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060" windowHeight="5865" activeTab="0"/>
  </bookViews>
  <sheets>
    <sheet name="表二十七" sheetId="1" r:id="rId1"/>
  </sheets>
  <definedNames>
    <definedName name="_xlnm.Print_Area" localSheetId="0">'表二十七'!$A$1:$AB$34</definedName>
  </definedNames>
  <calcPr fullCalcOnLoad="1"/>
</workbook>
</file>

<file path=xl/sharedStrings.xml><?xml version="1.0" encoding="utf-8"?>
<sst xmlns="http://schemas.openxmlformats.org/spreadsheetml/2006/main" count="78" uniqueCount="76">
  <si>
    <t>資料來源：行政院衛生署統計室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</si>
  <si>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</si>
  <si>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</si>
  <si>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</si>
  <si>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</si>
  <si>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</si>
  <si>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</si>
  <si>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</si>
  <si>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</si>
  <si>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</si>
  <si>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</si>
  <si>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</si>
  <si>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</si>
  <si>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</si>
  <si>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</si>
  <si>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t>單位：人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</si>
  <si>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Department of Health, Executive Yuan</t>
    </r>
  </si>
  <si>
    <t>說　　明：3.102年起新增「聽力師」「牙體技術師」「牙體技術生」三欄 。</t>
  </si>
  <si>
    <t>醫事人員</t>
  </si>
  <si>
    <t>醫療院所</t>
  </si>
  <si>
    <t>人口數</t>
  </si>
  <si>
    <r>
      <t xml:space="preserve">            Table 9 - 1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 xml:space="preserve"> Number of Registered Medical Personnel in Hospitals, </t>
    </r>
  </si>
  <si>
    <t>說　　明：1.自民國97年非醫事機構的醫事檢驗師、醫事檢驗生、醫事放射師及醫事放射士納入醫事人員數統計。</t>
  </si>
  <si>
    <t>說　　明：2.99年起新增「語言治療師」一欄 。</t>
  </si>
  <si>
    <r>
      <t>醫療院所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每萬人口數</t>
    </r>
  </si>
  <si>
    <r>
      <t>醫事人員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每萬人口數</t>
    </r>
  </si>
  <si>
    <r>
      <t>人口數</t>
    </r>
    <r>
      <rPr>
        <sz val="9"/>
        <rFont val="Times New Roman"/>
        <family val="1"/>
      </rPr>
      <t>/10000</t>
    </r>
  </si>
  <si>
    <t>年底人口數</t>
  </si>
  <si>
    <t>年底每萬人</t>
  </si>
  <si>
    <r>
      <t>花</t>
    </r>
    <r>
      <rPr>
        <sz val="9"/>
        <rFont val="新細明體"/>
        <family val="1"/>
      </rPr>
      <t>蓮</t>
    </r>
    <r>
      <rPr>
        <sz val="9"/>
        <rFont val="新細明體"/>
        <family val="1"/>
      </rPr>
      <t>市</t>
    </r>
  </si>
  <si>
    <r>
      <t>鳳</t>
    </r>
    <r>
      <rPr>
        <sz val="9"/>
        <rFont val="新細明體"/>
        <family val="1"/>
      </rPr>
      <t>林</t>
    </r>
    <r>
      <rPr>
        <sz val="9"/>
        <rFont val="新細明體"/>
        <family val="1"/>
      </rPr>
      <t>鎮</t>
    </r>
  </si>
  <si>
    <r>
      <t>玉</t>
    </r>
    <r>
      <rPr>
        <sz val="9"/>
        <rFont val="新細明體"/>
        <family val="1"/>
      </rPr>
      <t>里</t>
    </r>
    <r>
      <rPr>
        <sz val="9"/>
        <rFont val="新細明體"/>
        <family val="1"/>
      </rPr>
      <t>鎮</t>
    </r>
  </si>
  <si>
    <r>
      <t>新</t>
    </r>
    <r>
      <rPr>
        <sz val="9"/>
        <rFont val="新細明體"/>
        <family val="1"/>
      </rPr>
      <t>城</t>
    </r>
    <r>
      <rPr>
        <sz val="9"/>
        <rFont val="新細明體"/>
        <family val="1"/>
      </rPr>
      <t>鄉</t>
    </r>
  </si>
  <si>
    <r>
      <t>吉</t>
    </r>
    <r>
      <rPr>
        <sz val="9"/>
        <rFont val="新細明體"/>
        <family val="1"/>
      </rPr>
      <t>安</t>
    </r>
    <r>
      <rPr>
        <sz val="9"/>
        <rFont val="新細明體"/>
        <family val="1"/>
      </rPr>
      <t>鄉</t>
    </r>
  </si>
  <si>
    <r>
      <t>壽</t>
    </r>
    <r>
      <rPr>
        <sz val="9"/>
        <rFont val="新細明體"/>
        <family val="1"/>
      </rPr>
      <t>豐</t>
    </r>
    <r>
      <rPr>
        <sz val="9"/>
        <rFont val="新細明體"/>
        <family val="1"/>
      </rPr>
      <t>鄉</t>
    </r>
  </si>
  <si>
    <r>
      <t>光</t>
    </r>
    <r>
      <rPr>
        <sz val="9"/>
        <rFont val="新細明體"/>
        <family val="1"/>
      </rPr>
      <t>復</t>
    </r>
    <r>
      <rPr>
        <sz val="9"/>
        <rFont val="新細明體"/>
        <family val="1"/>
      </rPr>
      <t>鄉</t>
    </r>
  </si>
  <si>
    <r>
      <t>豐</t>
    </r>
    <r>
      <rPr>
        <sz val="9"/>
        <rFont val="新細明體"/>
        <family val="1"/>
      </rPr>
      <t>濱</t>
    </r>
    <r>
      <rPr>
        <sz val="9"/>
        <rFont val="新細明體"/>
        <family val="1"/>
      </rPr>
      <t>鄉</t>
    </r>
  </si>
  <si>
    <r>
      <t>瑞</t>
    </r>
    <r>
      <rPr>
        <sz val="9"/>
        <rFont val="新細明體"/>
        <family val="1"/>
      </rPr>
      <t>穗</t>
    </r>
    <r>
      <rPr>
        <sz val="9"/>
        <rFont val="新細明體"/>
        <family val="1"/>
      </rPr>
      <t>鄉</t>
    </r>
  </si>
  <si>
    <r>
      <t>富</t>
    </r>
    <r>
      <rPr>
        <sz val="9"/>
        <rFont val="新細明體"/>
        <family val="1"/>
      </rPr>
      <t>里</t>
    </r>
    <r>
      <rPr>
        <sz val="9"/>
        <rFont val="新細明體"/>
        <family val="1"/>
      </rPr>
      <t>鄉</t>
    </r>
  </si>
  <si>
    <r>
      <t>秀</t>
    </r>
    <r>
      <rPr>
        <sz val="9"/>
        <rFont val="新細明體"/>
        <family val="1"/>
      </rPr>
      <t>林</t>
    </r>
    <r>
      <rPr>
        <sz val="9"/>
        <rFont val="新細明體"/>
        <family val="1"/>
      </rPr>
      <t>鄉</t>
    </r>
  </si>
  <si>
    <r>
      <t>萬</t>
    </r>
    <r>
      <rPr>
        <sz val="9"/>
        <rFont val="新細明體"/>
        <family val="1"/>
      </rPr>
      <t>榮</t>
    </r>
    <r>
      <rPr>
        <sz val="9"/>
        <rFont val="新細明體"/>
        <family val="1"/>
      </rPr>
      <t>鄉</t>
    </r>
  </si>
  <si>
    <r>
      <t>卓</t>
    </r>
    <r>
      <rPr>
        <sz val="9"/>
        <rFont val="新細明體"/>
        <family val="1"/>
      </rPr>
      <t>溪</t>
    </r>
    <r>
      <rPr>
        <sz val="9"/>
        <rFont val="新細明體"/>
        <family val="1"/>
      </rPr>
      <t>鄉</t>
    </r>
  </si>
  <si>
    <t>業醫事人員數</t>
  </si>
  <si>
    <t>Clinics, and Other Medical Care Institutions</t>
  </si>
  <si>
    <r>
      <t>總　計</t>
    </r>
    <r>
      <rPr>
        <sz val="9"/>
        <color indexed="8"/>
        <rFont val="Times New Roman"/>
        <family val="1"/>
      </rPr>
      <t xml:space="preserve"> 
Grand Total</t>
    </r>
  </si>
  <si>
    <t>表二十七、醫療機構及其他醫事機構開(執)</t>
  </si>
  <si>
    <r>
      <t xml:space="preserve">  Table 27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 xml:space="preserve"> Number of Registered Medical Personnel in Hospitals, </t>
    </r>
  </si>
  <si>
    <t>-</t>
  </si>
  <si>
    <t>年底及
鄉鎮市區別
End of Year &amp; District</t>
  </si>
  <si>
    <r>
      <t xml:space="preserve">總　計
</t>
    </r>
    <r>
      <rPr>
        <sz val="7"/>
        <rFont val="Times New Roman"/>
        <family val="1"/>
      </rPr>
      <t>Grand Total</t>
    </r>
    <r>
      <rPr>
        <sz val="9"/>
        <rFont val="Times New Roman"/>
        <family val="1"/>
      </rPr>
      <t xml:space="preserve">
</t>
    </r>
  </si>
  <si>
    <r>
      <t xml:space="preserve">醫事
檢驗生
</t>
    </r>
    <r>
      <rPr>
        <sz val="7"/>
        <rFont val="Times New Roman"/>
        <family val="1"/>
      </rPr>
      <t xml:space="preserve">Medical Techni-cians
</t>
    </r>
  </si>
  <si>
    <r>
      <t xml:space="preserve">職能
治療生
</t>
    </r>
    <r>
      <rPr>
        <sz val="7"/>
        <rFont val="Times New Roman"/>
        <family val="1"/>
      </rPr>
      <t>Occup-ational Therapy
Techni-cians</t>
    </r>
  </si>
  <si>
    <r>
      <t>物理</t>
    </r>
    <r>
      <rPr>
        <sz val="9"/>
        <rFont val="Times New Roman"/>
        <family val="1"/>
      </rPr>
      <t xml:space="preserve"> 
</t>
    </r>
    <r>
      <rPr>
        <sz val="9"/>
        <rFont val="華康中黑體"/>
        <family val="3"/>
      </rPr>
      <t xml:space="preserve">治療師
</t>
    </r>
    <r>
      <rPr>
        <sz val="7"/>
        <rFont val="Times New Roman"/>
        <family val="1"/>
      </rPr>
      <t>Physical Thera-pists</t>
    </r>
  </si>
  <si>
    <r>
      <t xml:space="preserve">職能
治療師
</t>
    </r>
    <r>
      <rPr>
        <sz val="7"/>
        <rFont val="Times New Roman"/>
        <family val="1"/>
      </rPr>
      <t>Occup-ational Therapist</t>
    </r>
  </si>
  <si>
    <r>
      <t xml:space="preserve">臨床
心理師
</t>
    </r>
    <r>
      <rPr>
        <sz val="7"/>
        <rFont val="Times New Roman"/>
        <family val="1"/>
      </rPr>
      <t>Clinical
Psycho-logists</t>
    </r>
  </si>
  <si>
    <r>
      <t xml:space="preserve">諮商
心理師
</t>
    </r>
    <r>
      <rPr>
        <sz val="7"/>
        <rFont val="Times New Roman"/>
        <family val="1"/>
      </rPr>
      <t>Clinical
Psycho-logists</t>
    </r>
  </si>
  <si>
    <r>
      <t xml:space="preserve">呼吸
治療師
</t>
    </r>
    <r>
      <rPr>
        <sz val="7"/>
        <rFont val="Times New Roman"/>
        <family val="1"/>
      </rPr>
      <t>Respira-tory Thera-pists</t>
    </r>
  </si>
  <si>
    <r>
      <t xml:space="preserve">語言
治療師
</t>
    </r>
    <r>
      <rPr>
        <sz val="7"/>
        <rFont val="Times New Roman"/>
        <family val="1"/>
      </rPr>
      <t>Speech-Language Patho-logists</t>
    </r>
  </si>
  <si>
    <r>
      <t xml:space="preserve">聽力師
</t>
    </r>
    <r>
      <rPr>
        <sz val="7"/>
        <rFont val="Times New Roman"/>
        <family val="1"/>
      </rPr>
      <t>Audi-ologist</t>
    </r>
  </si>
  <si>
    <r>
      <t xml:space="preserve">牙體技術師
</t>
    </r>
    <r>
      <rPr>
        <sz val="7"/>
        <rFont val="Times New Roman"/>
        <family val="1"/>
      </rPr>
      <t>Denual Techno-logists</t>
    </r>
  </si>
  <si>
    <r>
      <t xml:space="preserve">牙體技術生
</t>
    </r>
    <r>
      <rPr>
        <sz val="7"/>
        <rFont val="Times New Roman"/>
        <family val="1"/>
      </rPr>
      <t>Denual Techni-cians</t>
    </r>
  </si>
  <si>
    <r>
      <t>物理</t>
    </r>
    <r>
      <rPr>
        <sz val="9"/>
        <rFont val="Times New Roman"/>
        <family val="1"/>
      </rPr>
      <t xml:space="preserve"> 
</t>
    </r>
    <r>
      <rPr>
        <sz val="9"/>
        <rFont val="華康中黑體"/>
        <family val="3"/>
      </rPr>
      <t xml:space="preserve">治療生
</t>
    </r>
    <r>
      <rPr>
        <sz val="7"/>
        <rFont val="Times New Roman"/>
        <family val="1"/>
      </rPr>
      <t>Physical
 Therapy
Techni-cians</t>
    </r>
  </si>
  <si>
    <r>
      <t xml:space="preserve">助產士
</t>
    </r>
    <r>
      <rPr>
        <sz val="7"/>
        <rFont val="Times New Roman"/>
        <family val="1"/>
      </rPr>
      <t>Midw-ives</t>
    </r>
  </si>
  <si>
    <r>
      <t xml:space="preserve">鑲牙生
</t>
    </r>
    <r>
      <rPr>
        <sz val="7"/>
        <rFont val="Times New Roman"/>
        <family val="1"/>
      </rPr>
      <t>Dental 
Assis-tant</t>
    </r>
  </si>
  <si>
    <r>
      <t xml:space="preserve">營養師
</t>
    </r>
    <r>
      <rPr>
        <sz val="7"/>
        <rFont val="Times New Roman"/>
        <family val="1"/>
      </rPr>
      <t>Dietitians</t>
    </r>
  </si>
  <si>
    <r>
      <t xml:space="preserve">助產師
</t>
    </r>
    <r>
      <rPr>
        <sz val="7"/>
        <rFont val="Times New Roman"/>
        <family val="1"/>
      </rPr>
      <t>Registered
Profe-ssional</t>
    </r>
    <r>
      <rPr>
        <sz val="7"/>
        <rFont val="華康中黑體"/>
        <family val="3"/>
      </rPr>
      <t xml:space="preserve">
</t>
    </r>
    <r>
      <rPr>
        <sz val="7"/>
        <rFont val="Times New Roman"/>
        <family val="1"/>
      </rPr>
      <t>Midwives</t>
    </r>
  </si>
  <si>
    <r>
      <t xml:space="preserve">護士
</t>
    </r>
    <r>
      <rPr>
        <sz val="7"/>
        <rFont val="Times New Roman"/>
        <family val="1"/>
      </rPr>
      <t>Regi-stered Nursees</t>
    </r>
  </si>
  <si>
    <r>
      <t>護</t>
    </r>
    <r>
      <rPr>
        <sz val="9"/>
        <rFont val="華康中黑體"/>
        <family val="3"/>
      </rPr>
      <t>理</t>
    </r>
    <r>
      <rPr>
        <sz val="9"/>
        <rFont val="華康中黑體"/>
        <family val="3"/>
      </rPr>
      <t xml:space="preserve">師
</t>
    </r>
    <r>
      <rPr>
        <sz val="7"/>
        <rFont val="Times New Roman"/>
        <family val="1"/>
      </rPr>
      <t>Regis-tered
Profe-ssional Nurses</t>
    </r>
  </si>
  <si>
    <r>
      <t>醫事
放射士</t>
    </r>
    <r>
      <rPr>
        <sz val="9"/>
        <rFont val="華康中黑體"/>
        <family val="3"/>
      </rPr>
      <t xml:space="preserve">
</t>
    </r>
    <r>
      <rPr>
        <sz val="7"/>
        <rFont val="Times New Roman"/>
        <family val="1"/>
      </rPr>
      <t>Medical Radio-logical Techni-cians</t>
    </r>
  </si>
  <si>
    <r>
      <t xml:space="preserve">醫事
放射師
</t>
    </r>
    <r>
      <rPr>
        <sz val="7"/>
        <rFont val="Times New Roman"/>
        <family val="1"/>
      </rPr>
      <t>Medical Radio-logical
Techno-logists</t>
    </r>
  </si>
  <si>
    <r>
      <t xml:space="preserve">醫事
檢驗師
</t>
    </r>
    <r>
      <rPr>
        <sz val="7"/>
        <rFont val="Times New Roman"/>
        <family val="1"/>
      </rPr>
      <t>Medical Techno-logists</t>
    </r>
  </si>
  <si>
    <r>
      <t xml:space="preserve">
藥師
</t>
    </r>
    <r>
      <rPr>
        <sz val="7"/>
        <rFont val="Times New Roman"/>
        <family val="1"/>
      </rPr>
      <t>Pharma-cists</t>
    </r>
  </si>
  <si>
    <r>
      <t xml:space="preserve">藥劑生
</t>
    </r>
    <r>
      <rPr>
        <sz val="7"/>
        <rFont val="Times New Roman"/>
        <family val="1"/>
      </rPr>
      <t>Assistant Pharmacist</t>
    </r>
  </si>
  <si>
    <r>
      <t xml:space="preserve">牙醫師
</t>
    </r>
    <r>
      <rPr>
        <sz val="7"/>
        <rFont val="Times New Roman"/>
        <family val="1"/>
      </rPr>
      <t>Dentists</t>
    </r>
  </si>
  <si>
    <r>
      <t xml:space="preserve">中醫師
</t>
    </r>
    <r>
      <rPr>
        <sz val="7"/>
        <rFont val="Times New Roman"/>
        <family val="1"/>
      </rPr>
      <t>Doctors of Chinese Medicine</t>
    </r>
  </si>
  <si>
    <r>
      <t xml:space="preserve">醫　師
</t>
    </r>
    <r>
      <rPr>
        <sz val="7"/>
        <rFont val="Times New Roman"/>
        <family val="1"/>
      </rPr>
      <t>Physician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</si>
</sst>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_-* #,##0;\-* #,##0;_-* &quot;-&quot;;_-@"/>
    <numFmt numFmtId="186" formatCode="#,##0_ "/>
    <numFmt numFmtId="187" formatCode="#,##0.0000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</font>
    <font>
      <sz val="14"/>
      <name val="華康中黑體"/>
      <family val="3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標楷體"/>
      <family val="4"/>
    </font>
    <font>
      <sz val="9"/>
      <color indexed="8"/>
      <name val="Times New Roman"/>
      <family val="1"/>
    </font>
    <font>
      <sz val="9"/>
      <color indexed="8"/>
      <name val="華康中黑體"/>
      <family val="3"/>
    </font>
    <font>
      <sz val="16"/>
      <name val="Times New Roman"/>
      <family val="1"/>
    </font>
    <font>
      <sz val="16"/>
      <name val="標楷體"/>
      <family val="4"/>
    </font>
    <font>
      <sz val="16"/>
      <name val="華康中黑體"/>
      <family val="3"/>
    </font>
    <font>
      <sz val="9"/>
      <name val="細明體"/>
      <family val="3"/>
    </font>
    <font>
      <sz val="7"/>
      <name val="Times New Roman"/>
      <family val="1"/>
    </font>
    <font>
      <sz val="7"/>
      <name val="華康中黑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4" fillId="0" borderId="0" xfId="39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39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185" fontId="4" fillId="0" borderId="10" xfId="39" applyNumberFormat="1" applyFont="1" applyBorder="1" applyAlignment="1">
      <alignment vertical="center"/>
    </xf>
    <xf numFmtId="185" fontId="4" fillId="0" borderId="0" xfId="39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 quotePrefix="1">
      <alignment horizontal="center" vertical="center"/>
    </xf>
    <xf numFmtId="185" fontId="4" fillId="0" borderId="12" xfId="39" applyNumberFormat="1" applyFont="1" applyBorder="1" applyAlignment="1">
      <alignment vertical="center"/>
    </xf>
    <xf numFmtId="185" fontId="4" fillId="0" borderId="13" xfId="39" applyNumberFormat="1" applyFont="1" applyBorder="1" applyAlignment="1">
      <alignment vertical="center"/>
    </xf>
    <xf numFmtId="37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4" fillId="0" borderId="0" xfId="33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49" fontId="13" fillId="0" borderId="0" xfId="33" applyNumberFormat="1" applyFont="1" applyAlignment="1" applyProtection="1">
      <alignment vertical="center" wrapText="1"/>
      <protection/>
    </xf>
    <xf numFmtId="49" fontId="15" fillId="0" borderId="0" xfId="0" applyNumberFormat="1" applyFont="1" applyAlignment="1">
      <alignment vertical="center"/>
    </xf>
    <xf numFmtId="49" fontId="15" fillId="0" borderId="0" xfId="39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4" fillId="0" borderId="13" xfId="33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39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Continuous" vertical="center" wrapText="1"/>
    </xf>
    <xf numFmtId="49" fontId="5" fillId="0" borderId="14" xfId="0" applyNumberFormat="1" applyFont="1" applyBorder="1" applyAlignment="1">
      <alignment horizontal="centerContinuous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4" fillId="0" borderId="13" xfId="0" applyNumberFormat="1" applyFont="1" applyBorder="1" applyAlignment="1">
      <alignment vertical="center"/>
    </xf>
    <xf numFmtId="37" fontId="7" fillId="0" borderId="0" xfId="0" applyNumberFormat="1" applyFont="1" applyAlignment="1" quotePrefix="1">
      <alignment horizontal="left" vertical="center"/>
    </xf>
    <xf numFmtId="3" fontId="16" fillId="0" borderId="0" xfId="39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 wrapText="1"/>
    </xf>
    <xf numFmtId="185" fontId="4" fillId="0" borderId="10" xfId="39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39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49" fontId="13" fillId="0" borderId="0" xfId="33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22" sqref="G22:H22"/>
    </sheetView>
  </sheetViews>
  <sheetFormatPr defaultColWidth="4.875" defaultRowHeight="19.5" customHeight="1"/>
  <cols>
    <col min="1" max="1" width="11.375" style="2" customWidth="1"/>
    <col min="2" max="2" width="5.625" style="1" customWidth="1"/>
    <col min="3" max="3" width="5.875" style="1" customWidth="1"/>
    <col min="4" max="4" width="5.25390625" style="1" customWidth="1"/>
    <col min="5" max="5" width="5.125" style="2" customWidth="1"/>
    <col min="6" max="6" width="5.25390625" style="2" customWidth="1"/>
    <col min="7" max="7" width="6.00390625" style="2" customWidth="1"/>
    <col min="8" max="8" width="5.375" style="2" customWidth="1"/>
    <col min="9" max="9" width="5.875" style="2" customWidth="1"/>
    <col min="10" max="11" width="5.375" style="2" customWidth="1"/>
    <col min="12" max="12" width="5.00390625" style="2" customWidth="1"/>
    <col min="13" max="13" width="4.75390625" style="2" customWidth="1"/>
    <col min="14" max="14" width="6.00390625" style="2" customWidth="1"/>
    <col min="15" max="15" width="4.125" style="2" customWidth="1"/>
    <col min="16" max="16" width="5.25390625" style="2" customWidth="1"/>
    <col min="17" max="17" width="4.625" style="3" customWidth="1"/>
    <col min="18" max="18" width="5.25390625" style="3" customWidth="1"/>
    <col min="19" max="19" width="5.50390625" style="3" customWidth="1"/>
    <col min="20" max="20" width="5.125" style="3" customWidth="1"/>
    <col min="21" max="21" width="5.875" style="3" customWidth="1"/>
    <col min="22" max="22" width="5.625" style="3" customWidth="1"/>
    <col min="23" max="23" width="5.25390625" style="3" customWidth="1"/>
    <col min="24" max="24" width="5.125" style="3" customWidth="1"/>
    <col min="25" max="25" width="5.50390625" style="2" customWidth="1"/>
    <col min="26" max="26" width="4.125" style="2" customWidth="1"/>
    <col min="27" max="27" width="4.25390625" style="2" customWidth="1"/>
    <col min="28" max="28" width="4.375" style="2" customWidth="1"/>
    <col min="29" max="16384" width="4.875" style="2" customWidth="1"/>
  </cols>
  <sheetData>
    <row r="1" spans="1:28" ht="12" customHeight="1">
      <c r="A1" s="43">
        <v>86</v>
      </c>
      <c r="L1" s="21" t="s">
        <v>21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49">
        <v>87</v>
      </c>
      <c r="AB1" s="49"/>
    </row>
    <row r="2" spans="2:31" s="15" customFormat="1" ht="19.5" customHeight="1">
      <c r="B2" s="22" t="s">
        <v>45</v>
      </c>
      <c r="E2" s="22"/>
      <c r="F2" s="22"/>
      <c r="G2" s="22"/>
      <c r="H2" s="22"/>
      <c r="I2" s="22"/>
      <c r="J2" s="21"/>
      <c r="K2" s="21"/>
      <c r="L2" s="21"/>
      <c r="M2" s="21"/>
      <c r="N2" s="50" t="s">
        <v>46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21"/>
      <c r="AD2" s="21"/>
      <c r="AE2" s="21"/>
    </row>
    <row r="3" spans="2:26" s="18" customFormat="1" ht="18" customHeight="1">
      <c r="B3" s="23"/>
      <c r="C3" s="23"/>
      <c r="D3" s="23"/>
      <c r="F3" s="23" t="s">
        <v>42</v>
      </c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  <c r="S3" s="24" t="s">
        <v>43</v>
      </c>
      <c r="T3" s="24"/>
      <c r="W3" s="24"/>
      <c r="X3" s="24"/>
      <c r="Y3" s="24"/>
      <c r="Z3" s="25"/>
    </row>
    <row r="4" spans="1:28" ht="12.75" customHeight="1" thickBot="1">
      <c r="A4" s="10" t="s">
        <v>15</v>
      </c>
      <c r="Q4" s="7"/>
      <c r="Z4" s="26"/>
      <c r="AB4" s="19" t="s">
        <v>1</v>
      </c>
    </row>
    <row r="5" spans="1:28" s="17" customFormat="1" ht="105" customHeight="1">
      <c r="A5" s="44" t="s">
        <v>48</v>
      </c>
      <c r="B5" s="28" t="s">
        <v>49</v>
      </c>
      <c r="C5" s="28" t="s">
        <v>75</v>
      </c>
      <c r="D5" s="28" t="s">
        <v>74</v>
      </c>
      <c r="E5" s="27" t="s">
        <v>73</v>
      </c>
      <c r="F5" s="27" t="s">
        <v>71</v>
      </c>
      <c r="G5" s="27" t="s">
        <v>72</v>
      </c>
      <c r="H5" s="27" t="s">
        <v>70</v>
      </c>
      <c r="I5" s="27" t="s">
        <v>50</v>
      </c>
      <c r="J5" s="29" t="s">
        <v>69</v>
      </c>
      <c r="K5" s="44" t="s">
        <v>68</v>
      </c>
      <c r="L5" s="27" t="s">
        <v>67</v>
      </c>
      <c r="M5" s="27" t="s">
        <v>66</v>
      </c>
      <c r="N5" s="31" t="s">
        <v>65</v>
      </c>
      <c r="O5" s="32" t="s">
        <v>62</v>
      </c>
      <c r="P5" s="27" t="s">
        <v>63</v>
      </c>
      <c r="Q5" s="27" t="s">
        <v>64</v>
      </c>
      <c r="R5" s="27" t="s">
        <v>52</v>
      </c>
      <c r="S5" s="27" t="s">
        <v>61</v>
      </c>
      <c r="T5" s="27" t="s">
        <v>53</v>
      </c>
      <c r="U5" s="27" t="s">
        <v>51</v>
      </c>
      <c r="V5" s="27" t="s">
        <v>54</v>
      </c>
      <c r="W5" s="27" t="s">
        <v>55</v>
      </c>
      <c r="X5" s="30" t="s">
        <v>56</v>
      </c>
      <c r="Y5" s="30" t="s">
        <v>57</v>
      </c>
      <c r="Z5" s="27" t="s">
        <v>58</v>
      </c>
      <c r="AA5" s="33" t="s">
        <v>59</v>
      </c>
      <c r="AB5" s="42" t="s">
        <v>60</v>
      </c>
    </row>
    <row r="6" spans="1:28" ht="24.75" customHeight="1">
      <c r="A6" s="41" t="s">
        <v>44</v>
      </c>
      <c r="B6" s="45">
        <v>5200</v>
      </c>
      <c r="C6" s="46">
        <v>820</v>
      </c>
      <c r="D6" s="46">
        <v>77</v>
      </c>
      <c r="E6" s="46">
        <v>141</v>
      </c>
      <c r="F6" s="46">
        <v>345</v>
      </c>
      <c r="G6" s="46">
        <v>68</v>
      </c>
      <c r="H6" s="46">
        <v>174</v>
      </c>
      <c r="I6" s="46">
        <v>1</v>
      </c>
      <c r="J6" s="46">
        <v>115</v>
      </c>
      <c r="K6" s="46">
        <v>3</v>
      </c>
      <c r="L6" s="46">
        <v>2729</v>
      </c>
      <c r="M6" s="46">
        <v>267</v>
      </c>
      <c r="N6" s="46">
        <v>3</v>
      </c>
      <c r="O6" s="46">
        <v>5</v>
      </c>
      <c r="P6" s="46" t="s">
        <v>47</v>
      </c>
      <c r="Q6" s="46">
        <v>49</v>
      </c>
      <c r="R6" s="46">
        <v>90</v>
      </c>
      <c r="S6" s="46">
        <v>25</v>
      </c>
      <c r="T6" s="46">
        <v>87</v>
      </c>
      <c r="U6" s="46">
        <v>5</v>
      </c>
      <c r="V6" s="46">
        <v>57</v>
      </c>
      <c r="W6" s="46">
        <v>56</v>
      </c>
      <c r="X6" s="46">
        <v>49</v>
      </c>
      <c r="Y6" s="46">
        <v>9</v>
      </c>
      <c r="Z6" s="46">
        <v>4</v>
      </c>
      <c r="AA6" s="46">
        <v>6</v>
      </c>
      <c r="AB6" s="46">
        <v>15</v>
      </c>
    </row>
    <row r="7" spans="1:28" ht="20.25" customHeight="1">
      <c r="A7" s="34" t="s">
        <v>2</v>
      </c>
      <c r="B7" s="45">
        <v>3338</v>
      </c>
      <c r="C7" s="47">
        <v>589</v>
      </c>
      <c r="D7" s="47">
        <v>59</v>
      </c>
      <c r="E7" s="47">
        <v>93</v>
      </c>
      <c r="F7" s="47">
        <v>211</v>
      </c>
      <c r="G7" s="47">
        <v>35</v>
      </c>
      <c r="H7" s="47">
        <v>125</v>
      </c>
      <c r="I7" s="47">
        <v>0</v>
      </c>
      <c r="J7" s="47">
        <v>81</v>
      </c>
      <c r="K7" s="47">
        <v>3</v>
      </c>
      <c r="L7" s="47">
        <v>1761</v>
      </c>
      <c r="M7" s="47">
        <v>128</v>
      </c>
      <c r="N7" s="47">
        <v>3</v>
      </c>
      <c r="O7" s="47">
        <v>4</v>
      </c>
      <c r="P7" s="47">
        <v>0</v>
      </c>
      <c r="Q7" s="47">
        <v>33</v>
      </c>
      <c r="R7" s="47">
        <v>66</v>
      </c>
      <c r="S7" s="47">
        <v>17</v>
      </c>
      <c r="T7" s="47">
        <v>28</v>
      </c>
      <c r="U7" s="47">
        <v>1</v>
      </c>
      <c r="V7" s="47">
        <v>19</v>
      </c>
      <c r="W7" s="47">
        <v>18</v>
      </c>
      <c r="X7" s="47">
        <v>45</v>
      </c>
      <c r="Y7" s="47">
        <v>9</v>
      </c>
      <c r="Z7" s="47">
        <v>4</v>
      </c>
      <c r="AA7" s="47">
        <v>2</v>
      </c>
      <c r="AB7" s="47">
        <v>4</v>
      </c>
    </row>
    <row r="8" spans="1:28" ht="20.25" customHeight="1">
      <c r="A8" s="34" t="s">
        <v>3</v>
      </c>
      <c r="B8" s="45">
        <v>147</v>
      </c>
      <c r="C8" s="47">
        <v>19</v>
      </c>
      <c r="D8" s="47">
        <v>1</v>
      </c>
      <c r="E8" s="47">
        <v>2</v>
      </c>
      <c r="F8" s="47">
        <v>8</v>
      </c>
      <c r="G8" s="47">
        <v>3</v>
      </c>
      <c r="H8" s="47">
        <v>5</v>
      </c>
      <c r="I8" s="47">
        <v>0</v>
      </c>
      <c r="J8" s="47">
        <v>4</v>
      </c>
      <c r="K8" s="47">
        <v>0</v>
      </c>
      <c r="L8" s="47">
        <v>78</v>
      </c>
      <c r="M8" s="47">
        <v>17</v>
      </c>
      <c r="N8" s="47">
        <v>0</v>
      </c>
      <c r="O8" s="47">
        <v>0</v>
      </c>
      <c r="P8" s="47">
        <v>0</v>
      </c>
      <c r="Q8" s="47">
        <v>1</v>
      </c>
      <c r="R8" s="47">
        <v>2</v>
      </c>
      <c r="S8" s="47">
        <v>0</v>
      </c>
      <c r="T8" s="47">
        <v>4</v>
      </c>
      <c r="U8" s="47">
        <v>0</v>
      </c>
      <c r="V8" s="47">
        <v>1</v>
      </c>
      <c r="W8" s="47">
        <v>1</v>
      </c>
      <c r="X8" s="47">
        <v>1</v>
      </c>
      <c r="Y8" s="47">
        <v>0</v>
      </c>
      <c r="Z8" s="47">
        <v>0</v>
      </c>
      <c r="AA8" s="47">
        <v>0</v>
      </c>
      <c r="AB8" s="47">
        <v>0</v>
      </c>
    </row>
    <row r="9" spans="1:28" ht="20.25" customHeight="1">
      <c r="A9" s="34" t="s">
        <v>4</v>
      </c>
      <c r="B9" s="45">
        <v>733</v>
      </c>
      <c r="C9" s="47">
        <v>89</v>
      </c>
      <c r="D9" s="47">
        <v>6</v>
      </c>
      <c r="E9" s="47">
        <v>8</v>
      </c>
      <c r="F9" s="47">
        <v>42</v>
      </c>
      <c r="G9" s="47">
        <v>3</v>
      </c>
      <c r="H9" s="47">
        <v>18</v>
      </c>
      <c r="I9" s="47">
        <v>1</v>
      </c>
      <c r="J9" s="47">
        <v>14</v>
      </c>
      <c r="K9" s="47">
        <v>0</v>
      </c>
      <c r="L9" s="47">
        <v>420</v>
      </c>
      <c r="M9" s="47">
        <v>47</v>
      </c>
      <c r="N9" s="47">
        <v>0</v>
      </c>
      <c r="O9" s="47">
        <v>0</v>
      </c>
      <c r="P9" s="47">
        <v>0</v>
      </c>
      <c r="Q9" s="47">
        <v>8</v>
      </c>
      <c r="R9" s="47">
        <v>6</v>
      </c>
      <c r="S9" s="47">
        <v>3</v>
      </c>
      <c r="T9" s="47">
        <v>40</v>
      </c>
      <c r="U9" s="47">
        <v>3</v>
      </c>
      <c r="V9" s="47">
        <v>24</v>
      </c>
      <c r="W9" s="47">
        <v>0</v>
      </c>
      <c r="X9" s="47">
        <v>1</v>
      </c>
      <c r="Y9" s="47">
        <v>0</v>
      </c>
      <c r="Z9" s="47">
        <v>0</v>
      </c>
      <c r="AA9" s="47">
        <v>0</v>
      </c>
      <c r="AB9" s="47">
        <v>0</v>
      </c>
    </row>
    <row r="10" spans="1:28" ht="20.25" customHeight="1">
      <c r="A10" s="34" t="s">
        <v>5</v>
      </c>
      <c r="B10" s="45">
        <v>344</v>
      </c>
      <c r="C10" s="47">
        <v>46</v>
      </c>
      <c r="D10" s="47">
        <v>1</v>
      </c>
      <c r="E10" s="47">
        <v>7</v>
      </c>
      <c r="F10" s="47">
        <v>26</v>
      </c>
      <c r="G10" s="47">
        <v>3</v>
      </c>
      <c r="H10" s="47">
        <v>16</v>
      </c>
      <c r="I10" s="47">
        <v>0</v>
      </c>
      <c r="J10" s="47">
        <v>10</v>
      </c>
      <c r="K10" s="47">
        <v>0</v>
      </c>
      <c r="L10" s="47">
        <v>187</v>
      </c>
      <c r="M10" s="47">
        <v>18</v>
      </c>
      <c r="N10" s="47">
        <v>0</v>
      </c>
      <c r="O10" s="47">
        <v>0</v>
      </c>
      <c r="P10" s="47">
        <v>0</v>
      </c>
      <c r="Q10" s="47">
        <v>3</v>
      </c>
      <c r="R10" s="47">
        <v>6</v>
      </c>
      <c r="S10" s="47">
        <v>4</v>
      </c>
      <c r="T10" s="47">
        <v>8</v>
      </c>
      <c r="U10" s="47">
        <v>0</v>
      </c>
      <c r="V10" s="47">
        <v>4</v>
      </c>
      <c r="W10" s="47">
        <v>0</v>
      </c>
      <c r="X10" s="47">
        <v>2</v>
      </c>
      <c r="Y10" s="47">
        <v>0</v>
      </c>
      <c r="Z10" s="47">
        <v>0</v>
      </c>
      <c r="AA10" s="47">
        <v>1</v>
      </c>
      <c r="AB10" s="47">
        <v>2</v>
      </c>
    </row>
    <row r="11" spans="1:28" ht="20.25" customHeight="1">
      <c r="A11" s="34" t="s">
        <v>6</v>
      </c>
      <c r="B11" s="45">
        <v>211</v>
      </c>
      <c r="C11" s="47">
        <v>26</v>
      </c>
      <c r="D11" s="47">
        <v>8</v>
      </c>
      <c r="E11" s="47">
        <v>25</v>
      </c>
      <c r="F11" s="47">
        <v>36</v>
      </c>
      <c r="G11" s="47">
        <v>12</v>
      </c>
      <c r="H11" s="47">
        <v>2</v>
      </c>
      <c r="I11" s="47">
        <v>0</v>
      </c>
      <c r="J11" s="47">
        <v>2</v>
      </c>
      <c r="K11" s="47">
        <v>0</v>
      </c>
      <c r="L11" s="47">
        <v>46</v>
      </c>
      <c r="M11" s="47">
        <v>10</v>
      </c>
      <c r="N11" s="47">
        <v>0</v>
      </c>
      <c r="O11" s="47">
        <v>0</v>
      </c>
      <c r="P11" s="47">
        <v>0</v>
      </c>
      <c r="Q11" s="47">
        <v>0</v>
      </c>
      <c r="R11" s="47">
        <v>5</v>
      </c>
      <c r="S11" s="47">
        <v>1</v>
      </c>
      <c r="T11" s="47">
        <v>0</v>
      </c>
      <c r="U11" s="47">
        <v>0</v>
      </c>
      <c r="V11" s="47">
        <v>2</v>
      </c>
      <c r="W11" s="47">
        <v>24</v>
      </c>
      <c r="X11" s="47">
        <v>0</v>
      </c>
      <c r="Y11" s="47">
        <v>0</v>
      </c>
      <c r="Z11" s="47">
        <v>0</v>
      </c>
      <c r="AA11" s="47">
        <v>3</v>
      </c>
      <c r="AB11" s="48">
        <v>9</v>
      </c>
    </row>
    <row r="12" spans="1:28" ht="20.25" customHeight="1">
      <c r="A12" s="34" t="s">
        <v>7</v>
      </c>
      <c r="B12" s="45">
        <v>200</v>
      </c>
      <c r="C12" s="47">
        <v>12</v>
      </c>
      <c r="D12" s="47">
        <v>0</v>
      </c>
      <c r="E12" s="47">
        <v>2</v>
      </c>
      <c r="F12" s="47">
        <v>10</v>
      </c>
      <c r="G12" s="47">
        <v>3</v>
      </c>
      <c r="H12" s="47">
        <v>1</v>
      </c>
      <c r="I12" s="47">
        <v>0</v>
      </c>
      <c r="J12" s="47">
        <v>1</v>
      </c>
      <c r="K12" s="47">
        <v>0</v>
      </c>
      <c r="L12" s="47">
        <v>124</v>
      </c>
      <c r="M12" s="47">
        <v>12</v>
      </c>
      <c r="N12" s="47">
        <v>0</v>
      </c>
      <c r="O12" s="47">
        <v>0</v>
      </c>
      <c r="P12" s="47">
        <v>0</v>
      </c>
      <c r="Q12" s="47">
        <v>3</v>
      </c>
      <c r="R12" s="47">
        <v>4</v>
      </c>
      <c r="S12" s="47">
        <v>0</v>
      </c>
      <c r="T12" s="47">
        <v>7</v>
      </c>
      <c r="U12" s="47">
        <v>1</v>
      </c>
      <c r="V12" s="47">
        <v>7</v>
      </c>
      <c r="W12" s="47">
        <v>13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</row>
    <row r="13" spans="1:28" ht="20.25" customHeight="1">
      <c r="A13" s="34" t="s">
        <v>8</v>
      </c>
      <c r="B13" s="45">
        <v>36</v>
      </c>
      <c r="C13" s="47">
        <v>5</v>
      </c>
      <c r="D13" s="47">
        <v>1</v>
      </c>
      <c r="E13" s="47">
        <v>2</v>
      </c>
      <c r="F13" s="47">
        <v>4</v>
      </c>
      <c r="G13" s="47">
        <v>4</v>
      </c>
      <c r="H13" s="47">
        <v>1</v>
      </c>
      <c r="I13" s="47">
        <v>0</v>
      </c>
      <c r="J13" s="47">
        <v>0</v>
      </c>
      <c r="K13" s="47">
        <v>0</v>
      </c>
      <c r="L13" s="47">
        <v>12</v>
      </c>
      <c r="M13" s="47">
        <v>7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</row>
    <row r="14" spans="1:28" ht="20.25" customHeight="1">
      <c r="A14" s="34" t="s">
        <v>9</v>
      </c>
      <c r="B14" s="45">
        <v>25</v>
      </c>
      <c r="C14" s="47">
        <v>3</v>
      </c>
      <c r="D14" s="47">
        <v>0</v>
      </c>
      <c r="E14" s="47">
        <v>0</v>
      </c>
      <c r="F14" s="47">
        <v>1</v>
      </c>
      <c r="G14" s="47">
        <v>1</v>
      </c>
      <c r="H14" s="47">
        <v>1</v>
      </c>
      <c r="I14" s="47">
        <v>0</v>
      </c>
      <c r="J14" s="47">
        <v>1</v>
      </c>
      <c r="K14" s="47">
        <v>0</v>
      </c>
      <c r="L14" s="47">
        <v>14</v>
      </c>
      <c r="M14" s="47">
        <v>4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</row>
    <row r="15" spans="1:28" ht="20.25" customHeight="1">
      <c r="A15" s="34" t="s">
        <v>10</v>
      </c>
      <c r="B15" s="45">
        <v>31</v>
      </c>
      <c r="C15" s="47">
        <v>5</v>
      </c>
      <c r="D15" s="47">
        <v>1</v>
      </c>
      <c r="E15" s="47">
        <v>0</v>
      </c>
      <c r="F15" s="47">
        <v>3</v>
      </c>
      <c r="G15" s="47">
        <v>2</v>
      </c>
      <c r="H15" s="47">
        <v>1</v>
      </c>
      <c r="I15" s="47">
        <v>0</v>
      </c>
      <c r="J15" s="47">
        <v>0</v>
      </c>
      <c r="K15" s="47">
        <v>0</v>
      </c>
      <c r="L15" s="47">
        <v>14</v>
      </c>
      <c r="M15" s="47">
        <v>4</v>
      </c>
      <c r="N15" s="47">
        <v>0</v>
      </c>
      <c r="O15" s="47">
        <v>0</v>
      </c>
      <c r="P15" s="47">
        <v>0</v>
      </c>
      <c r="Q15" s="47">
        <v>0</v>
      </c>
      <c r="R15" s="47">
        <v>1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</row>
    <row r="16" spans="1:28" ht="20.25" customHeight="1">
      <c r="A16" s="34" t="s">
        <v>11</v>
      </c>
      <c r="B16" s="45">
        <v>25</v>
      </c>
      <c r="C16" s="47">
        <v>2</v>
      </c>
      <c r="D16" s="47">
        <v>0</v>
      </c>
      <c r="E16" s="47">
        <v>1</v>
      </c>
      <c r="F16" s="47">
        <v>1</v>
      </c>
      <c r="G16" s="47">
        <v>1</v>
      </c>
      <c r="H16" s="47">
        <v>1</v>
      </c>
      <c r="I16" s="47">
        <v>0</v>
      </c>
      <c r="J16" s="47">
        <v>1</v>
      </c>
      <c r="K16" s="47">
        <v>0</v>
      </c>
      <c r="L16" s="47">
        <v>15</v>
      </c>
      <c r="M16" s="47">
        <v>3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</row>
    <row r="17" spans="1:28" ht="20.25" customHeight="1">
      <c r="A17" s="34" t="s">
        <v>12</v>
      </c>
      <c r="B17" s="45">
        <v>58</v>
      </c>
      <c r="C17" s="47">
        <v>15</v>
      </c>
      <c r="D17" s="47">
        <v>0</v>
      </c>
      <c r="E17" s="47">
        <v>1</v>
      </c>
      <c r="F17" s="47">
        <v>1</v>
      </c>
      <c r="G17" s="47">
        <v>0</v>
      </c>
      <c r="H17" s="47">
        <v>1</v>
      </c>
      <c r="I17" s="47">
        <v>0</v>
      </c>
      <c r="J17" s="47">
        <v>1</v>
      </c>
      <c r="K17" s="47">
        <v>0</v>
      </c>
      <c r="L17" s="47">
        <v>31</v>
      </c>
      <c r="M17" s="47">
        <v>7</v>
      </c>
      <c r="N17" s="47">
        <v>0</v>
      </c>
      <c r="O17" s="47">
        <v>0</v>
      </c>
      <c r="P17" s="47">
        <v>0</v>
      </c>
      <c r="Q17" s="47">
        <v>1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</row>
    <row r="18" spans="1:28" ht="20.25" customHeight="1">
      <c r="A18" s="34" t="s">
        <v>13</v>
      </c>
      <c r="B18" s="45">
        <v>27</v>
      </c>
      <c r="C18" s="47">
        <v>5</v>
      </c>
      <c r="D18" s="47">
        <v>0</v>
      </c>
      <c r="E18" s="47">
        <v>0</v>
      </c>
      <c r="F18" s="47">
        <v>1</v>
      </c>
      <c r="G18" s="47">
        <v>0</v>
      </c>
      <c r="H18" s="47">
        <v>1</v>
      </c>
      <c r="I18" s="47">
        <v>0</v>
      </c>
      <c r="J18" s="47">
        <v>0</v>
      </c>
      <c r="K18" s="47">
        <v>0</v>
      </c>
      <c r="L18" s="47">
        <v>14</v>
      </c>
      <c r="M18" s="47">
        <v>5</v>
      </c>
      <c r="N18" s="47">
        <v>0</v>
      </c>
      <c r="O18" s="47">
        <v>1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</row>
    <row r="19" spans="1:28" ht="20.25" customHeight="1">
      <c r="A19" s="34" t="s">
        <v>14</v>
      </c>
      <c r="B19" s="45">
        <v>25</v>
      </c>
      <c r="C19" s="47">
        <v>4</v>
      </c>
      <c r="D19" s="47">
        <v>0</v>
      </c>
      <c r="E19" s="47">
        <v>0</v>
      </c>
      <c r="F19" s="47">
        <v>1</v>
      </c>
      <c r="G19" s="47">
        <v>1</v>
      </c>
      <c r="H19" s="47">
        <v>1</v>
      </c>
      <c r="I19" s="47">
        <v>0</v>
      </c>
      <c r="J19" s="47">
        <v>0</v>
      </c>
      <c r="K19" s="47">
        <v>0</v>
      </c>
      <c r="L19" s="47">
        <v>13</v>
      </c>
      <c r="M19" s="47">
        <v>5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</row>
    <row r="20" spans="1:26" ht="20.25" customHeight="1">
      <c r="A20" s="20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0.25" customHeight="1">
      <c r="A21" s="20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0.25" customHeight="1">
      <c r="A22" s="20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0.25" customHeight="1">
      <c r="A23" s="20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0.25" customHeight="1">
      <c r="A24" s="20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0.25" customHeight="1">
      <c r="A25" s="20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0.25" customHeight="1">
      <c r="A26" s="20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0.25" customHeight="1">
      <c r="A27" s="20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7.25" customHeight="1">
      <c r="A28" s="20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20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8" ht="19.5" customHeight="1" thickBot="1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35"/>
      <c r="AB30" s="35"/>
    </row>
    <row r="31" spans="1:24" s="5" customFormat="1" ht="13.5" customHeight="1">
      <c r="A31" s="10" t="s">
        <v>0</v>
      </c>
      <c r="B31" s="4"/>
      <c r="C31" s="4"/>
      <c r="D31" s="4"/>
      <c r="K31" s="16"/>
      <c r="N31" s="16" t="s">
        <v>16</v>
      </c>
      <c r="Q31" s="6"/>
      <c r="R31" s="6"/>
      <c r="S31" s="6"/>
      <c r="T31" s="6"/>
      <c r="U31" s="6"/>
      <c r="V31" s="6"/>
      <c r="W31" s="6"/>
      <c r="X31" s="6"/>
    </row>
    <row r="32" spans="1:24" s="5" customFormat="1" ht="13.5" customHeight="1">
      <c r="A32" s="36" t="s">
        <v>22</v>
      </c>
      <c r="B32" s="4"/>
      <c r="C32" s="4"/>
      <c r="D32" s="4"/>
      <c r="K32" s="16"/>
      <c r="Q32" s="6"/>
      <c r="R32" s="6"/>
      <c r="S32" s="6"/>
      <c r="T32" s="6"/>
      <c r="U32" s="6"/>
      <c r="V32" s="6"/>
      <c r="W32" s="6"/>
      <c r="X32" s="6"/>
    </row>
    <row r="33" ht="13.5" customHeight="1">
      <c r="A33" s="36" t="s">
        <v>23</v>
      </c>
    </row>
    <row r="34" ht="17.25" customHeight="1">
      <c r="A34" s="36" t="s">
        <v>17</v>
      </c>
    </row>
    <row r="37" spans="3:16" ht="19.5" customHeight="1">
      <c r="C37" s="37" t="s">
        <v>18</v>
      </c>
      <c r="D37" s="37" t="s">
        <v>19</v>
      </c>
      <c r="E37" s="38" t="s">
        <v>20</v>
      </c>
      <c r="F37" s="38" t="s">
        <v>24</v>
      </c>
      <c r="G37" s="38" t="s">
        <v>25</v>
      </c>
      <c r="H37" s="38" t="s">
        <v>26</v>
      </c>
      <c r="K37" s="38" t="s">
        <v>27</v>
      </c>
      <c r="L37" s="38" t="s">
        <v>28</v>
      </c>
      <c r="M37" s="38" t="s">
        <v>24</v>
      </c>
      <c r="N37" s="38"/>
      <c r="P37" s="37" t="s">
        <v>19</v>
      </c>
    </row>
    <row r="38" spans="2:8" ht="19.5" customHeight="1">
      <c r="B38" s="2"/>
      <c r="C38" s="2">
        <f>SUM(C39:C51)</f>
        <v>5200</v>
      </c>
      <c r="D38" s="2">
        <f>SUM(D39:D51)</f>
        <v>276</v>
      </c>
      <c r="E38" s="2">
        <f>SUM(E39:E51)</f>
        <v>347298</v>
      </c>
      <c r="F38" s="39">
        <f aca="true" t="shared" si="0" ref="F38:F51">$D38/$H38</f>
        <v>7.947065632396386</v>
      </c>
      <c r="G38" s="39">
        <f aca="true" t="shared" si="1" ref="G38:G51">$C38/$H38</f>
        <v>149.72732350891744</v>
      </c>
      <c r="H38" s="39">
        <f aca="true" t="shared" si="2" ref="H38:H51">$E38/10000</f>
        <v>34.7298</v>
      </c>
    </row>
    <row r="39" spans="2:16" ht="19.5" customHeight="1">
      <c r="B39" s="14" t="s">
        <v>29</v>
      </c>
      <c r="C39" s="2">
        <f aca="true" t="shared" si="3" ref="C39:C51">SUM(B7)</f>
        <v>3338</v>
      </c>
      <c r="D39" s="1">
        <v>159</v>
      </c>
      <c r="E39" s="40">
        <v>109582</v>
      </c>
      <c r="F39" s="39">
        <f t="shared" si="0"/>
        <v>14.509682247084376</v>
      </c>
      <c r="G39" s="39">
        <f t="shared" si="1"/>
        <v>304.6120713255827</v>
      </c>
      <c r="H39" s="39">
        <f t="shared" si="2"/>
        <v>10.9582</v>
      </c>
      <c r="I39" s="2">
        <v>84</v>
      </c>
      <c r="K39" s="2">
        <v>358981</v>
      </c>
      <c r="L39" s="39">
        <f aca="true" t="shared" si="4" ref="L39:L49">$K39/10000</f>
        <v>35.8981</v>
      </c>
      <c r="M39" s="39">
        <f aca="true" t="shared" si="5" ref="M39:M49">$P39/$L39</f>
        <v>6.490594209721406</v>
      </c>
      <c r="N39" s="39"/>
      <c r="P39" s="2">
        <v>233</v>
      </c>
    </row>
    <row r="40" spans="2:16" ht="19.5" customHeight="1">
      <c r="B40" s="14" t="s">
        <v>30</v>
      </c>
      <c r="C40" s="2">
        <f t="shared" si="3"/>
        <v>147</v>
      </c>
      <c r="D40" s="1">
        <v>9</v>
      </c>
      <c r="E40" s="40">
        <v>13022</v>
      </c>
      <c r="F40" s="39">
        <f t="shared" si="0"/>
        <v>6.91138074028567</v>
      </c>
      <c r="G40" s="39">
        <f t="shared" si="1"/>
        <v>112.88588542466594</v>
      </c>
      <c r="H40" s="39">
        <f t="shared" si="2"/>
        <v>1.3022</v>
      </c>
      <c r="I40" s="2">
        <v>85</v>
      </c>
      <c r="K40" s="2">
        <v>358863</v>
      </c>
      <c r="L40" s="39">
        <f t="shared" si="4"/>
        <v>35.8863</v>
      </c>
      <c r="M40" s="39">
        <f t="shared" si="5"/>
        <v>6.715654720603685</v>
      </c>
      <c r="N40" s="39"/>
      <c r="P40" s="2">
        <v>241</v>
      </c>
    </row>
    <row r="41" spans="2:16" ht="19.5" customHeight="1">
      <c r="B41" s="14" t="s">
        <v>31</v>
      </c>
      <c r="C41" s="2">
        <f t="shared" si="3"/>
        <v>733</v>
      </c>
      <c r="D41" s="1">
        <v>19</v>
      </c>
      <c r="E41" s="40">
        <v>29363</v>
      </c>
      <c r="F41" s="39">
        <f t="shared" si="0"/>
        <v>6.470728467799612</v>
      </c>
      <c r="G41" s="39">
        <f t="shared" si="1"/>
        <v>249.633892994585</v>
      </c>
      <c r="H41" s="39">
        <f t="shared" si="2"/>
        <v>2.9363</v>
      </c>
      <c r="I41" s="2">
        <v>86</v>
      </c>
      <c r="K41" s="2">
        <v>358077</v>
      </c>
      <c r="L41" s="39">
        <f t="shared" si="4"/>
        <v>35.8077</v>
      </c>
      <c r="M41" s="39">
        <f t="shared" si="5"/>
        <v>7.316862015711705</v>
      </c>
      <c r="N41" s="39"/>
      <c r="P41" s="2">
        <v>262</v>
      </c>
    </row>
    <row r="42" spans="2:16" ht="19.5" customHeight="1">
      <c r="B42" s="14" t="s">
        <v>32</v>
      </c>
      <c r="C42" s="2">
        <f t="shared" si="3"/>
        <v>344</v>
      </c>
      <c r="D42" s="1">
        <v>4</v>
      </c>
      <c r="E42" s="40">
        <v>21032</v>
      </c>
      <c r="F42" s="39">
        <f t="shared" si="0"/>
        <v>1.901863826550019</v>
      </c>
      <c r="G42" s="39">
        <f t="shared" si="1"/>
        <v>163.56028908330163</v>
      </c>
      <c r="H42" s="39">
        <f t="shared" si="2"/>
        <v>2.1032</v>
      </c>
      <c r="I42" s="2">
        <v>87</v>
      </c>
      <c r="K42" s="2">
        <v>356601</v>
      </c>
      <c r="L42" s="39">
        <f t="shared" si="4"/>
        <v>35.6601</v>
      </c>
      <c r="M42" s="39">
        <f t="shared" si="5"/>
        <v>7.6836576453795695</v>
      </c>
      <c r="N42" s="39"/>
      <c r="P42" s="2">
        <v>274</v>
      </c>
    </row>
    <row r="43" spans="2:16" ht="19.5" customHeight="1">
      <c r="B43" s="14" t="s">
        <v>33</v>
      </c>
      <c r="C43" s="2">
        <f t="shared" si="3"/>
        <v>211</v>
      </c>
      <c r="D43" s="1">
        <v>41</v>
      </c>
      <c r="E43" s="40">
        <v>77869</v>
      </c>
      <c r="F43" s="39">
        <f t="shared" si="0"/>
        <v>5.265253181625551</v>
      </c>
      <c r="G43" s="39">
        <f t="shared" si="1"/>
        <v>27.096790763975395</v>
      </c>
      <c r="H43" s="39">
        <f t="shared" si="2"/>
        <v>7.7869</v>
      </c>
      <c r="I43" s="2">
        <v>88</v>
      </c>
      <c r="K43" s="2">
        <v>355686</v>
      </c>
      <c r="L43" s="39">
        <f t="shared" si="4"/>
        <v>35.5686</v>
      </c>
      <c r="M43" s="39">
        <f t="shared" si="5"/>
        <v>7.956455975214093</v>
      </c>
      <c r="N43" s="39"/>
      <c r="P43" s="2">
        <v>283</v>
      </c>
    </row>
    <row r="44" spans="2:16" ht="19.5" customHeight="1">
      <c r="B44" s="14" t="s">
        <v>34</v>
      </c>
      <c r="C44" s="2">
        <f t="shared" si="3"/>
        <v>200</v>
      </c>
      <c r="D44" s="1">
        <v>5</v>
      </c>
      <c r="E44" s="40">
        <v>20029</v>
      </c>
      <c r="F44" s="39">
        <f t="shared" si="0"/>
        <v>2.496380248639473</v>
      </c>
      <c r="G44" s="39">
        <f t="shared" si="1"/>
        <v>99.85520994557892</v>
      </c>
      <c r="H44" s="39">
        <f t="shared" si="2"/>
        <v>2.0029</v>
      </c>
      <c r="I44" s="2">
        <v>89</v>
      </c>
      <c r="K44" s="2">
        <v>353630</v>
      </c>
      <c r="L44" s="39">
        <f t="shared" si="4"/>
        <v>35.363</v>
      </c>
      <c r="M44" s="39">
        <f t="shared" si="5"/>
        <v>8.144105420920171</v>
      </c>
      <c r="N44" s="39"/>
      <c r="P44" s="2">
        <v>288</v>
      </c>
    </row>
    <row r="45" spans="2:16" ht="19.5" customHeight="1">
      <c r="B45" s="14" t="s">
        <v>35</v>
      </c>
      <c r="C45" s="2">
        <f t="shared" si="3"/>
        <v>36</v>
      </c>
      <c r="D45" s="1">
        <v>7</v>
      </c>
      <c r="E45" s="40">
        <v>15325</v>
      </c>
      <c r="F45" s="39">
        <f t="shared" si="0"/>
        <v>4.567699836867863</v>
      </c>
      <c r="G45" s="39">
        <f t="shared" si="1"/>
        <v>23.491027732463294</v>
      </c>
      <c r="H45" s="39">
        <f t="shared" si="2"/>
        <v>1.5325</v>
      </c>
      <c r="I45" s="2">
        <v>90</v>
      </c>
      <c r="K45" s="2">
        <v>353139</v>
      </c>
      <c r="L45" s="39">
        <f t="shared" si="4"/>
        <v>35.3139</v>
      </c>
      <c r="M45" s="39">
        <f t="shared" si="5"/>
        <v>7.6457145769796035</v>
      </c>
      <c r="N45" s="39"/>
      <c r="P45" s="2">
        <v>270</v>
      </c>
    </row>
    <row r="46" spans="2:16" ht="19.5" customHeight="1">
      <c r="B46" s="14" t="s">
        <v>36</v>
      </c>
      <c r="C46" s="2">
        <f t="shared" si="3"/>
        <v>25</v>
      </c>
      <c r="D46" s="1">
        <v>2</v>
      </c>
      <c r="E46" s="40">
        <v>5619</v>
      </c>
      <c r="F46" s="39">
        <f t="shared" si="0"/>
        <v>3.5593521978999827</v>
      </c>
      <c r="G46" s="39">
        <f t="shared" si="1"/>
        <v>44.49190247374978</v>
      </c>
      <c r="H46" s="39">
        <f t="shared" si="2"/>
        <v>0.5619</v>
      </c>
      <c r="I46" s="2">
        <v>91</v>
      </c>
      <c r="K46" s="2">
        <v>352154</v>
      </c>
      <c r="L46" s="39">
        <f t="shared" si="4"/>
        <v>35.2154</v>
      </c>
      <c r="M46" s="39">
        <f t="shared" si="5"/>
        <v>7.32634018071639</v>
      </c>
      <c r="N46" s="39"/>
      <c r="P46" s="2">
        <v>258</v>
      </c>
    </row>
    <row r="47" spans="2:16" ht="19.5" customHeight="1">
      <c r="B47" s="14" t="s">
        <v>37</v>
      </c>
      <c r="C47" s="2">
        <f t="shared" si="3"/>
        <v>31</v>
      </c>
      <c r="D47" s="1">
        <v>8</v>
      </c>
      <c r="E47" s="40">
        <v>13919</v>
      </c>
      <c r="F47" s="39">
        <f t="shared" si="0"/>
        <v>5.7475393347223225</v>
      </c>
      <c r="G47" s="39">
        <f t="shared" si="1"/>
        <v>22.271714922049</v>
      </c>
      <c r="H47" s="39">
        <f t="shared" si="2"/>
        <v>1.3919</v>
      </c>
      <c r="I47" s="2">
        <v>92</v>
      </c>
      <c r="K47" s="2">
        <v>351146</v>
      </c>
      <c r="L47" s="39">
        <f t="shared" si="4"/>
        <v>35.1146</v>
      </c>
      <c r="M47" s="39">
        <f t="shared" si="5"/>
        <v>7.575196641852676</v>
      </c>
      <c r="N47" s="39"/>
      <c r="P47" s="2">
        <v>266</v>
      </c>
    </row>
    <row r="48" spans="2:16" ht="19.5" customHeight="1">
      <c r="B48" s="14" t="s">
        <v>38</v>
      </c>
      <c r="C48" s="2">
        <f t="shared" si="3"/>
        <v>25</v>
      </c>
      <c r="D48" s="1">
        <v>3</v>
      </c>
      <c r="E48" s="40">
        <v>12478</v>
      </c>
      <c r="F48" s="39">
        <f t="shared" si="0"/>
        <v>2.4042314473473314</v>
      </c>
      <c r="G48" s="39">
        <f t="shared" si="1"/>
        <v>20.035262061227762</v>
      </c>
      <c r="H48" s="39">
        <f t="shared" si="2"/>
        <v>1.2478</v>
      </c>
      <c r="I48" s="2">
        <v>93</v>
      </c>
      <c r="K48" s="2">
        <v>349149</v>
      </c>
      <c r="L48" s="39">
        <f t="shared" si="4"/>
        <v>34.9149</v>
      </c>
      <c r="M48" s="39">
        <f t="shared" si="5"/>
        <v>7.8476524349203345</v>
      </c>
      <c r="N48" s="39"/>
      <c r="P48" s="2">
        <v>274</v>
      </c>
    </row>
    <row r="49" spans="2:16" ht="19.5" customHeight="1">
      <c r="B49" s="14" t="s">
        <v>39</v>
      </c>
      <c r="C49" s="2">
        <f t="shared" si="3"/>
        <v>58</v>
      </c>
      <c r="D49" s="1">
        <v>13</v>
      </c>
      <c r="E49" s="40">
        <v>15115</v>
      </c>
      <c r="F49" s="39">
        <f t="shared" si="0"/>
        <v>8.600727753886867</v>
      </c>
      <c r="G49" s="39">
        <f t="shared" si="1"/>
        <v>38.37247767118756</v>
      </c>
      <c r="H49" s="39">
        <f t="shared" si="2"/>
        <v>1.5115</v>
      </c>
      <c r="I49" s="2">
        <v>94</v>
      </c>
      <c r="K49" s="2">
        <v>347298</v>
      </c>
      <c r="L49" s="39">
        <f t="shared" si="4"/>
        <v>34.7298</v>
      </c>
      <c r="M49" s="39">
        <f t="shared" si="5"/>
        <v>7.947065632396386</v>
      </c>
      <c r="N49" s="39"/>
      <c r="P49" s="2">
        <v>276</v>
      </c>
    </row>
    <row r="50" spans="2:14" ht="19.5" customHeight="1">
      <c r="B50" s="14" t="s">
        <v>40</v>
      </c>
      <c r="C50" s="2">
        <f t="shared" si="3"/>
        <v>27</v>
      </c>
      <c r="D50" s="1">
        <v>3</v>
      </c>
      <c r="E50" s="40">
        <v>7224</v>
      </c>
      <c r="F50" s="39">
        <f t="shared" si="0"/>
        <v>4.152823920265781</v>
      </c>
      <c r="G50" s="39">
        <f t="shared" si="1"/>
        <v>37.37541528239203</v>
      </c>
      <c r="H50" s="39">
        <f t="shared" si="2"/>
        <v>0.7224</v>
      </c>
      <c r="M50" s="39"/>
      <c r="N50" s="39"/>
    </row>
    <row r="51" spans="2:14" ht="19.5" customHeight="1">
      <c r="B51" s="14" t="s">
        <v>41</v>
      </c>
      <c r="C51" s="2">
        <f t="shared" si="3"/>
        <v>25</v>
      </c>
      <c r="D51" s="1">
        <v>3</v>
      </c>
      <c r="E51" s="40">
        <v>6721</v>
      </c>
      <c r="F51" s="39">
        <f t="shared" si="0"/>
        <v>4.463621484898081</v>
      </c>
      <c r="G51" s="39">
        <f t="shared" si="1"/>
        <v>37.196845707484</v>
      </c>
      <c r="H51" s="39">
        <f t="shared" si="2"/>
        <v>0.6721</v>
      </c>
      <c r="M51" s="39"/>
      <c r="N51" s="39"/>
    </row>
  </sheetData>
  <sheetProtection/>
  <mergeCells count="2">
    <mergeCell ref="AA1:AB1"/>
    <mergeCell ref="N2:AB2"/>
  </mergeCells>
  <printOptions/>
  <pageMargins left="0.5905511811023623" right="1.299212598425197" top="0.45" bottom="0.41" header="0.35" footer="0.27"/>
  <pageSetup horizontalDpi="600" verticalDpi="600" orientation="portrait" paperSize="9" r:id="rId1"/>
  <rowBreaks count="1" manualBreakCount="1">
    <brk id="36" max="255" man="1"/>
  </rowBreaks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2015-09-23T07:43:46Z</cp:lastPrinted>
  <dcterms:created xsi:type="dcterms:W3CDTF">2005-11-23T05:46:25Z</dcterms:created>
  <dcterms:modified xsi:type="dcterms:W3CDTF">2017-10-05T07:11:53Z</dcterms:modified>
  <cp:category/>
  <cp:version/>
  <cp:contentType/>
  <cp:contentStatus/>
</cp:coreProperties>
</file>