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tabRatio="599" activeTab="0"/>
  </bookViews>
  <sheets>
    <sheet name="表三十" sheetId="1" r:id="rId1"/>
  </sheets>
  <definedNames>
    <definedName name="_xlnm.Print_Area" localSheetId="0">'表三十'!$A$1:$AM$46</definedName>
  </definedNames>
  <calcPr fullCalcOnLoad="1"/>
</workbook>
</file>

<file path=xl/sharedStrings.xml><?xml version="1.0" encoding="utf-8"?>
<sst xmlns="http://schemas.openxmlformats.org/spreadsheetml/2006/main" count="147" uniqueCount="87">
  <si>
    <t>單位：件</t>
  </si>
  <si>
    <r>
      <t>Unit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Case</t>
    </r>
  </si>
  <si>
    <t>花蓮市 Hualien</t>
  </si>
  <si>
    <t>鳳林鎮 Fenglin</t>
  </si>
  <si>
    <t>光復鄉 Guangfu</t>
  </si>
  <si>
    <t xml:space="preserve">豐濱鄉 Fengbin </t>
  </si>
  <si>
    <t>瑞穗鄉 Rueisuei</t>
  </si>
  <si>
    <t>秀林鄉 Shioulin</t>
  </si>
  <si>
    <r>
      <t>花蓮市</t>
    </r>
    <r>
      <rPr>
        <sz val="9"/>
        <rFont val="Times New Roman"/>
        <family val="1"/>
      </rPr>
      <t xml:space="preserve"> Hualien</t>
    </r>
  </si>
  <si>
    <r>
      <t>豐濱鄉</t>
    </r>
    <r>
      <rPr>
        <sz val="9"/>
        <rFont val="Times New Roman"/>
        <family val="1"/>
      </rPr>
      <t xml:space="preserve"> Fengbin </t>
    </r>
  </si>
  <si>
    <r>
      <t>總</t>
    </r>
    <r>
      <rPr>
        <sz val="9"/>
        <rFont val="Times New Roman"/>
        <family val="1"/>
      </rPr>
      <t xml:space="preserve">    </t>
    </r>
    <r>
      <rPr>
        <sz val="9"/>
        <rFont val="華康中黑體"/>
        <family val="3"/>
      </rPr>
      <t>計</t>
    </r>
    <r>
      <rPr>
        <sz val="9"/>
        <rFont val="Times New Roman"/>
        <family val="1"/>
      </rPr>
      <t xml:space="preserve"> Grand Total</t>
    </r>
  </si>
  <si>
    <r>
      <t>鳳林鎮</t>
    </r>
    <r>
      <rPr>
        <sz val="9"/>
        <rFont val="Times New Roman"/>
        <family val="1"/>
      </rPr>
      <t xml:space="preserve"> Fenglin</t>
    </r>
  </si>
  <si>
    <t>年別及鄉鎮市別
 Year &amp; District</t>
  </si>
  <si>
    <r>
      <t>八十四年</t>
    </r>
    <r>
      <rPr>
        <sz val="9"/>
        <rFont val="Times New Roman"/>
        <family val="1"/>
      </rPr>
      <t xml:space="preserve"> 1995</t>
    </r>
  </si>
  <si>
    <r>
      <t>八十五年</t>
    </r>
    <r>
      <rPr>
        <sz val="9"/>
        <rFont val="Times New Roman"/>
        <family val="1"/>
      </rPr>
      <t xml:space="preserve"> 1996</t>
    </r>
  </si>
  <si>
    <r>
      <t>八十五年</t>
    </r>
    <r>
      <rPr>
        <sz val="9"/>
        <rFont val="Times New Roman"/>
        <family val="1"/>
      </rPr>
      <t xml:space="preserve"> 1996</t>
    </r>
  </si>
  <si>
    <r>
      <t>八十六年</t>
    </r>
    <r>
      <rPr>
        <sz val="9"/>
        <rFont val="Times New Roman"/>
        <family val="1"/>
      </rPr>
      <t xml:space="preserve"> 1997</t>
    </r>
  </si>
  <si>
    <r>
      <t>八十七年</t>
    </r>
    <r>
      <rPr>
        <sz val="9"/>
        <rFont val="Times New Roman"/>
        <family val="1"/>
      </rPr>
      <t xml:space="preserve"> 1998</t>
    </r>
  </si>
  <si>
    <r>
      <t>八十八年</t>
    </r>
    <r>
      <rPr>
        <sz val="9"/>
        <rFont val="Times New Roman"/>
        <family val="1"/>
      </rPr>
      <t xml:space="preserve"> 1999</t>
    </r>
  </si>
  <si>
    <r>
      <t>八十九年</t>
    </r>
    <r>
      <rPr>
        <sz val="9"/>
        <rFont val="Times New Roman"/>
        <family val="1"/>
      </rPr>
      <t xml:space="preserve"> 2000</t>
    </r>
  </si>
  <si>
    <r>
      <t>九</t>
    </r>
    <r>
      <rPr>
        <sz val="9"/>
        <rFont val="Times New Roman"/>
        <family val="1"/>
      </rPr>
      <t xml:space="preserve">   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</si>
  <si>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 xml:space="preserve">九 </t>
    </r>
    <r>
      <rPr>
        <sz val="9"/>
        <rFont val="Times New Roman"/>
        <family val="1"/>
      </rPr>
      <t xml:space="preserve"> 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</si>
  <si>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>九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</t>
    </r>
    <r>
      <rPr>
        <sz val="9"/>
        <rFont val="華康中黑體"/>
        <family val="3"/>
      </rPr>
      <t>十年</t>
    </r>
    <r>
      <rPr>
        <sz val="9"/>
        <rFont val="Times New Roman"/>
        <family val="1"/>
      </rPr>
      <t xml:space="preserve"> 2001</t>
    </r>
  </si>
  <si>
    <r>
      <t>九十一年</t>
    </r>
    <r>
      <rPr>
        <sz val="9"/>
        <rFont val="Times New Roman"/>
        <family val="1"/>
      </rPr>
      <t xml:space="preserve"> 2002</t>
    </r>
  </si>
  <si>
    <r>
      <t>九十二年</t>
    </r>
    <r>
      <rPr>
        <sz val="9"/>
        <rFont val="Times New Roman"/>
        <family val="1"/>
      </rPr>
      <t xml:space="preserve"> 2003</t>
    </r>
  </si>
  <si>
    <r>
      <t xml:space="preserve">            </t>
    </r>
    <r>
      <rPr>
        <sz val="9"/>
        <rFont val="華康中黑體"/>
        <family val="3"/>
      </rPr>
      <t>玉里鎮</t>
    </r>
    <r>
      <rPr>
        <sz val="9"/>
        <rFont val="Times New Roman"/>
        <family val="1"/>
      </rPr>
      <t xml:space="preserve"> Yuli</t>
    </r>
  </si>
  <si>
    <r>
      <t xml:space="preserve">    </t>
    </r>
    <r>
      <rPr>
        <sz val="9"/>
        <rFont val="華康中黑體"/>
        <family val="3"/>
      </rPr>
      <t>新城鄉</t>
    </r>
    <r>
      <rPr>
        <sz val="9"/>
        <rFont val="Times New Roman"/>
        <family val="1"/>
      </rPr>
      <t xml:space="preserve"> Shincheng</t>
    </r>
  </si>
  <si>
    <r>
      <t xml:space="preserve">            </t>
    </r>
    <r>
      <rPr>
        <sz val="9"/>
        <rFont val="華康中黑體"/>
        <family val="3"/>
      </rPr>
      <t>吉安鄉</t>
    </r>
    <r>
      <rPr>
        <sz val="9"/>
        <rFont val="Times New Roman"/>
        <family val="1"/>
      </rPr>
      <t xml:space="preserve"> Jian </t>
    </r>
  </si>
  <si>
    <r>
      <t xml:space="preserve">  </t>
    </r>
    <r>
      <rPr>
        <sz val="9"/>
        <rFont val="華康中黑體"/>
        <family val="3"/>
      </rPr>
      <t>壽豐鄉</t>
    </r>
    <r>
      <rPr>
        <sz val="9"/>
        <rFont val="Times New Roman"/>
        <family val="1"/>
      </rPr>
      <t xml:space="preserve"> Shoufeng</t>
    </r>
  </si>
  <si>
    <r>
      <t xml:space="preserve">  </t>
    </r>
    <r>
      <rPr>
        <sz val="9"/>
        <rFont val="華康中黑體"/>
        <family val="3"/>
      </rPr>
      <t>光復鄉</t>
    </r>
    <r>
      <rPr>
        <sz val="9"/>
        <rFont val="Times New Roman"/>
        <family val="1"/>
      </rPr>
      <t xml:space="preserve"> Guangfu</t>
    </r>
  </si>
  <si>
    <r>
      <t xml:space="preserve">  </t>
    </r>
    <r>
      <rPr>
        <sz val="9"/>
        <rFont val="華康中黑體"/>
        <family val="3"/>
      </rPr>
      <t>瑞穗鄉</t>
    </r>
    <r>
      <rPr>
        <sz val="9"/>
        <rFont val="Times New Roman"/>
        <family val="1"/>
      </rPr>
      <t xml:space="preserve"> Rueisuei</t>
    </r>
  </si>
  <si>
    <r>
      <t xml:space="preserve">            </t>
    </r>
    <r>
      <rPr>
        <sz val="9"/>
        <rFont val="華康中黑體"/>
        <family val="3"/>
      </rPr>
      <t>富里鄉</t>
    </r>
    <r>
      <rPr>
        <sz val="9"/>
        <rFont val="Times New Roman"/>
        <family val="1"/>
      </rPr>
      <t xml:space="preserve"> Fuli</t>
    </r>
  </si>
  <si>
    <r>
      <t xml:space="preserve">  </t>
    </r>
    <r>
      <rPr>
        <sz val="9"/>
        <rFont val="華康中黑體"/>
        <family val="3"/>
      </rPr>
      <t>秀林鄉</t>
    </r>
    <r>
      <rPr>
        <sz val="9"/>
        <rFont val="Times New Roman"/>
        <family val="1"/>
      </rPr>
      <t xml:space="preserve"> Shioulin</t>
    </r>
  </si>
  <si>
    <r>
      <t xml:space="preserve">  </t>
    </r>
    <r>
      <rPr>
        <sz val="9"/>
        <rFont val="華康中黑體"/>
        <family val="3"/>
      </rPr>
      <t>萬榮鄉</t>
    </r>
    <r>
      <rPr>
        <sz val="9"/>
        <rFont val="Times New Roman"/>
        <family val="1"/>
      </rPr>
      <t xml:space="preserve"> Wanrung</t>
    </r>
  </si>
  <si>
    <r>
      <t xml:space="preserve">            </t>
    </r>
    <r>
      <rPr>
        <sz val="9"/>
        <rFont val="華康中黑體"/>
        <family val="3"/>
      </rPr>
      <t>卓溪鄉</t>
    </r>
    <r>
      <rPr>
        <sz val="9"/>
        <rFont val="Times New Roman"/>
        <family val="1"/>
      </rPr>
      <t xml:space="preserve"> Juoshi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</si>
  <si>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Prepared according to Form </t>
    </r>
    <r>
      <rPr>
        <sz val="9"/>
        <rFont val="Times New Roman"/>
        <family val="1"/>
      </rPr>
      <t>3311-04-01-2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3311-04-02-2</t>
    </r>
    <r>
      <rPr>
        <sz val="9"/>
        <rFont val="Times New Roman"/>
        <family val="1"/>
      </rPr>
      <t xml:space="preserve"> by Civil Affairs Department.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</si>
  <si>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Prepared according to Form 3311-04-01-2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3311-04-02-2 by Civil Affairs Department.</t>
    </r>
  </si>
  <si>
    <t>資料來源：本府民政處  3311-04-01-2、3311-04-02-2</t>
  </si>
  <si>
    <t>資料來源：本府民政處  3311-04-01-2、3311-04-02-2</t>
  </si>
  <si>
    <t>年及鄉鎮市別
 Year &amp; District</t>
  </si>
  <si>
    <t>年底
調解委員數
（人）
No. of Mediators, End of Year
(Persons)</t>
  </si>
  <si>
    <t>結案件數總計
Grand Total</t>
  </si>
  <si>
    <t>民事結案件數
Civil Cases</t>
  </si>
  <si>
    <t>年別及鄉鎮市別
 Year &amp; District</t>
  </si>
  <si>
    <t>刑事結案件數
Criminal Cases</t>
  </si>
  <si>
    <t>合計
Total</t>
  </si>
  <si>
    <t>債權、債務
Credit &amp; Debt</t>
  </si>
  <si>
    <t>營建工程
Construction</t>
  </si>
  <si>
    <t>物　　權(房地產)
Power of Property (Real Estate)</t>
  </si>
  <si>
    <t>親　　屬(婚姻)
Relative(Marriage)</t>
  </si>
  <si>
    <t>繼　　承
Inheritance</t>
  </si>
  <si>
    <t>商　　事(公害)
Commercial Business (Public Damage)</t>
  </si>
  <si>
    <t>其　　他
Others</t>
  </si>
  <si>
    <t>計
Total</t>
  </si>
  <si>
    <t>傷害
Injury</t>
  </si>
  <si>
    <t>毀棄損壞
Destruction, Abandonment, and Damage of Public and Other Property</t>
  </si>
  <si>
    <t>詐欺侵佔及竊盜
Fraudulency, Misappropriation and Larceny</t>
  </si>
  <si>
    <t>妨害婚姻及家庭
Offense Against Marriage and Family</t>
  </si>
  <si>
    <t>妨害風化
Offense Against Sexual Morality</t>
  </si>
  <si>
    <t>妨害自由名譽信用及秘密
Offense Against Personal Liberty, Reputation, Credit and Personal Privacy</t>
  </si>
  <si>
    <t>其他
Others</t>
  </si>
  <si>
    <t>成立
Settled</t>
  </si>
  <si>
    <t>不成立
Unsettled</t>
  </si>
  <si>
    <t>總    計 Grand Total</t>
  </si>
  <si>
    <t>玉里鎮 Yuli</t>
  </si>
  <si>
    <t>新城鄉 Shincheng</t>
  </si>
  <si>
    <t xml:space="preserve">吉安鄉 Jian </t>
  </si>
  <si>
    <t>壽豐鄉 Shoufeng</t>
  </si>
  <si>
    <t>光復鄉 Guangfu</t>
  </si>
  <si>
    <t>瑞穗鄉 Rueisuei</t>
  </si>
  <si>
    <t>富里鄉 Fuli</t>
  </si>
  <si>
    <t>秀林鄉 Shioulin</t>
  </si>
  <si>
    <t>萬榮鄉 Wanrung</t>
  </si>
  <si>
    <t>卓溪鄉 Juoshi</t>
  </si>
  <si>
    <t xml:space="preserve">            玉里鎮 Yuli</t>
  </si>
  <si>
    <t xml:space="preserve">   新城鄉 Shincheng</t>
  </si>
  <si>
    <t xml:space="preserve">            吉安鄉 Jian </t>
  </si>
  <si>
    <t xml:space="preserve">  壽豐鄉 Shoufeng</t>
  </si>
  <si>
    <t xml:space="preserve">           富里鄉 Fuli</t>
  </si>
  <si>
    <t xml:space="preserve"> 萬榮鄉 Wanrung</t>
  </si>
  <si>
    <t xml:space="preserve">           卓溪鄉 Juoshi</t>
  </si>
  <si>
    <t>表三十、辦理調解業務概況（共3頁/第1頁）</t>
  </si>
  <si>
    <r>
      <t>Table 30</t>
    </r>
    <r>
      <rPr>
        <sz val="16"/>
        <color indexed="8"/>
        <rFont val="細明體"/>
        <family val="3"/>
      </rPr>
      <t>、</t>
    </r>
    <r>
      <rPr>
        <sz val="16"/>
        <color indexed="8"/>
        <rFont val="Times New Roman"/>
        <family val="1"/>
      </rPr>
      <t xml:space="preserve"> Cases of Mediation</t>
    </r>
  </si>
  <si>
    <t>表三十、辦理調解業務概況（共3頁/第2頁）</t>
  </si>
  <si>
    <r>
      <t>Table 30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Cases of Mediation(Cont.1)</t>
    </r>
  </si>
  <si>
    <t>表 三十、辦理調解業務概況（共3頁/第3頁）</t>
  </si>
  <si>
    <r>
      <t>Table 30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 Cases of Mediation(Cont.End)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</si>
</sst>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* #,##0\-;\-* #,##0\-;_-* &quot;-&quot;_-;_-@_-"/>
    <numFmt numFmtId="185" formatCode="_-* #,##0\-;\-* #,##0_-;_-* &quot;-&quot;_-;_-@_-"/>
    <numFmt numFmtId="186" formatCode="_-* #,##0;\-* #,##0;_-* &quot;-&quot;_-;_-@_-"/>
    <numFmt numFmtId="187" formatCode="\ #,##0;#,##0;&quot;-&quot;_-;"/>
    <numFmt numFmtId="188" formatCode="\ #,##0;#,##0;&quot;-&quot;;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49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Times New Roman"/>
      <family val="1"/>
    </font>
    <font>
      <sz val="16"/>
      <name val="細明體"/>
      <family val="3"/>
    </font>
    <font>
      <sz val="16"/>
      <color indexed="8"/>
      <name val="Times New Roman"/>
      <family val="1"/>
    </font>
    <font>
      <sz val="16"/>
      <color indexed="8"/>
      <name val="細明體"/>
      <family val="3"/>
    </font>
    <font>
      <sz val="16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4" fillId="0" borderId="0" applyFont="0" applyFill="0" applyBorder="0" applyAlignment="0" applyProtection="0"/>
    <xf numFmtId="0" fontId="37" fillId="22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37" fontId="0" fillId="0" borderId="0" xfId="0" applyNumberFormat="1" applyBorder="1" applyAlignment="1">
      <alignment vertical="center"/>
    </xf>
    <xf numFmtId="37" fontId="0" fillId="0" borderId="0" xfId="0" applyNumberFormat="1" applyAlignment="1">
      <alignment vertical="center"/>
    </xf>
    <xf numFmtId="37" fontId="0" fillId="0" borderId="0" xfId="0" applyNumberFormat="1" applyBorder="1" applyAlignment="1" quotePrefix="1">
      <alignment horizontal="right" vertical="center"/>
    </xf>
    <xf numFmtId="37" fontId="0" fillId="0" borderId="0" xfId="0" applyNumberFormat="1" applyBorder="1" applyAlignment="1">
      <alignment horizontal="right" vertical="center"/>
    </xf>
    <xf numFmtId="37" fontId="0" fillId="0" borderId="10" xfId="0" applyNumberFormat="1" applyBorder="1" applyAlignment="1">
      <alignment vertical="center"/>
    </xf>
    <xf numFmtId="37" fontId="0" fillId="0" borderId="11" xfId="0" applyNumberFormat="1" applyBorder="1" applyAlignment="1">
      <alignment vertical="center"/>
    </xf>
    <xf numFmtId="37" fontId="0" fillId="0" borderId="0" xfId="0" applyNumberFormat="1" applyAlignment="1">
      <alignment/>
    </xf>
    <xf numFmtId="37" fontId="7" fillId="0" borderId="0" xfId="0" applyNumberFormat="1" applyFont="1" applyBorder="1" applyAlignment="1" quotePrefix="1">
      <alignment horizontal="left" vertical="center"/>
    </xf>
    <xf numFmtId="37" fontId="0" fillId="0" borderId="12" xfId="0" applyNumberFormat="1" applyBorder="1" applyAlignment="1">
      <alignment vertical="center"/>
    </xf>
    <xf numFmtId="37" fontId="7" fillId="0" borderId="0" xfId="0" applyNumberFormat="1" applyFont="1" applyBorder="1" applyAlignment="1">
      <alignment horizontal="left" vertical="center"/>
    </xf>
    <xf numFmtId="188" fontId="0" fillId="0" borderId="0" xfId="0" applyNumberFormat="1" applyBorder="1" applyAlignment="1">
      <alignment horizontal="right" vertical="center"/>
    </xf>
    <xf numFmtId="37" fontId="7" fillId="0" borderId="0" xfId="0" applyNumberFormat="1" applyFont="1" applyFill="1" applyBorder="1" applyAlignment="1" quotePrefix="1">
      <alignment horizontal="left" vertical="center"/>
    </xf>
    <xf numFmtId="37" fontId="0" fillId="0" borderId="0" xfId="0" applyNumberFormat="1" applyFill="1" applyBorder="1" applyAlignment="1">
      <alignment vertical="center"/>
    </xf>
    <xf numFmtId="188" fontId="0" fillId="0" borderId="0" xfId="0" applyNumberFormat="1" applyFill="1" applyBorder="1" applyAlignment="1">
      <alignment horizontal="right" vertical="center"/>
    </xf>
    <xf numFmtId="37" fontId="0" fillId="0" borderId="11" xfId="0" applyNumberFormat="1" applyFill="1" applyBorder="1" applyAlignment="1">
      <alignment vertical="center"/>
    </xf>
    <xf numFmtId="37" fontId="6" fillId="0" borderId="13" xfId="0" applyNumberFormat="1" applyFont="1" applyBorder="1" applyAlignment="1" quotePrefix="1">
      <alignment horizontal="center" vertical="center" wrapText="1"/>
    </xf>
    <xf numFmtId="37" fontId="6" fillId="0" borderId="13" xfId="0" applyNumberFormat="1" applyFont="1" applyBorder="1" applyAlignment="1">
      <alignment horizontal="center" vertical="center" wrapText="1"/>
    </xf>
    <xf numFmtId="37" fontId="7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vertical="center"/>
    </xf>
    <xf numFmtId="37" fontId="5" fillId="0" borderId="0" xfId="0" applyNumberFormat="1" applyFont="1" applyBorder="1" applyAlignment="1">
      <alignment vertical="center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0" xfId="0" applyNumberFormat="1" applyFont="1" applyBorder="1" applyAlignment="1" quotePrefix="1">
      <alignment horizontal="center" vertical="center" wrapText="1"/>
    </xf>
    <xf numFmtId="37" fontId="0" fillId="0" borderId="0" xfId="0" applyNumberFormat="1" applyFill="1" applyAlignment="1">
      <alignment vertical="center"/>
    </xf>
    <xf numFmtId="37" fontId="6" fillId="0" borderId="0" xfId="0" applyNumberFormat="1" applyFont="1" applyBorder="1" applyAlignment="1" quotePrefix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37" fontId="6" fillId="0" borderId="0" xfId="0" applyNumberFormat="1" applyFont="1" applyBorder="1" applyAlignment="1" quotePrefix="1">
      <alignment horizontal="center" vertical="center" wrapText="1"/>
    </xf>
    <xf numFmtId="37" fontId="0" fillId="0" borderId="13" xfId="0" applyNumberFormat="1" applyBorder="1" applyAlignment="1">
      <alignment horizontal="left" vertical="center" wrapText="1"/>
    </xf>
    <xf numFmtId="37" fontId="0" fillId="0" borderId="0" xfId="0" applyNumberFormat="1" applyBorder="1" applyAlignment="1">
      <alignment horizontal="center" vertical="center" wrapText="1"/>
    </xf>
    <xf numFmtId="37" fontId="0" fillId="0" borderId="13" xfId="0" applyNumberFormat="1" applyBorder="1" applyAlignment="1">
      <alignment horizontal="center" vertical="center" wrapText="1"/>
    </xf>
    <xf numFmtId="37" fontId="0" fillId="0" borderId="0" xfId="0" applyNumberFormat="1" applyAlignment="1">
      <alignment horizontal="left" vertical="center"/>
    </xf>
    <xf numFmtId="37" fontId="8" fillId="0" borderId="0" xfId="0" applyNumberFormat="1" applyFont="1" applyAlignment="1">
      <alignment horizontal="left" vertical="center"/>
    </xf>
    <xf numFmtId="37" fontId="8" fillId="0" borderId="0" xfId="0" applyNumberFormat="1" applyFont="1" applyAlignment="1">
      <alignment vertical="center"/>
    </xf>
    <xf numFmtId="49" fontId="0" fillId="0" borderId="14" xfId="0" applyNumberFormat="1" applyFont="1" applyBorder="1" applyAlignment="1">
      <alignment vertical="center"/>
    </xf>
    <xf numFmtId="37" fontId="11" fillId="0" borderId="0" xfId="0" applyNumberFormat="1" applyFont="1" applyAlignment="1">
      <alignment vertical="center"/>
    </xf>
    <xf numFmtId="189" fontId="0" fillId="0" borderId="0" xfId="0" applyNumberFormat="1" applyBorder="1" applyAlignment="1">
      <alignment horizontal="right" vertical="center" wrapText="1"/>
    </xf>
    <xf numFmtId="49" fontId="0" fillId="0" borderId="0" xfId="0" applyNumberFormat="1" applyFont="1" applyBorder="1" applyAlignment="1">
      <alignment vertical="center"/>
    </xf>
    <xf numFmtId="37" fontId="7" fillId="0" borderId="0" xfId="0" applyNumberFormat="1" applyFont="1" applyAlignment="1">
      <alignment vertical="center"/>
    </xf>
    <xf numFmtId="37" fontId="7" fillId="0" borderId="13" xfId="0" applyNumberFormat="1" applyFont="1" applyBorder="1" applyAlignment="1" quotePrefix="1">
      <alignment horizontal="center" vertical="center" wrapText="1"/>
    </xf>
    <xf numFmtId="37" fontId="7" fillId="0" borderId="13" xfId="0" applyNumberFormat="1" applyFont="1" applyBorder="1" applyAlignment="1">
      <alignment horizontal="center" vertical="center" wrapText="1"/>
    </xf>
    <xf numFmtId="37" fontId="7" fillId="0" borderId="13" xfId="0" applyNumberFormat="1" applyFont="1" applyBorder="1" applyAlignment="1" quotePrefix="1">
      <alignment horizontal="left" vertical="center" wrapText="1"/>
    </xf>
    <xf numFmtId="37" fontId="7" fillId="0" borderId="13" xfId="0" applyNumberFormat="1" applyFont="1" applyBorder="1" applyAlignment="1">
      <alignment horizontal="left" vertical="center" wrapText="1"/>
    </xf>
    <xf numFmtId="37" fontId="15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37" fontId="11" fillId="0" borderId="0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37" fontId="7" fillId="0" borderId="15" xfId="0" applyNumberFormat="1" applyFont="1" applyBorder="1" applyAlignment="1">
      <alignment horizontal="center" vertical="center" wrapText="1"/>
    </xf>
    <xf numFmtId="37" fontId="7" fillId="0" borderId="16" xfId="0" applyNumberFormat="1" applyFont="1" applyBorder="1" applyAlignment="1">
      <alignment horizontal="center" vertical="center" wrapText="1"/>
    </xf>
    <xf numFmtId="37" fontId="7" fillId="0" borderId="17" xfId="0" applyNumberFormat="1" applyFont="1" applyBorder="1" applyAlignment="1">
      <alignment horizontal="center" vertical="center" wrapText="1"/>
    </xf>
    <xf numFmtId="37" fontId="7" fillId="0" borderId="18" xfId="0" applyNumberFormat="1" applyFont="1" applyBorder="1" applyAlignment="1">
      <alignment horizontal="center" vertical="center" wrapText="1"/>
    </xf>
    <xf numFmtId="37" fontId="7" fillId="0" borderId="19" xfId="0" applyNumberFormat="1" applyFont="1" applyBorder="1" applyAlignment="1">
      <alignment horizontal="center" vertical="center" wrapText="1"/>
    </xf>
    <xf numFmtId="37" fontId="7" fillId="0" borderId="20" xfId="0" applyNumberFormat="1" applyFont="1" applyBorder="1" applyAlignment="1">
      <alignment horizontal="center" vertical="center" wrapText="1"/>
    </xf>
    <xf numFmtId="37" fontId="7" fillId="0" borderId="21" xfId="0" applyNumberFormat="1" applyFont="1" applyBorder="1" applyAlignment="1">
      <alignment horizontal="center" vertical="center" wrapText="1"/>
    </xf>
    <xf numFmtId="37" fontId="7" fillId="0" borderId="22" xfId="0" applyNumberFormat="1" applyFont="1" applyBorder="1" applyAlignment="1">
      <alignment horizontal="center" vertical="center" wrapText="1"/>
    </xf>
    <xf numFmtId="37" fontId="7" fillId="0" borderId="23" xfId="0" applyNumberFormat="1" applyFont="1" applyBorder="1" applyAlignment="1">
      <alignment horizontal="center" vertical="center" wrapText="1"/>
    </xf>
    <xf numFmtId="37" fontId="7" fillId="0" borderId="23" xfId="0" applyNumberFormat="1" applyFont="1" applyBorder="1" applyAlignment="1">
      <alignment horizontal="center" vertical="center"/>
    </xf>
    <xf numFmtId="37" fontId="7" fillId="0" borderId="24" xfId="0" applyNumberFormat="1" applyFont="1" applyBorder="1" applyAlignment="1">
      <alignment horizontal="center" vertical="center"/>
    </xf>
    <xf numFmtId="37" fontId="7" fillId="0" borderId="25" xfId="0" applyNumberFormat="1" applyFont="1" applyBorder="1" applyAlignment="1">
      <alignment horizontal="center" vertical="center" wrapText="1"/>
    </xf>
    <xf numFmtId="37" fontId="7" fillId="0" borderId="26" xfId="0" applyNumberFormat="1" applyFont="1" applyBorder="1" applyAlignment="1">
      <alignment horizontal="center" vertical="center" wrapText="1"/>
    </xf>
    <xf numFmtId="37" fontId="7" fillId="0" borderId="27" xfId="0" applyNumberFormat="1" applyFont="1" applyBorder="1" applyAlignment="1" quotePrefix="1">
      <alignment horizontal="center" vertical="center" wrapText="1"/>
    </xf>
    <xf numFmtId="37" fontId="7" fillId="0" borderId="28" xfId="0" applyNumberFormat="1" applyFont="1" applyBorder="1" applyAlignment="1" quotePrefix="1">
      <alignment horizontal="center" vertical="center" wrapText="1"/>
    </xf>
    <xf numFmtId="37" fontId="7" fillId="0" borderId="29" xfId="0" applyNumberFormat="1" applyFont="1" applyBorder="1" applyAlignment="1" quotePrefix="1">
      <alignment horizontal="center" vertical="center" wrapText="1"/>
    </xf>
    <xf numFmtId="37" fontId="7" fillId="0" borderId="13" xfId="0" applyNumberFormat="1" applyFont="1" applyBorder="1" applyAlignment="1" quotePrefix="1">
      <alignment horizontal="center" vertical="center" wrapText="1"/>
    </xf>
    <xf numFmtId="37" fontId="7" fillId="0" borderId="20" xfId="0" applyNumberFormat="1" applyFont="1" applyBorder="1" applyAlignment="1" quotePrefix="1">
      <alignment horizontal="center" vertical="center" wrapText="1"/>
    </xf>
    <xf numFmtId="37" fontId="7" fillId="0" borderId="30" xfId="0" applyNumberFormat="1" applyFont="1" applyBorder="1" applyAlignment="1">
      <alignment horizontal="center" vertical="center" wrapText="1"/>
    </xf>
    <xf numFmtId="37" fontId="7" fillId="0" borderId="14" xfId="0" applyNumberFormat="1" applyFont="1" applyBorder="1" applyAlignment="1">
      <alignment horizontal="center" vertical="center" wrapText="1"/>
    </xf>
    <xf numFmtId="37" fontId="7" fillId="0" borderId="29" xfId="0" applyNumberFormat="1" applyFont="1" applyBorder="1" applyAlignment="1">
      <alignment horizontal="center" vertical="center" wrapText="1"/>
    </xf>
    <xf numFmtId="37" fontId="7" fillId="0" borderId="31" xfId="0" applyNumberFormat="1" applyFont="1" applyBorder="1" applyAlignment="1">
      <alignment horizontal="center" vertical="center" wrapText="1"/>
    </xf>
    <xf numFmtId="37" fontId="7" fillId="0" borderId="0" xfId="0" applyNumberFormat="1" applyFont="1" applyBorder="1" applyAlignment="1">
      <alignment horizontal="center" vertical="center" wrapText="1"/>
    </xf>
    <xf numFmtId="37" fontId="7" fillId="0" borderId="1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37" fontId="7" fillId="0" borderId="32" xfId="0" applyNumberFormat="1" applyFont="1" applyBorder="1" applyAlignment="1">
      <alignment horizontal="center" vertical="center" wrapText="1"/>
    </xf>
    <xf numFmtId="37" fontId="7" fillId="0" borderId="28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37" fontId="7" fillId="0" borderId="21" xfId="0" applyNumberFormat="1" applyFont="1" applyFill="1" applyBorder="1" applyAlignment="1">
      <alignment horizontal="center" vertical="center" wrapText="1"/>
    </xf>
    <xf numFmtId="37" fontId="7" fillId="0" borderId="18" xfId="0" applyNumberFormat="1" applyFont="1" applyFill="1" applyBorder="1" applyAlignment="1">
      <alignment horizontal="center" vertical="center" wrapText="1"/>
    </xf>
    <xf numFmtId="37" fontId="7" fillId="0" borderId="22" xfId="0" applyNumberFormat="1" applyFont="1" applyFill="1" applyBorder="1" applyAlignment="1">
      <alignment horizontal="center" vertical="center" wrapText="1"/>
    </xf>
    <xf numFmtId="37" fontId="7" fillId="0" borderId="20" xfId="0" applyNumberFormat="1" applyFont="1" applyFill="1" applyBorder="1" applyAlignment="1">
      <alignment horizontal="center" vertical="center" wrapText="1"/>
    </xf>
    <xf numFmtId="37" fontId="7" fillId="0" borderId="18" xfId="0" applyNumberFormat="1" applyFont="1" applyBorder="1" applyAlignment="1" quotePrefix="1">
      <alignment horizontal="center" vertical="center" wrapText="1"/>
    </xf>
    <xf numFmtId="37" fontId="7" fillId="0" borderId="19" xfId="0" applyNumberFormat="1" applyFont="1" applyBorder="1" applyAlignment="1" quotePrefix="1">
      <alignment horizontal="center" vertical="center" wrapText="1"/>
    </xf>
    <xf numFmtId="41" fontId="0" fillId="0" borderId="0" xfId="0" applyNumberForma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6"/>
  <sheetViews>
    <sheetView tabSelected="1" view="pageBreakPreview" zoomScaleSheetLayoutView="100" zoomScalePageLayoutView="0"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K34" sqref="AK34"/>
    </sheetView>
  </sheetViews>
  <sheetFormatPr defaultColWidth="8.5" defaultRowHeight="19.5" customHeight="1"/>
  <cols>
    <col min="1" max="1" width="25.5" style="1" customWidth="1"/>
    <col min="2" max="2" width="14.16015625" style="1" customWidth="1"/>
    <col min="3" max="3" width="13.16015625" style="2" customWidth="1"/>
    <col min="4" max="4" width="12.5" style="2" customWidth="1"/>
    <col min="5" max="5" width="11" style="2" customWidth="1"/>
    <col min="6" max="6" width="12.5" style="2" customWidth="1"/>
    <col min="7" max="7" width="11.66015625" style="2" customWidth="1"/>
    <col min="8" max="8" width="12.83203125" style="2" customWidth="1"/>
    <col min="9" max="9" width="13.5" style="2" customWidth="1"/>
    <col min="10" max="10" width="12.83203125" style="2" customWidth="1"/>
    <col min="11" max="11" width="13.33203125" style="2" customWidth="1"/>
    <col min="12" max="12" width="12.5" style="2" customWidth="1"/>
    <col min="13" max="13" width="11.16015625" style="1" customWidth="1"/>
    <col min="14" max="15" width="12.16015625" style="2" customWidth="1"/>
    <col min="16" max="16" width="26.16015625" style="1" customWidth="1"/>
    <col min="17" max="18" width="12.5" style="2" customWidth="1"/>
    <col min="19" max="19" width="12" style="2" customWidth="1"/>
    <col min="20" max="20" width="12.5" style="2" customWidth="1"/>
    <col min="21" max="21" width="12.16015625" style="13" customWidth="1"/>
    <col min="22" max="22" width="12.5" style="13" customWidth="1"/>
    <col min="23" max="24" width="12.5" style="2" customWidth="1"/>
    <col min="25" max="25" width="11.83203125" style="1" customWidth="1"/>
    <col min="26" max="26" width="12.33203125" style="1" customWidth="1"/>
    <col min="27" max="27" width="11.5" style="2" customWidth="1"/>
    <col min="28" max="28" width="13.33203125" style="2" customWidth="1"/>
    <col min="29" max="29" width="12.16015625" style="2" customWidth="1"/>
    <col min="30" max="30" width="13.66015625" style="2" customWidth="1"/>
    <col min="31" max="31" width="20.5" style="1" customWidth="1"/>
    <col min="32" max="32" width="9" style="2" customWidth="1"/>
    <col min="33" max="33" width="11.33203125" style="2" customWidth="1"/>
    <col min="34" max="34" width="10.16015625" style="2" customWidth="1"/>
    <col min="35" max="35" width="10.5" style="2" customWidth="1"/>
    <col min="36" max="36" width="8.83203125" style="2" customWidth="1"/>
    <col min="37" max="37" width="10.5" style="2" customWidth="1"/>
    <col min="38" max="38" width="8.33203125" style="2" customWidth="1"/>
    <col min="39" max="39" width="10.5" style="1" customWidth="1"/>
    <col min="40" max="16384" width="8.5" style="2" customWidth="1"/>
  </cols>
  <sheetData>
    <row r="1" spans="1:39" ht="15" customHeight="1">
      <c r="A1" s="10">
        <v>98</v>
      </c>
      <c r="B1" s="10"/>
      <c r="H1" s="30"/>
      <c r="N1" s="1"/>
      <c r="O1" s="18">
        <v>99</v>
      </c>
      <c r="P1" s="10">
        <v>100</v>
      </c>
      <c r="U1" s="12"/>
      <c r="V1" s="18"/>
      <c r="W1" s="31"/>
      <c r="AC1" s="32"/>
      <c r="AD1" s="32">
        <v>101</v>
      </c>
      <c r="AE1" s="10">
        <v>102</v>
      </c>
      <c r="AM1" s="18"/>
    </row>
    <row r="2" spans="1:39" s="7" customFormat="1" ht="22.5" customHeight="1">
      <c r="A2" s="42" t="s">
        <v>81</v>
      </c>
      <c r="B2" s="42"/>
      <c r="C2" s="42"/>
      <c r="D2" s="42"/>
      <c r="E2" s="42"/>
      <c r="F2" s="42"/>
      <c r="G2" s="42"/>
      <c r="H2" s="19"/>
      <c r="I2" s="43" t="s">
        <v>82</v>
      </c>
      <c r="J2" s="43"/>
      <c r="K2" s="43"/>
      <c r="L2" s="43"/>
      <c r="M2" s="43"/>
      <c r="N2" s="43"/>
      <c r="O2" s="19"/>
      <c r="P2" s="45" t="s">
        <v>83</v>
      </c>
      <c r="Q2" s="45"/>
      <c r="R2" s="45"/>
      <c r="S2" s="45"/>
      <c r="T2" s="45"/>
      <c r="U2" s="45"/>
      <c r="V2" s="45"/>
      <c r="X2" s="44" t="s">
        <v>84</v>
      </c>
      <c r="Y2" s="44"/>
      <c r="Z2" s="44"/>
      <c r="AA2" s="44"/>
      <c r="AB2" s="44"/>
      <c r="AC2" s="44"/>
      <c r="AD2" s="20"/>
      <c r="AE2" s="42" t="s">
        <v>85</v>
      </c>
      <c r="AF2" s="42"/>
      <c r="AG2" s="42"/>
      <c r="AH2" s="42"/>
      <c r="AI2" s="42"/>
      <c r="AJ2" s="42"/>
      <c r="AK2" s="42"/>
      <c r="AL2" s="42"/>
      <c r="AM2" s="42"/>
    </row>
    <row r="3" spans="13:39" ht="17.25" customHeight="1">
      <c r="M3" s="3"/>
      <c r="N3" s="1"/>
      <c r="AA3" s="1"/>
      <c r="AB3" s="1"/>
      <c r="AC3" s="1"/>
      <c r="AD3" s="1"/>
      <c r="AF3" s="34" t="s">
        <v>86</v>
      </c>
      <c r="AL3" s="46"/>
      <c r="AM3" s="46"/>
    </row>
    <row r="4" spans="1:39" ht="12" customHeight="1" thickBot="1">
      <c r="A4" s="10" t="s">
        <v>0</v>
      </c>
      <c r="B4" s="10"/>
      <c r="M4" s="4"/>
      <c r="N4" s="1"/>
      <c r="O4" s="4" t="s">
        <v>1</v>
      </c>
      <c r="P4" s="10" t="s">
        <v>0</v>
      </c>
      <c r="V4" s="4"/>
      <c r="AD4" s="4" t="s">
        <v>1</v>
      </c>
      <c r="AE4" s="10" t="s">
        <v>0</v>
      </c>
      <c r="AK4" s="4"/>
      <c r="AM4" s="4" t="s">
        <v>1</v>
      </c>
    </row>
    <row r="5" spans="1:39" s="37" customFormat="1" ht="30" customHeight="1">
      <c r="A5" s="62" t="s">
        <v>39</v>
      </c>
      <c r="B5" s="59" t="s">
        <v>40</v>
      </c>
      <c r="C5" s="65" t="s">
        <v>41</v>
      </c>
      <c r="D5" s="66"/>
      <c r="E5" s="67"/>
      <c r="F5" s="71" t="s">
        <v>42</v>
      </c>
      <c r="G5" s="72"/>
      <c r="H5" s="72"/>
      <c r="I5" s="72"/>
      <c r="J5" s="72"/>
      <c r="K5" s="72"/>
      <c r="L5" s="72"/>
      <c r="M5" s="72"/>
      <c r="N5" s="72"/>
      <c r="O5" s="72"/>
      <c r="P5" s="62" t="s">
        <v>43</v>
      </c>
      <c r="Q5" s="71" t="s">
        <v>42</v>
      </c>
      <c r="R5" s="75"/>
      <c r="S5" s="75"/>
      <c r="T5" s="75"/>
      <c r="U5" s="75"/>
      <c r="V5" s="75"/>
      <c r="W5" s="58" t="s">
        <v>44</v>
      </c>
      <c r="X5" s="58"/>
      <c r="Y5" s="58"/>
      <c r="Z5" s="58"/>
      <c r="AA5" s="58"/>
      <c r="AB5" s="58"/>
      <c r="AC5" s="58"/>
      <c r="AD5" s="58"/>
      <c r="AE5" s="66" t="s">
        <v>12</v>
      </c>
      <c r="AF5" s="55" t="s">
        <v>44</v>
      </c>
      <c r="AG5" s="56"/>
      <c r="AH5" s="56"/>
      <c r="AI5" s="56"/>
      <c r="AJ5" s="56"/>
      <c r="AK5" s="56"/>
      <c r="AL5" s="56"/>
      <c r="AM5" s="57"/>
    </row>
    <row r="6" spans="1:39" s="37" customFormat="1" ht="29.25" customHeight="1">
      <c r="A6" s="63"/>
      <c r="B6" s="60"/>
      <c r="C6" s="68"/>
      <c r="D6" s="69"/>
      <c r="E6" s="70"/>
      <c r="F6" s="53" t="s">
        <v>45</v>
      </c>
      <c r="G6" s="50"/>
      <c r="H6" s="49" t="s">
        <v>46</v>
      </c>
      <c r="I6" s="50"/>
      <c r="J6" s="49" t="s">
        <v>47</v>
      </c>
      <c r="K6" s="80"/>
      <c r="L6" s="49" t="s">
        <v>48</v>
      </c>
      <c r="M6" s="50"/>
      <c r="N6" s="49" t="s">
        <v>49</v>
      </c>
      <c r="O6" s="49"/>
      <c r="P6" s="63"/>
      <c r="Q6" s="49" t="s">
        <v>50</v>
      </c>
      <c r="R6" s="50"/>
      <c r="S6" s="49" t="s">
        <v>51</v>
      </c>
      <c r="T6" s="50"/>
      <c r="U6" s="76" t="s">
        <v>52</v>
      </c>
      <c r="V6" s="77"/>
      <c r="W6" s="49" t="s">
        <v>53</v>
      </c>
      <c r="X6" s="50"/>
      <c r="Y6" s="53" t="s">
        <v>54</v>
      </c>
      <c r="Z6" s="50"/>
      <c r="AA6" s="53" t="s">
        <v>55</v>
      </c>
      <c r="AB6" s="50"/>
      <c r="AC6" s="53" t="s">
        <v>56</v>
      </c>
      <c r="AD6" s="49"/>
      <c r="AE6" s="69"/>
      <c r="AF6" s="53" t="s">
        <v>57</v>
      </c>
      <c r="AG6" s="50"/>
      <c r="AH6" s="49" t="s">
        <v>58</v>
      </c>
      <c r="AI6" s="50"/>
      <c r="AJ6" s="49" t="s">
        <v>59</v>
      </c>
      <c r="AK6" s="49"/>
      <c r="AL6" s="47" t="s">
        <v>60</v>
      </c>
      <c r="AM6" s="48"/>
    </row>
    <row r="7" spans="1:39" s="37" customFormat="1" ht="45.75" customHeight="1">
      <c r="A7" s="63"/>
      <c r="B7" s="60"/>
      <c r="C7" s="54"/>
      <c r="D7" s="51"/>
      <c r="E7" s="52"/>
      <c r="F7" s="54"/>
      <c r="G7" s="52"/>
      <c r="H7" s="51"/>
      <c r="I7" s="52"/>
      <c r="J7" s="81"/>
      <c r="K7" s="64"/>
      <c r="L7" s="51"/>
      <c r="M7" s="52"/>
      <c r="N7" s="51"/>
      <c r="O7" s="51"/>
      <c r="P7" s="63"/>
      <c r="Q7" s="51"/>
      <c r="R7" s="52"/>
      <c r="S7" s="51"/>
      <c r="T7" s="52"/>
      <c r="U7" s="78"/>
      <c r="V7" s="79"/>
      <c r="W7" s="51"/>
      <c r="X7" s="52"/>
      <c r="Y7" s="54"/>
      <c r="Z7" s="52"/>
      <c r="AA7" s="54"/>
      <c r="AB7" s="52"/>
      <c r="AC7" s="54"/>
      <c r="AD7" s="51"/>
      <c r="AE7" s="69"/>
      <c r="AF7" s="54"/>
      <c r="AG7" s="52"/>
      <c r="AH7" s="51"/>
      <c r="AI7" s="52"/>
      <c r="AJ7" s="51"/>
      <c r="AK7" s="51"/>
      <c r="AL7" s="47"/>
      <c r="AM7" s="48"/>
    </row>
    <row r="8" spans="1:39" s="37" customFormat="1" ht="21" customHeight="1">
      <c r="A8" s="63"/>
      <c r="B8" s="60"/>
      <c r="C8" s="73" t="s">
        <v>45</v>
      </c>
      <c r="D8" s="73" t="s">
        <v>61</v>
      </c>
      <c r="E8" s="73" t="s">
        <v>62</v>
      </c>
      <c r="F8" s="73" t="s">
        <v>61</v>
      </c>
      <c r="G8" s="73" t="s">
        <v>62</v>
      </c>
      <c r="H8" s="50" t="s">
        <v>61</v>
      </c>
      <c r="I8" s="73" t="s">
        <v>62</v>
      </c>
      <c r="J8" s="73" t="s">
        <v>61</v>
      </c>
      <c r="K8" s="73" t="s">
        <v>62</v>
      </c>
      <c r="L8" s="73" t="s">
        <v>61</v>
      </c>
      <c r="M8" s="73" t="s">
        <v>62</v>
      </c>
      <c r="N8" s="73" t="s">
        <v>61</v>
      </c>
      <c r="O8" s="53" t="s">
        <v>62</v>
      </c>
      <c r="P8" s="63"/>
      <c r="Q8" s="73" t="s">
        <v>61</v>
      </c>
      <c r="R8" s="73" t="s">
        <v>62</v>
      </c>
      <c r="S8" s="73" t="s">
        <v>61</v>
      </c>
      <c r="T8" s="73" t="s">
        <v>62</v>
      </c>
      <c r="U8" s="73" t="s">
        <v>61</v>
      </c>
      <c r="V8" s="73" t="s">
        <v>62</v>
      </c>
      <c r="W8" s="50" t="s">
        <v>61</v>
      </c>
      <c r="X8" s="73" t="s">
        <v>62</v>
      </c>
      <c r="Y8" s="73" t="s">
        <v>61</v>
      </c>
      <c r="Z8" s="73" t="s">
        <v>62</v>
      </c>
      <c r="AA8" s="73" t="s">
        <v>61</v>
      </c>
      <c r="AB8" s="73" t="s">
        <v>62</v>
      </c>
      <c r="AC8" s="73" t="s">
        <v>61</v>
      </c>
      <c r="AD8" s="53" t="s">
        <v>62</v>
      </c>
      <c r="AE8" s="69"/>
      <c r="AF8" s="73" t="s">
        <v>61</v>
      </c>
      <c r="AG8" s="73" t="s">
        <v>62</v>
      </c>
      <c r="AH8" s="73" t="s">
        <v>61</v>
      </c>
      <c r="AI8" s="73" t="s">
        <v>62</v>
      </c>
      <c r="AJ8" s="73" t="s">
        <v>61</v>
      </c>
      <c r="AK8" s="73" t="s">
        <v>62</v>
      </c>
      <c r="AL8" s="73" t="s">
        <v>61</v>
      </c>
      <c r="AM8" s="53" t="s">
        <v>62</v>
      </c>
    </row>
    <row r="9" spans="1:39" s="37" customFormat="1" ht="28.5" customHeight="1">
      <c r="A9" s="64"/>
      <c r="B9" s="61"/>
      <c r="C9" s="74"/>
      <c r="D9" s="74"/>
      <c r="E9" s="74"/>
      <c r="F9" s="74"/>
      <c r="G9" s="74"/>
      <c r="H9" s="52"/>
      <c r="I9" s="74"/>
      <c r="J9" s="74"/>
      <c r="K9" s="74"/>
      <c r="L9" s="74"/>
      <c r="M9" s="74"/>
      <c r="N9" s="74"/>
      <c r="O9" s="54"/>
      <c r="P9" s="64"/>
      <c r="Q9" s="74"/>
      <c r="R9" s="74"/>
      <c r="S9" s="74"/>
      <c r="T9" s="74"/>
      <c r="U9" s="74"/>
      <c r="V9" s="74"/>
      <c r="W9" s="52"/>
      <c r="X9" s="74"/>
      <c r="Y9" s="74"/>
      <c r="Z9" s="74"/>
      <c r="AA9" s="74"/>
      <c r="AB9" s="74"/>
      <c r="AC9" s="74"/>
      <c r="AD9" s="54"/>
      <c r="AE9" s="51"/>
      <c r="AF9" s="74"/>
      <c r="AG9" s="74"/>
      <c r="AH9" s="74"/>
      <c r="AI9" s="74"/>
      <c r="AJ9" s="74"/>
      <c r="AK9" s="74"/>
      <c r="AL9" s="74"/>
      <c r="AM9" s="54"/>
    </row>
    <row r="10" spans="1:39" ht="18" customHeight="1" hidden="1">
      <c r="A10" s="21" t="s">
        <v>13</v>
      </c>
      <c r="B10" s="22"/>
      <c r="C10" s="11" t="e">
        <f>SUM(D10,E10,#REF!,#REF!)/2</f>
        <v>#REF!</v>
      </c>
      <c r="D10" s="11" t="e">
        <f aca="true" t="shared" si="0" ref="D10:D18">SUM(F10,W10)</f>
        <v>#REF!</v>
      </c>
      <c r="E10" s="11" t="e">
        <f aca="true" t="shared" si="1" ref="E10:E18">SUM(G10,X10)</f>
        <v>#REF!</v>
      </c>
      <c r="F10" s="11" t="e">
        <f>SUM(H10,L10,N10,Q10,S10,#REF!,#REF!,U10)</f>
        <v>#REF!</v>
      </c>
      <c r="G10" s="11" t="e">
        <f>SUM(I10,M10,O10,R10,T10,#REF!,#REF!,V10)</f>
        <v>#REF!</v>
      </c>
      <c r="H10" s="11">
        <v>174</v>
      </c>
      <c r="I10" s="11">
        <v>116</v>
      </c>
      <c r="J10" s="11">
        <v>22</v>
      </c>
      <c r="K10" s="11">
        <v>19</v>
      </c>
      <c r="L10" s="11">
        <v>115</v>
      </c>
      <c r="M10" s="11">
        <v>89</v>
      </c>
      <c r="N10" s="11">
        <v>34</v>
      </c>
      <c r="O10" s="11">
        <v>22</v>
      </c>
      <c r="P10" s="16" t="s">
        <v>13</v>
      </c>
      <c r="Q10" s="11">
        <v>1</v>
      </c>
      <c r="R10" s="11">
        <v>7</v>
      </c>
      <c r="S10" s="11">
        <v>9</v>
      </c>
      <c r="T10" s="11">
        <v>9</v>
      </c>
      <c r="U10" s="14">
        <v>121</v>
      </c>
      <c r="V10" s="14">
        <v>104</v>
      </c>
      <c r="W10" s="11" t="e">
        <f>SUM(AH10,#REF!,#REF!,AJ10,#REF!,#REF!,AL10)</f>
        <v>#REF!</v>
      </c>
      <c r="X10" s="11" t="e">
        <f>SUM(AI10,#REF!,#REF!,AK10,#REF!,#REF!,AM10)</f>
        <v>#REF!</v>
      </c>
      <c r="Y10" s="11">
        <v>203</v>
      </c>
      <c r="Z10" s="11">
        <v>41</v>
      </c>
      <c r="AA10" s="11">
        <v>31</v>
      </c>
      <c r="AB10" s="11">
        <v>12</v>
      </c>
      <c r="AC10" s="11">
        <v>6</v>
      </c>
      <c r="AD10" s="11">
        <v>6</v>
      </c>
      <c r="AE10" s="16" t="s">
        <v>13</v>
      </c>
      <c r="AF10" s="11">
        <v>7</v>
      </c>
      <c r="AG10" s="11">
        <v>4</v>
      </c>
      <c r="AH10" s="11">
        <v>4</v>
      </c>
      <c r="AI10" s="11">
        <v>2</v>
      </c>
      <c r="AJ10" s="11">
        <v>4</v>
      </c>
      <c r="AK10" s="11">
        <v>1</v>
      </c>
      <c r="AL10" s="11">
        <v>25</v>
      </c>
      <c r="AM10" s="11">
        <v>9</v>
      </c>
    </row>
    <row r="11" spans="1:39" ht="18" customHeight="1" hidden="1">
      <c r="A11" s="21" t="s">
        <v>14</v>
      </c>
      <c r="B11" s="22"/>
      <c r="C11" s="11" t="e">
        <f>SUM(D11,E11,#REF!,#REF!)/2</f>
        <v>#REF!</v>
      </c>
      <c r="D11" s="11" t="e">
        <f t="shared" si="0"/>
        <v>#REF!</v>
      </c>
      <c r="E11" s="11" t="e">
        <f t="shared" si="1"/>
        <v>#REF!</v>
      </c>
      <c r="F11" s="11" t="e">
        <f>SUM(H11,L11,N11,Q11,S11,#REF!,#REF!,U11)</f>
        <v>#REF!</v>
      </c>
      <c r="G11" s="11" t="e">
        <f>SUM(I11,M11,O11,R11,T11,#REF!,#REF!,V11)</f>
        <v>#REF!</v>
      </c>
      <c r="H11" s="11">
        <v>320</v>
      </c>
      <c r="I11" s="11">
        <v>233</v>
      </c>
      <c r="J11" s="11">
        <v>38</v>
      </c>
      <c r="K11" s="11">
        <v>29</v>
      </c>
      <c r="L11" s="11">
        <v>121</v>
      </c>
      <c r="M11" s="11">
        <v>102</v>
      </c>
      <c r="N11" s="11">
        <v>39</v>
      </c>
      <c r="O11" s="11">
        <v>37</v>
      </c>
      <c r="P11" s="16" t="s">
        <v>14</v>
      </c>
      <c r="Q11" s="11">
        <v>5</v>
      </c>
      <c r="R11" s="11">
        <v>4</v>
      </c>
      <c r="S11" s="11">
        <v>20</v>
      </c>
      <c r="T11" s="11">
        <v>18</v>
      </c>
      <c r="U11" s="14">
        <v>124</v>
      </c>
      <c r="V11" s="14">
        <v>88</v>
      </c>
      <c r="W11" s="11" t="e">
        <f>SUM(AH11,#REF!,#REF!,AJ11,#REF!,#REF!,AL11)</f>
        <v>#REF!</v>
      </c>
      <c r="X11" s="11" t="e">
        <f>SUM(AI11,#REF!,#REF!,AK11,#REF!,#REF!,AM11)</f>
        <v>#REF!</v>
      </c>
      <c r="Y11" s="11">
        <v>194</v>
      </c>
      <c r="Z11" s="11">
        <v>47</v>
      </c>
      <c r="AA11" s="11">
        <v>18</v>
      </c>
      <c r="AB11" s="11">
        <v>11</v>
      </c>
      <c r="AC11" s="11">
        <v>2</v>
      </c>
      <c r="AD11" s="11">
        <v>4</v>
      </c>
      <c r="AE11" s="16" t="s">
        <v>15</v>
      </c>
      <c r="AF11" s="11">
        <v>19</v>
      </c>
      <c r="AG11" s="11">
        <v>4</v>
      </c>
      <c r="AH11" s="11">
        <v>12</v>
      </c>
      <c r="AI11" s="11">
        <v>5</v>
      </c>
      <c r="AJ11" s="11">
        <v>3</v>
      </c>
      <c r="AK11" s="11">
        <v>2</v>
      </c>
      <c r="AL11" s="11">
        <v>35</v>
      </c>
      <c r="AM11" s="11">
        <v>16</v>
      </c>
    </row>
    <row r="12" spans="1:39" ht="18" customHeight="1" hidden="1">
      <c r="A12" s="21" t="s">
        <v>16</v>
      </c>
      <c r="B12" s="22"/>
      <c r="C12" s="11" t="e">
        <f>SUM(D12,E12,#REF!,#REF!)/2</f>
        <v>#REF!</v>
      </c>
      <c r="D12" s="11" t="e">
        <f t="shared" si="0"/>
        <v>#REF!</v>
      </c>
      <c r="E12" s="11" t="e">
        <f t="shared" si="1"/>
        <v>#REF!</v>
      </c>
      <c r="F12" s="11" t="e">
        <f>SUM(H12,L12,N12,Q12,S12,#REF!,#REF!,U12)</f>
        <v>#REF!</v>
      </c>
      <c r="G12" s="11" t="e">
        <f>SUM(I12,M12,O12,R12,T12,#REF!,#REF!,V12)</f>
        <v>#REF!</v>
      </c>
      <c r="H12" s="11">
        <v>377</v>
      </c>
      <c r="I12" s="11">
        <v>258</v>
      </c>
      <c r="J12" s="11">
        <v>24</v>
      </c>
      <c r="K12" s="11">
        <v>24</v>
      </c>
      <c r="L12" s="11">
        <v>159</v>
      </c>
      <c r="M12" s="11">
        <v>120</v>
      </c>
      <c r="N12" s="11">
        <v>33</v>
      </c>
      <c r="O12" s="11">
        <v>33</v>
      </c>
      <c r="P12" s="16" t="s">
        <v>16</v>
      </c>
      <c r="Q12" s="11">
        <v>7</v>
      </c>
      <c r="R12" s="11">
        <v>12</v>
      </c>
      <c r="S12" s="11">
        <v>14</v>
      </c>
      <c r="T12" s="11">
        <v>11</v>
      </c>
      <c r="U12" s="14">
        <v>22</v>
      </c>
      <c r="V12" s="14">
        <v>42</v>
      </c>
      <c r="W12" s="11" t="e">
        <f>SUM(AH12,#REF!,#REF!,AJ12,#REF!,#REF!,AL12)</f>
        <v>#REF!</v>
      </c>
      <c r="X12" s="11" t="e">
        <f>SUM(AI12,#REF!,#REF!,AK12,#REF!,#REF!,AM12)</f>
        <v>#REF!</v>
      </c>
      <c r="Y12" s="11">
        <v>182</v>
      </c>
      <c r="Z12" s="11">
        <v>50</v>
      </c>
      <c r="AA12" s="11">
        <v>17</v>
      </c>
      <c r="AB12" s="11">
        <v>7</v>
      </c>
      <c r="AC12" s="11">
        <v>4</v>
      </c>
      <c r="AD12" s="11">
        <v>3</v>
      </c>
      <c r="AE12" s="16" t="s">
        <v>16</v>
      </c>
      <c r="AF12" s="11">
        <v>6</v>
      </c>
      <c r="AG12" s="11">
        <v>11</v>
      </c>
      <c r="AH12" s="11">
        <v>14</v>
      </c>
      <c r="AI12" s="11">
        <v>3</v>
      </c>
      <c r="AJ12" s="11">
        <v>11</v>
      </c>
      <c r="AK12" s="11">
        <v>4</v>
      </c>
      <c r="AL12" s="11">
        <v>15</v>
      </c>
      <c r="AM12" s="11">
        <v>6</v>
      </c>
    </row>
    <row r="13" spans="1:39" ht="18" customHeight="1" hidden="1">
      <c r="A13" s="21" t="s">
        <v>17</v>
      </c>
      <c r="B13" s="22"/>
      <c r="C13" s="11" t="e">
        <f>SUM(D13,E13,#REF!,#REF!)/2</f>
        <v>#REF!</v>
      </c>
      <c r="D13" s="11" t="e">
        <f t="shared" si="0"/>
        <v>#REF!</v>
      </c>
      <c r="E13" s="11" t="e">
        <f t="shared" si="1"/>
        <v>#REF!</v>
      </c>
      <c r="F13" s="11" t="e">
        <f>SUM(H13,L13,N13,Q13,S13,#REF!,#REF!,U13)</f>
        <v>#REF!</v>
      </c>
      <c r="G13" s="11" t="e">
        <f>SUM(I13,M13,O13,R13,T13,#REF!,#REF!,V13)</f>
        <v>#REF!</v>
      </c>
      <c r="H13" s="11">
        <v>284</v>
      </c>
      <c r="I13" s="11">
        <v>185</v>
      </c>
      <c r="J13" s="11">
        <v>17</v>
      </c>
      <c r="K13" s="11">
        <v>10</v>
      </c>
      <c r="L13" s="11">
        <v>116</v>
      </c>
      <c r="M13" s="11">
        <v>128</v>
      </c>
      <c r="N13" s="11">
        <v>37</v>
      </c>
      <c r="O13" s="11">
        <v>30</v>
      </c>
      <c r="P13" s="16" t="s">
        <v>17</v>
      </c>
      <c r="Q13" s="11">
        <v>1</v>
      </c>
      <c r="R13" s="11">
        <v>6</v>
      </c>
      <c r="S13" s="11">
        <v>13</v>
      </c>
      <c r="T13" s="11">
        <v>9</v>
      </c>
      <c r="U13" s="14">
        <v>157</v>
      </c>
      <c r="V13" s="14">
        <v>104</v>
      </c>
      <c r="W13" s="11" t="e">
        <f>SUM(AH13,#REF!,#REF!,AJ13,#REF!,#REF!,AL13)</f>
        <v>#REF!</v>
      </c>
      <c r="X13" s="11" t="e">
        <f>SUM(AI13,#REF!,#REF!,AK13,#REF!,#REF!,AM13)</f>
        <v>#REF!</v>
      </c>
      <c r="Y13" s="11">
        <v>199</v>
      </c>
      <c r="Z13" s="11">
        <v>71</v>
      </c>
      <c r="AA13" s="11">
        <v>29</v>
      </c>
      <c r="AB13" s="11">
        <v>17</v>
      </c>
      <c r="AC13" s="11">
        <v>0</v>
      </c>
      <c r="AD13" s="11">
        <v>1</v>
      </c>
      <c r="AE13" s="16" t="s">
        <v>17</v>
      </c>
      <c r="AF13" s="11">
        <v>6</v>
      </c>
      <c r="AG13" s="11">
        <v>2</v>
      </c>
      <c r="AH13" s="11">
        <v>7</v>
      </c>
      <c r="AI13" s="11">
        <v>1</v>
      </c>
      <c r="AJ13" s="11">
        <v>2</v>
      </c>
      <c r="AK13" s="11">
        <v>2</v>
      </c>
      <c r="AL13" s="11">
        <v>0</v>
      </c>
      <c r="AM13" s="11">
        <v>0</v>
      </c>
    </row>
    <row r="14" spans="1:39" ht="18" customHeight="1" hidden="1">
      <c r="A14" s="21" t="s">
        <v>18</v>
      </c>
      <c r="B14" s="22"/>
      <c r="C14" s="11" t="e">
        <f>SUM(D14,E14,#REF!,#REF!)/2</f>
        <v>#REF!</v>
      </c>
      <c r="D14" s="11" t="e">
        <f t="shared" si="0"/>
        <v>#REF!</v>
      </c>
      <c r="E14" s="11" t="e">
        <f t="shared" si="1"/>
        <v>#REF!</v>
      </c>
      <c r="F14" s="11" t="e">
        <f>SUM(H14,L14,N14,Q14,S14,#REF!,#REF!,U14)</f>
        <v>#REF!</v>
      </c>
      <c r="G14" s="11" t="e">
        <f>SUM(I14,M14,O14,R14,T14,#REF!,#REF!,V14)</f>
        <v>#REF!</v>
      </c>
      <c r="H14" s="11">
        <v>415</v>
      </c>
      <c r="I14" s="11">
        <v>215</v>
      </c>
      <c r="J14" s="11">
        <v>26</v>
      </c>
      <c r="K14" s="11">
        <v>9</v>
      </c>
      <c r="L14" s="11">
        <v>142</v>
      </c>
      <c r="M14" s="11">
        <v>103</v>
      </c>
      <c r="N14" s="11">
        <v>29</v>
      </c>
      <c r="O14" s="11">
        <v>26</v>
      </c>
      <c r="P14" s="16" t="s">
        <v>18</v>
      </c>
      <c r="Q14" s="11">
        <v>3</v>
      </c>
      <c r="R14" s="11">
        <v>6</v>
      </c>
      <c r="S14" s="11">
        <v>37</v>
      </c>
      <c r="T14" s="11">
        <v>12</v>
      </c>
      <c r="U14" s="14">
        <v>166</v>
      </c>
      <c r="V14" s="14">
        <v>66</v>
      </c>
      <c r="W14" s="11" t="e">
        <f>SUM(AH14,#REF!,#REF!,AJ14,#REF!,#REF!,AL14)</f>
        <v>#REF!</v>
      </c>
      <c r="X14" s="11" t="e">
        <f>SUM(AI14,#REF!,#REF!,AK14,#REF!,#REF!,AM14)</f>
        <v>#REF!</v>
      </c>
      <c r="Y14" s="11">
        <v>215</v>
      </c>
      <c r="Z14" s="11">
        <v>85</v>
      </c>
      <c r="AA14" s="11">
        <v>59</v>
      </c>
      <c r="AB14" s="11">
        <v>20</v>
      </c>
      <c r="AC14" s="11">
        <v>7</v>
      </c>
      <c r="AD14" s="11">
        <v>1</v>
      </c>
      <c r="AE14" s="16" t="s">
        <v>18</v>
      </c>
      <c r="AF14" s="11">
        <v>13</v>
      </c>
      <c r="AG14" s="11">
        <v>20</v>
      </c>
      <c r="AH14" s="11">
        <v>10</v>
      </c>
      <c r="AI14" s="11">
        <v>1</v>
      </c>
      <c r="AJ14" s="11">
        <v>1</v>
      </c>
      <c r="AK14" s="11">
        <v>1</v>
      </c>
      <c r="AL14" s="11">
        <v>14</v>
      </c>
      <c r="AM14" s="11">
        <v>15</v>
      </c>
    </row>
    <row r="15" spans="1:39" ht="18" customHeight="1" hidden="1">
      <c r="A15" s="21" t="s">
        <v>19</v>
      </c>
      <c r="B15" s="22"/>
      <c r="C15" s="11" t="e">
        <f>SUM(D15,E15,#REF!,#REF!)/2</f>
        <v>#REF!</v>
      </c>
      <c r="D15" s="11" t="e">
        <f t="shared" si="0"/>
        <v>#REF!</v>
      </c>
      <c r="E15" s="11" t="e">
        <f t="shared" si="1"/>
        <v>#REF!</v>
      </c>
      <c r="F15" s="11" t="e">
        <f>SUM(H15,L15,N15,Q15,S15,#REF!,#REF!,U15)</f>
        <v>#REF!</v>
      </c>
      <c r="G15" s="11" t="e">
        <f>SUM(I15,M15,O15,R15,T15,#REF!,#REF!,V15)</f>
        <v>#REF!</v>
      </c>
      <c r="H15" s="11">
        <v>351</v>
      </c>
      <c r="I15" s="11">
        <v>203</v>
      </c>
      <c r="J15" s="11">
        <v>24</v>
      </c>
      <c r="K15" s="11">
        <v>12</v>
      </c>
      <c r="L15" s="11">
        <v>148</v>
      </c>
      <c r="M15" s="11">
        <v>120</v>
      </c>
      <c r="N15" s="11">
        <v>26</v>
      </c>
      <c r="O15" s="11">
        <v>16</v>
      </c>
      <c r="P15" s="16" t="s">
        <v>19</v>
      </c>
      <c r="Q15" s="11">
        <v>11</v>
      </c>
      <c r="R15" s="11">
        <v>5</v>
      </c>
      <c r="S15" s="11">
        <v>12</v>
      </c>
      <c r="T15" s="11">
        <v>8</v>
      </c>
      <c r="U15" s="14">
        <v>124</v>
      </c>
      <c r="V15" s="14">
        <v>96</v>
      </c>
      <c r="W15" s="11" t="e">
        <f>SUM(AH15,#REF!,#REF!,AJ15,#REF!,#REF!,AL15)</f>
        <v>#REF!</v>
      </c>
      <c r="X15" s="11" t="e">
        <f>SUM(AI15,#REF!,#REF!,AK15,#REF!,#REF!,AM15)</f>
        <v>#REF!</v>
      </c>
      <c r="Y15" s="11">
        <v>187</v>
      </c>
      <c r="Z15" s="11">
        <v>52</v>
      </c>
      <c r="AA15" s="11">
        <v>48</v>
      </c>
      <c r="AB15" s="11">
        <v>10</v>
      </c>
      <c r="AC15" s="11">
        <v>1</v>
      </c>
      <c r="AD15" s="11">
        <v>2</v>
      </c>
      <c r="AE15" s="16" t="s">
        <v>19</v>
      </c>
      <c r="AF15" s="11">
        <v>8</v>
      </c>
      <c r="AG15" s="11">
        <v>18</v>
      </c>
      <c r="AH15" s="11">
        <v>6</v>
      </c>
      <c r="AI15" s="11">
        <v>1</v>
      </c>
      <c r="AJ15" s="11">
        <v>2</v>
      </c>
      <c r="AK15" s="11">
        <v>1</v>
      </c>
      <c r="AL15" s="11">
        <v>37</v>
      </c>
      <c r="AM15" s="11">
        <v>11</v>
      </c>
    </row>
    <row r="16" spans="1:39" ht="18" customHeight="1" hidden="1">
      <c r="A16" s="21" t="s">
        <v>20</v>
      </c>
      <c r="B16" s="22"/>
      <c r="C16" s="11" t="e">
        <f>SUM(D16,E16,#REF!,#REF!)/2</f>
        <v>#REF!</v>
      </c>
      <c r="D16" s="11" t="e">
        <f t="shared" si="0"/>
        <v>#REF!</v>
      </c>
      <c r="E16" s="11" t="e">
        <f t="shared" si="1"/>
        <v>#REF!</v>
      </c>
      <c r="F16" s="11" t="e">
        <f>SUM(H16,L16,N16,Q16,S16,#REF!,#REF!,U16)</f>
        <v>#REF!</v>
      </c>
      <c r="G16" s="11" t="e">
        <f>SUM(I16,M16,O16,R16,T16,#REF!,#REF!,V16)</f>
        <v>#REF!</v>
      </c>
      <c r="H16" s="11">
        <v>242</v>
      </c>
      <c r="I16" s="11">
        <v>157</v>
      </c>
      <c r="J16" s="11">
        <v>24</v>
      </c>
      <c r="K16" s="11">
        <v>18</v>
      </c>
      <c r="L16" s="11">
        <v>126</v>
      </c>
      <c r="M16" s="11">
        <v>95</v>
      </c>
      <c r="N16" s="11">
        <v>16</v>
      </c>
      <c r="O16" s="11">
        <v>19</v>
      </c>
      <c r="P16" s="16" t="s">
        <v>21</v>
      </c>
      <c r="Q16" s="11">
        <v>10</v>
      </c>
      <c r="R16" s="11">
        <v>6</v>
      </c>
      <c r="S16" s="11">
        <v>10</v>
      </c>
      <c r="T16" s="11">
        <v>10</v>
      </c>
      <c r="U16" s="14">
        <v>128</v>
      </c>
      <c r="V16" s="14">
        <v>63</v>
      </c>
      <c r="W16" s="11" t="e">
        <f>SUM(AH16,#REF!,#REF!,AJ16,#REF!,#REF!,AL16)</f>
        <v>#REF!</v>
      </c>
      <c r="X16" s="11" t="e">
        <f>SUM(AI16,#REF!,#REF!,AK16,#REF!,#REF!,AM16)</f>
        <v>#REF!</v>
      </c>
      <c r="Y16" s="11">
        <v>240</v>
      </c>
      <c r="Z16" s="11">
        <v>56</v>
      </c>
      <c r="AA16" s="11">
        <v>30</v>
      </c>
      <c r="AB16" s="11">
        <v>13</v>
      </c>
      <c r="AC16" s="11">
        <v>4</v>
      </c>
      <c r="AD16" s="11">
        <v>1</v>
      </c>
      <c r="AE16" s="16" t="s">
        <v>22</v>
      </c>
      <c r="AF16" s="11">
        <v>7</v>
      </c>
      <c r="AG16" s="11">
        <v>27</v>
      </c>
      <c r="AH16" s="11">
        <v>6</v>
      </c>
      <c r="AI16" s="11">
        <v>1</v>
      </c>
      <c r="AJ16" s="11">
        <v>3</v>
      </c>
      <c r="AK16" s="11">
        <v>0</v>
      </c>
      <c r="AL16" s="11">
        <v>41</v>
      </c>
      <c r="AM16" s="11">
        <v>12</v>
      </c>
    </row>
    <row r="17" spans="1:67" ht="18" customHeight="1" hidden="1">
      <c r="A17" s="21" t="s">
        <v>23</v>
      </c>
      <c r="B17" s="22"/>
      <c r="C17" s="11">
        <v>1406</v>
      </c>
      <c r="D17" s="11">
        <f t="shared" si="0"/>
        <v>770</v>
      </c>
      <c r="E17" s="11">
        <f t="shared" si="1"/>
        <v>636</v>
      </c>
      <c r="F17" s="11">
        <v>530</v>
      </c>
      <c r="G17" s="11">
        <v>436</v>
      </c>
      <c r="H17" s="11">
        <v>240</v>
      </c>
      <c r="I17" s="11">
        <v>224</v>
      </c>
      <c r="J17" s="11">
        <v>35</v>
      </c>
      <c r="K17" s="11">
        <v>11</v>
      </c>
      <c r="L17" s="11">
        <v>86</v>
      </c>
      <c r="M17" s="11">
        <v>91</v>
      </c>
      <c r="N17" s="11">
        <v>20</v>
      </c>
      <c r="O17" s="11">
        <v>22</v>
      </c>
      <c r="P17" s="16" t="s">
        <v>23</v>
      </c>
      <c r="Q17" s="11">
        <v>11</v>
      </c>
      <c r="R17" s="11">
        <v>5</v>
      </c>
      <c r="S17" s="11">
        <v>14</v>
      </c>
      <c r="T17" s="11">
        <v>9</v>
      </c>
      <c r="U17" s="23">
        <v>124</v>
      </c>
      <c r="V17" s="23">
        <v>74</v>
      </c>
      <c r="W17" s="2">
        <v>240</v>
      </c>
      <c r="X17" s="2">
        <v>200</v>
      </c>
      <c r="Y17" s="2">
        <v>203</v>
      </c>
      <c r="Z17" s="2">
        <v>137</v>
      </c>
      <c r="AA17" s="2">
        <v>22</v>
      </c>
      <c r="AB17" s="2">
        <v>24</v>
      </c>
      <c r="AC17" s="2">
        <v>6</v>
      </c>
      <c r="AD17" s="2">
        <v>4</v>
      </c>
      <c r="AE17" s="16" t="s">
        <v>23</v>
      </c>
      <c r="AF17" s="2">
        <v>5</v>
      </c>
      <c r="AG17" s="2">
        <v>31</v>
      </c>
      <c r="AH17" s="2">
        <v>1</v>
      </c>
      <c r="AI17" s="11">
        <v>0</v>
      </c>
      <c r="AJ17" s="2">
        <v>1</v>
      </c>
      <c r="AK17" s="2">
        <v>3</v>
      </c>
      <c r="AL17" s="2">
        <v>2</v>
      </c>
      <c r="AM17" s="2">
        <v>1</v>
      </c>
      <c r="AN17" s="24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</row>
    <row r="18" spans="1:67" ht="18" customHeight="1" hidden="1">
      <c r="A18" s="21" t="s">
        <v>24</v>
      </c>
      <c r="B18" s="22"/>
      <c r="C18" s="11">
        <v>1279</v>
      </c>
      <c r="D18" s="11">
        <f t="shared" si="0"/>
        <v>729</v>
      </c>
      <c r="E18" s="11">
        <f t="shared" si="1"/>
        <v>550</v>
      </c>
      <c r="F18" s="11">
        <v>477</v>
      </c>
      <c r="G18" s="11">
        <v>421</v>
      </c>
      <c r="H18" s="11">
        <v>177</v>
      </c>
      <c r="I18" s="11">
        <v>173</v>
      </c>
      <c r="J18" s="11">
        <v>12</v>
      </c>
      <c r="K18" s="11">
        <v>9</v>
      </c>
      <c r="L18" s="11">
        <v>75</v>
      </c>
      <c r="M18" s="11">
        <v>82</v>
      </c>
      <c r="N18" s="11">
        <v>21</v>
      </c>
      <c r="O18" s="11">
        <v>43</v>
      </c>
      <c r="P18" s="16" t="s">
        <v>24</v>
      </c>
      <c r="Q18" s="11">
        <v>1</v>
      </c>
      <c r="R18" s="11">
        <v>1</v>
      </c>
      <c r="S18" s="11">
        <v>7</v>
      </c>
      <c r="T18" s="11">
        <v>7</v>
      </c>
      <c r="U18" s="23">
        <v>184</v>
      </c>
      <c r="V18" s="23">
        <v>106</v>
      </c>
      <c r="W18" s="2">
        <v>252</v>
      </c>
      <c r="X18" s="2">
        <v>129</v>
      </c>
      <c r="Y18" s="2">
        <v>200</v>
      </c>
      <c r="Z18" s="2">
        <v>98</v>
      </c>
      <c r="AA18" s="2">
        <v>35</v>
      </c>
      <c r="AB18" s="2">
        <v>17</v>
      </c>
      <c r="AC18" s="2">
        <v>5</v>
      </c>
      <c r="AD18" s="2">
        <v>4</v>
      </c>
      <c r="AE18" s="16" t="s">
        <v>24</v>
      </c>
      <c r="AF18" s="2">
        <v>1</v>
      </c>
      <c r="AG18" s="2">
        <v>5</v>
      </c>
      <c r="AH18" s="2">
        <v>0</v>
      </c>
      <c r="AI18" s="11">
        <v>0</v>
      </c>
      <c r="AJ18" s="2">
        <v>1</v>
      </c>
      <c r="AK18" s="2">
        <v>4</v>
      </c>
      <c r="AL18" s="2">
        <v>10</v>
      </c>
      <c r="AM18" s="2">
        <v>1</v>
      </c>
      <c r="AN18" s="24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1:39" ht="18" customHeight="1">
      <c r="A19" s="39" t="s">
        <v>63</v>
      </c>
      <c r="B19" s="25">
        <v>127</v>
      </c>
      <c r="C19" s="11">
        <v>2002</v>
      </c>
      <c r="D19" s="11">
        <v>1358</v>
      </c>
      <c r="E19" s="11">
        <v>644</v>
      </c>
      <c r="F19" s="11">
        <v>756</v>
      </c>
      <c r="G19" s="11">
        <v>383</v>
      </c>
      <c r="H19" s="82">
        <v>335</v>
      </c>
      <c r="I19" s="82">
        <v>148</v>
      </c>
      <c r="J19" s="82">
        <v>12</v>
      </c>
      <c r="K19" s="82">
        <v>4</v>
      </c>
      <c r="L19" s="82">
        <v>228</v>
      </c>
      <c r="M19" s="82">
        <v>134</v>
      </c>
      <c r="N19" s="82">
        <v>22</v>
      </c>
      <c r="O19" s="82">
        <v>11</v>
      </c>
      <c r="P19" s="17" t="s">
        <v>10</v>
      </c>
      <c r="Q19" s="82">
        <v>18</v>
      </c>
      <c r="R19" s="82">
        <v>10</v>
      </c>
      <c r="S19" s="82">
        <v>31</v>
      </c>
      <c r="T19" s="82">
        <v>12</v>
      </c>
      <c r="U19" s="82">
        <v>110</v>
      </c>
      <c r="V19" s="82">
        <v>64</v>
      </c>
      <c r="W19" s="35">
        <v>602</v>
      </c>
      <c r="X19" s="82">
        <v>261</v>
      </c>
      <c r="Y19" s="82">
        <v>511</v>
      </c>
      <c r="Z19" s="82">
        <v>177</v>
      </c>
      <c r="AA19" s="82">
        <v>29</v>
      </c>
      <c r="AB19" s="82">
        <v>19</v>
      </c>
      <c r="AC19" s="82">
        <v>25</v>
      </c>
      <c r="AD19" s="82">
        <v>18</v>
      </c>
      <c r="AE19" s="39" t="s">
        <v>63</v>
      </c>
      <c r="AF19" s="82">
        <v>2</v>
      </c>
      <c r="AG19" s="82">
        <v>1</v>
      </c>
      <c r="AH19" s="82">
        <v>4</v>
      </c>
      <c r="AI19" s="82">
        <v>0</v>
      </c>
      <c r="AJ19" s="82">
        <v>11</v>
      </c>
      <c r="AK19" s="82">
        <v>11</v>
      </c>
      <c r="AL19" s="82">
        <v>20</v>
      </c>
      <c r="AM19" s="82">
        <v>35</v>
      </c>
    </row>
    <row r="20" spans="1:39" ht="18" customHeight="1">
      <c r="A20" s="38" t="s">
        <v>2</v>
      </c>
      <c r="B20" s="26">
        <v>15</v>
      </c>
      <c r="C20" s="11">
        <v>904</v>
      </c>
      <c r="D20" s="11">
        <v>660</v>
      </c>
      <c r="E20" s="11">
        <v>244</v>
      </c>
      <c r="F20" s="11">
        <v>220</v>
      </c>
      <c r="G20" s="11">
        <v>87</v>
      </c>
      <c r="H20" s="82">
        <v>12</v>
      </c>
      <c r="I20" s="82">
        <v>11</v>
      </c>
      <c r="J20" s="82">
        <v>2</v>
      </c>
      <c r="K20" s="82">
        <v>2</v>
      </c>
      <c r="L20" s="82">
        <v>120</v>
      </c>
      <c r="M20" s="82">
        <v>34</v>
      </c>
      <c r="N20" s="82">
        <v>4</v>
      </c>
      <c r="O20" s="82">
        <v>2</v>
      </c>
      <c r="P20" s="16" t="s">
        <v>8</v>
      </c>
      <c r="Q20" s="82">
        <v>16</v>
      </c>
      <c r="R20" s="82">
        <v>6</v>
      </c>
      <c r="S20" s="82">
        <v>18</v>
      </c>
      <c r="T20" s="82">
        <v>7</v>
      </c>
      <c r="U20" s="82">
        <v>48</v>
      </c>
      <c r="V20" s="82">
        <v>25</v>
      </c>
      <c r="W20" s="35">
        <v>440</v>
      </c>
      <c r="X20" s="82">
        <v>157</v>
      </c>
      <c r="Y20" s="82">
        <v>394</v>
      </c>
      <c r="Z20" s="82">
        <v>123</v>
      </c>
      <c r="AA20" s="82">
        <v>12</v>
      </c>
      <c r="AB20" s="82">
        <v>9</v>
      </c>
      <c r="AC20" s="82">
        <v>16</v>
      </c>
      <c r="AD20" s="82">
        <v>9</v>
      </c>
      <c r="AE20" s="40" t="s">
        <v>2</v>
      </c>
      <c r="AF20" s="82">
        <v>0</v>
      </c>
      <c r="AG20" s="82">
        <v>0</v>
      </c>
      <c r="AH20" s="82">
        <v>0</v>
      </c>
      <c r="AI20" s="82">
        <v>0</v>
      </c>
      <c r="AJ20" s="82">
        <v>4</v>
      </c>
      <c r="AK20" s="82">
        <v>3</v>
      </c>
      <c r="AL20" s="82">
        <v>14</v>
      </c>
      <c r="AM20" s="82">
        <v>13</v>
      </c>
    </row>
    <row r="21" spans="1:39" ht="18" customHeight="1">
      <c r="A21" s="38" t="s">
        <v>3</v>
      </c>
      <c r="B21" s="26">
        <v>9</v>
      </c>
      <c r="C21" s="11">
        <v>42</v>
      </c>
      <c r="D21" s="11">
        <v>18</v>
      </c>
      <c r="E21" s="11">
        <v>24</v>
      </c>
      <c r="F21" s="11">
        <v>16</v>
      </c>
      <c r="G21" s="11">
        <v>20</v>
      </c>
      <c r="H21" s="82">
        <v>2</v>
      </c>
      <c r="I21" s="82">
        <v>4</v>
      </c>
      <c r="J21" s="82">
        <v>0</v>
      </c>
      <c r="K21" s="82">
        <v>0</v>
      </c>
      <c r="L21" s="82">
        <v>3</v>
      </c>
      <c r="M21" s="82">
        <v>9</v>
      </c>
      <c r="N21" s="82">
        <v>0</v>
      </c>
      <c r="O21" s="82">
        <v>1</v>
      </c>
      <c r="P21" s="16" t="s">
        <v>11</v>
      </c>
      <c r="Q21" s="82">
        <v>0</v>
      </c>
      <c r="R21" s="82">
        <v>0</v>
      </c>
      <c r="S21" s="82">
        <v>0</v>
      </c>
      <c r="T21" s="82">
        <v>0</v>
      </c>
      <c r="U21" s="82">
        <v>11</v>
      </c>
      <c r="V21" s="82">
        <v>6</v>
      </c>
      <c r="W21" s="35">
        <v>2</v>
      </c>
      <c r="X21" s="82">
        <v>4</v>
      </c>
      <c r="Y21" s="82">
        <v>0</v>
      </c>
      <c r="Z21" s="82">
        <v>4</v>
      </c>
      <c r="AA21" s="82">
        <v>0</v>
      </c>
      <c r="AB21" s="82">
        <v>0</v>
      </c>
      <c r="AC21" s="82">
        <v>1</v>
      </c>
      <c r="AD21" s="82">
        <v>0</v>
      </c>
      <c r="AE21" s="40" t="s">
        <v>3</v>
      </c>
      <c r="AF21" s="82">
        <v>0</v>
      </c>
      <c r="AG21" s="82">
        <v>0</v>
      </c>
      <c r="AH21" s="82">
        <v>0</v>
      </c>
      <c r="AI21" s="82">
        <v>0</v>
      </c>
      <c r="AJ21" s="82">
        <v>1</v>
      </c>
      <c r="AK21" s="82">
        <v>0</v>
      </c>
      <c r="AL21" s="82">
        <v>0</v>
      </c>
      <c r="AM21" s="82">
        <v>0</v>
      </c>
    </row>
    <row r="22" spans="1:39" ht="18" customHeight="1">
      <c r="A22" s="41" t="s">
        <v>74</v>
      </c>
      <c r="B22" s="28">
        <v>9</v>
      </c>
      <c r="C22" s="11">
        <v>95</v>
      </c>
      <c r="D22" s="11">
        <v>77</v>
      </c>
      <c r="E22" s="11">
        <v>18</v>
      </c>
      <c r="F22" s="11">
        <v>35</v>
      </c>
      <c r="G22" s="11">
        <v>8</v>
      </c>
      <c r="H22" s="82">
        <v>10</v>
      </c>
      <c r="I22" s="82">
        <v>1</v>
      </c>
      <c r="J22" s="82">
        <v>0</v>
      </c>
      <c r="K22" s="82">
        <v>0</v>
      </c>
      <c r="L22" s="82">
        <v>11</v>
      </c>
      <c r="M22" s="82">
        <v>6</v>
      </c>
      <c r="N22" s="82">
        <v>0</v>
      </c>
      <c r="O22" s="82">
        <v>0</v>
      </c>
      <c r="P22" s="27" t="s">
        <v>25</v>
      </c>
      <c r="Q22" s="82">
        <v>0</v>
      </c>
      <c r="R22" s="82">
        <v>0</v>
      </c>
      <c r="S22" s="82">
        <v>0</v>
      </c>
      <c r="T22" s="82">
        <v>0</v>
      </c>
      <c r="U22" s="82">
        <v>14</v>
      </c>
      <c r="V22" s="82">
        <v>1</v>
      </c>
      <c r="W22" s="35">
        <v>42</v>
      </c>
      <c r="X22" s="82">
        <v>10</v>
      </c>
      <c r="Y22" s="82">
        <v>39</v>
      </c>
      <c r="Z22" s="82">
        <v>9</v>
      </c>
      <c r="AA22" s="82">
        <v>3</v>
      </c>
      <c r="AB22" s="82">
        <v>1</v>
      </c>
      <c r="AC22" s="82">
        <v>0</v>
      </c>
      <c r="AD22" s="82">
        <v>0</v>
      </c>
      <c r="AE22" s="41" t="s">
        <v>64</v>
      </c>
      <c r="AF22" s="82">
        <v>0</v>
      </c>
      <c r="AG22" s="82">
        <v>0</v>
      </c>
      <c r="AH22" s="82">
        <v>0</v>
      </c>
      <c r="AI22" s="82">
        <v>0</v>
      </c>
      <c r="AJ22" s="82">
        <v>0</v>
      </c>
      <c r="AK22" s="82">
        <v>0</v>
      </c>
      <c r="AL22" s="82">
        <v>0</v>
      </c>
      <c r="AM22" s="82">
        <v>0</v>
      </c>
    </row>
    <row r="23" spans="1:39" ht="18" customHeight="1">
      <c r="A23" s="39" t="s">
        <v>75</v>
      </c>
      <c r="B23" s="28">
        <v>9</v>
      </c>
      <c r="C23" s="11">
        <v>92</v>
      </c>
      <c r="D23" s="11">
        <v>47</v>
      </c>
      <c r="E23" s="11">
        <v>45</v>
      </c>
      <c r="F23" s="11">
        <v>40</v>
      </c>
      <c r="G23" s="11">
        <v>36</v>
      </c>
      <c r="H23" s="82">
        <v>8</v>
      </c>
      <c r="I23" s="82">
        <v>6</v>
      </c>
      <c r="J23" s="82">
        <v>2</v>
      </c>
      <c r="K23" s="82">
        <v>1</v>
      </c>
      <c r="L23" s="82">
        <v>27</v>
      </c>
      <c r="M23" s="82">
        <v>22</v>
      </c>
      <c r="N23" s="82">
        <v>0</v>
      </c>
      <c r="O23" s="82">
        <v>2</v>
      </c>
      <c r="P23" s="29" t="s">
        <v>26</v>
      </c>
      <c r="Q23" s="82">
        <v>0</v>
      </c>
      <c r="R23" s="82">
        <v>0</v>
      </c>
      <c r="S23" s="82">
        <v>0</v>
      </c>
      <c r="T23" s="82">
        <v>0</v>
      </c>
      <c r="U23" s="82">
        <v>3</v>
      </c>
      <c r="V23" s="82">
        <v>5</v>
      </c>
      <c r="W23" s="35">
        <v>7</v>
      </c>
      <c r="X23" s="82">
        <v>9</v>
      </c>
      <c r="Y23" s="82">
        <v>5</v>
      </c>
      <c r="Z23" s="82">
        <v>7</v>
      </c>
      <c r="AA23" s="82">
        <v>0</v>
      </c>
      <c r="AB23" s="82">
        <v>0</v>
      </c>
      <c r="AC23" s="82">
        <v>1</v>
      </c>
      <c r="AD23" s="82">
        <v>1</v>
      </c>
      <c r="AE23" s="41" t="s">
        <v>65</v>
      </c>
      <c r="AF23" s="82">
        <v>0</v>
      </c>
      <c r="AG23" s="82">
        <v>0</v>
      </c>
      <c r="AH23" s="82">
        <v>0</v>
      </c>
      <c r="AI23" s="82">
        <v>0</v>
      </c>
      <c r="AJ23" s="82">
        <v>0</v>
      </c>
      <c r="AK23" s="82">
        <v>1</v>
      </c>
      <c r="AL23" s="82">
        <v>1</v>
      </c>
      <c r="AM23" s="82">
        <v>0</v>
      </c>
    </row>
    <row r="24" spans="1:39" ht="18" customHeight="1">
      <c r="A24" s="41" t="s">
        <v>76</v>
      </c>
      <c r="B24" s="28">
        <v>15</v>
      </c>
      <c r="C24" s="11">
        <v>527</v>
      </c>
      <c r="D24" s="11">
        <v>385</v>
      </c>
      <c r="E24" s="11">
        <v>142</v>
      </c>
      <c r="F24" s="11">
        <v>335</v>
      </c>
      <c r="G24" s="11">
        <v>121</v>
      </c>
      <c r="H24" s="82">
        <v>268</v>
      </c>
      <c r="I24" s="82">
        <v>101</v>
      </c>
      <c r="J24" s="82">
        <v>6</v>
      </c>
      <c r="K24" s="82">
        <v>0</v>
      </c>
      <c r="L24" s="82">
        <v>27</v>
      </c>
      <c r="M24" s="82">
        <v>10</v>
      </c>
      <c r="N24" s="82">
        <v>16</v>
      </c>
      <c r="O24" s="82">
        <v>3</v>
      </c>
      <c r="P24" s="27" t="s">
        <v>27</v>
      </c>
      <c r="Q24" s="82">
        <v>2</v>
      </c>
      <c r="R24" s="82">
        <v>2</v>
      </c>
      <c r="S24" s="82">
        <v>13</v>
      </c>
      <c r="T24" s="82">
        <v>5</v>
      </c>
      <c r="U24" s="82">
        <v>3</v>
      </c>
      <c r="V24" s="82">
        <v>0</v>
      </c>
      <c r="W24" s="35">
        <v>50</v>
      </c>
      <c r="X24" s="82">
        <v>21</v>
      </c>
      <c r="Y24" s="82">
        <v>34</v>
      </c>
      <c r="Z24" s="82">
        <v>16</v>
      </c>
      <c r="AA24" s="82">
        <v>4</v>
      </c>
      <c r="AB24" s="82">
        <v>1</v>
      </c>
      <c r="AC24" s="82">
        <v>4</v>
      </c>
      <c r="AD24" s="82">
        <v>4</v>
      </c>
      <c r="AE24" s="41" t="s">
        <v>66</v>
      </c>
      <c r="AF24" s="82">
        <v>0</v>
      </c>
      <c r="AG24" s="82">
        <v>0</v>
      </c>
      <c r="AH24" s="82">
        <v>4</v>
      </c>
      <c r="AI24" s="82">
        <v>0</v>
      </c>
      <c r="AJ24" s="82">
        <v>3</v>
      </c>
      <c r="AK24" s="82">
        <v>0</v>
      </c>
      <c r="AL24" s="82">
        <v>1</v>
      </c>
      <c r="AM24" s="82">
        <v>0</v>
      </c>
    </row>
    <row r="25" spans="1:39" ht="18" customHeight="1">
      <c r="A25" s="39" t="s">
        <v>77</v>
      </c>
      <c r="B25" s="28">
        <v>9</v>
      </c>
      <c r="C25" s="11">
        <v>97</v>
      </c>
      <c r="D25" s="11">
        <v>28</v>
      </c>
      <c r="E25" s="11">
        <v>69</v>
      </c>
      <c r="F25" s="11">
        <v>23</v>
      </c>
      <c r="G25" s="11">
        <v>41</v>
      </c>
      <c r="H25" s="82">
        <v>1</v>
      </c>
      <c r="I25" s="82">
        <v>3</v>
      </c>
      <c r="J25" s="82">
        <v>1</v>
      </c>
      <c r="K25" s="82">
        <v>0</v>
      </c>
      <c r="L25" s="82">
        <v>3</v>
      </c>
      <c r="M25" s="82">
        <v>18</v>
      </c>
      <c r="N25" s="82">
        <v>0</v>
      </c>
      <c r="O25" s="82">
        <v>0</v>
      </c>
      <c r="P25" s="29" t="s">
        <v>28</v>
      </c>
      <c r="Q25" s="82">
        <v>0</v>
      </c>
      <c r="R25" s="82">
        <v>0</v>
      </c>
      <c r="S25" s="82">
        <v>0</v>
      </c>
      <c r="T25" s="82">
        <v>0</v>
      </c>
      <c r="U25" s="82">
        <v>18</v>
      </c>
      <c r="V25" s="82">
        <v>20</v>
      </c>
      <c r="W25" s="35">
        <v>5</v>
      </c>
      <c r="X25" s="82">
        <v>28</v>
      </c>
      <c r="Y25" s="82">
        <v>1</v>
      </c>
      <c r="Z25" s="82">
        <v>2</v>
      </c>
      <c r="AA25" s="82">
        <v>2</v>
      </c>
      <c r="AB25" s="82">
        <v>4</v>
      </c>
      <c r="AC25" s="82">
        <v>0</v>
      </c>
      <c r="AD25" s="82">
        <v>1</v>
      </c>
      <c r="AE25" s="41" t="s">
        <v>67</v>
      </c>
      <c r="AF25" s="82">
        <v>0</v>
      </c>
      <c r="AG25" s="82">
        <v>1</v>
      </c>
      <c r="AH25" s="82">
        <v>0</v>
      </c>
      <c r="AI25" s="82">
        <v>0</v>
      </c>
      <c r="AJ25" s="82">
        <v>0</v>
      </c>
      <c r="AK25" s="82">
        <v>0</v>
      </c>
      <c r="AL25" s="82">
        <v>2</v>
      </c>
      <c r="AM25" s="82">
        <v>20</v>
      </c>
    </row>
    <row r="26" spans="1:39" ht="18" customHeight="1">
      <c r="A26" s="38" t="s">
        <v>4</v>
      </c>
      <c r="B26" s="26">
        <v>9</v>
      </c>
      <c r="C26" s="11">
        <v>30</v>
      </c>
      <c r="D26" s="11">
        <v>19</v>
      </c>
      <c r="E26" s="11">
        <v>11</v>
      </c>
      <c r="F26" s="11">
        <v>16</v>
      </c>
      <c r="G26" s="11">
        <v>10</v>
      </c>
      <c r="H26" s="82">
        <v>11</v>
      </c>
      <c r="I26" s="82">
        <v>7</v>
      </c>
      <c r="J26" s="82">
        <v>0</v>
      </c>
      <c r="K26" s="82">
        <v>0</v>
      </c>
      <c r="L26" s="82">
        <v>5</v>
      </c>
      <c r="M26" s="82">
        <v>3</v>
      </c>
      <c r="N26" s="82">
        <v>0</v>
      </c>
      <c r="O26" s="82">
        <v>0</v>
      </c>
      <c r="P26" s="29" t="s">
        <v>29</v>
      </c>
      <c r="Q26" s="82">
        <v>0</v>
      </c>
      <c r="R26" s="82">
        <v>0</v>
      </c>
      <c r="S26" s="82">
        <v>0</v>
      </c>
      <c r="T26" s="82">
        <v>0</v>
      </c>
      <c r="U26" s="82">
        <v>0</v>
      </c>
      <c r="V26" s="82">
        <v>0</v>
      </c>
      <c r="W26" s="35">
        <v>3</v>
      </c>
      <c r="X26" s="82">
        <v>1</v>
      </c>
      <c r="Y26" s="82">
        <v>1</v>
      </c>
      <c r="Z26" s="82">
        <v>0</v>
      </c>
      <c r="AA26" s="82">
        <v>1</v>
      </c>
      <c r="AB26" s="82">
        <v>0</v>
      </c>
      <c r="AC26" s="82">
        <v>0</v>
      </c>
      <c r="AD26" s="82">
        <v>1</v>
      </c>
      <c r="AE26" s="41" t="s">
        <v>68</v>
      </c>
      <c r="AF26" s="82">
        <v>0</v>
      </c>
      <c r="AG26" s="82">
        <v>0</v>
      </c>
      <c r="AH26" s="82">
        <v>0</v>
      </c>
      <c r="AI26" s="82">
        <v>0</v>
      </c>
      <c r="AJ26" s="82">
        <v>0</v>
      </c>
      <c r="AK26" s="82">
        <v>0</v>
      </c>
      <c r="AL26" s="82">
        <v>1</v>
      </c>
      <c r="AM26" s="82">
        <v>0</v>
      </c>
    </row>
    <row r="27" spans="1:39" ht="18" customHeight="1">
      <c r="A27" s="38" t="s">
        <v>5</v>
      </c>
      <c r="B27" s="26">
        <v>7</v>
      </c>
      <c r="C27" s="11">
        <v>23</v>
      </c>
      <c r="D27" s="11">
        <v>6</v>
      </c>
      <c r="E27" s="11">
        <v>17</v>
      </c>
      <c r="F27" s="11">
        <v>3</v>
      </c>
      <c r="G27" s="11">
        <v>11</v>
      </c>
      <c r="H27" s="82">
        <v>1</v>
      </c>
      <c r="I27" s="82">
        <v>4</v>
      </c>
      <c r="J27" s="82">
        <v>0</v>
      </c>
      <c r="K27" s="82">
        <v>0</v>
      </c>
      <c r="L27" s="82">
        <v>2</v>
      </c>
      <c r="M27" s="82">
        <v>7</v>
      </c>
      <c r="N27" s="82">
        <v>0</v>
      </c>
      <c r="O27" s="82">
        <v>0</v>
      </c>
      <c r="P27" s="16" t="s">
        <v>9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35">
        <v>3</v>
      </c>
      <c r="X27" s="82">
        <v>6</v>
      </c>
      <c r="Y27" s="82">
        <v>1</v>
      </c>
      <c r="Z27" s="82">
        <v>1</v>
      </c>
      <c r="AA27" s="82">
        <v>0</v>
      </c>
      <c r="AB27" s="82">
        <v>0</v>
      </c>
      <c r="AC27" s="82">
        <v>0</v>
      </c>
      <c r="AD27" s="82">
        <v>0</v>
      </c>
      <c r="AE27" s="40" t="s">
        <v>5</v>
      </c>
      <c r="AF27" s="82">
        <v>0</v>
      </c>
      <c r="AG27" s="82">
        <v>0</v>
      </c>
      <c r="AH27" s="82">
        <v>0</v>
      </c>
      <c r="AI27" s="82">
        <v>0</v>
      </c>
      <c r="AJ27" s="82">
        <v>2</v>
      </c>
      <c r="AK27" s="82">
        <v>5</v>
      </c>
      <c r="AL27" s="82">
        <v>0</v>
      </c>
      <c r="AM27" s="82">
        <v>0</v>
      </c>
    </row>
    <row r="28" spans="1:39" ht="18" customHeight="1">
      <c r="A28" s="38" t="s">
        <v>6</v>
      </c>
      <c r="B28" s="26">
        <v>9</v>
      </c>
      <c r="C28" s="11">
        <v>36</v>
      </c>
      <c r="D28" s="11">
        <v>19</v>
      </c>
      <c r="E28" s="11">
        <v>17</v>
      </c>
      <c r="F28" s="11">
        <v>14</v>
      </c>
      <c r="G28" s="11">
        <v>13</v>
      </c>
      <c r="H28" s="82">
        <v>2</v>
      </c>
      <c r="I28" s="82">
        <v>2</v>
      </c>
      <c r="J28" s="82">
        <v>1</v>
      </c>
      <c r="K28" s="82">
        <v>1</v>
      </c>
      <c r="L28" s="82">
        <v>1</v>
      </c>
      <c r="M28" s="82">
        <v>2</v>
      </c>
      <c r="N28" s="82">
        <v>0</v>
      </c>
      <c r="O28" s="82">
        <v>1</v>
      </c>
      <c r="P28" s="29" t="s">
        <v>30</v>
      </c>
      <c r="Q28" s="82">
        <v>0</v>
      </c>
      <c r="R28" s="82">
        <v>2</v>
      </c>
      <c r="S28" s="82">
        <v>0</v>
      </c>
      <c r="T28" s="82">
        <v>0</v>
      </c>
      <c r="U28" s="82">
        <v>10</v>
      </c>
      <c r="V28" s="82">
        <v>5</v>
      </c>
      <c r="W28" s="35">
        <v>5</v>
      </c>
      <c r="X28" s="82">
        <v>4</v>
      </c>
      <c r="Y28" s="82">
        <v>1</v>
      </c>
      <c r="Z28" s="82">
        <v>2</v>
      </c>
      <c r="AA28" s="82">
        <v>2</v>
      </c>
      <c r="AB28" s="82">
        <v>0</v>
      </c>
      <c r="AC28" s="82">
        <v>1</v>
      </c>
      <c r="AD28" s="82">
        <v>0</v>
      </c>
      <c r="AE28" s="41" t="s">
        <v>69</v>
      </c>
      <c r="AF28" s="82">
        <v>0</v>
      </c>
      <c r="AG28" s="82">
        <v>0</v>
      </c>
      <c r="AH28" s="82">
        <v>0</v>
      </c>
      <c r="AI28" s="82">
        <v>0</v>
      </c>
      <c r="AJ28" s="82">
        <v>0</v>
      </c>
      <c r="AK28" s="82">
        <v>1</v>
      </c>
      <c r="AL28" s="82">
        <v>1</v>
      </c>
      <c r="AM28" s="82">
        <v>1</v>
      </c>
    </row>
    <row r="29" spans="1:39" ht="18" customHeight="1">
      <c r="A29" s="41" t="s">
        <v>78</v>
      </c>
      <c r="B29" s="28">
        <v>9</v>
      </c>
      <c r="C29" s="11">
        <v>46</v>
      </c>
      <c r="D29" s="11">
        <v>33</v>
      </c>
      <c r="E29" s="11">
        <v>13</v>
      </c>
      <c r="F29" s="11">
        <v>24</v>
      </c>
      <c r="G29" s="11">
        <v>12</v>
      </c>
      <c r="H29" s="82">
        <v>5</v>
      </c>
      <c r="I29" s="82">
        <v>1</v>
      </c>
      <c r="J29" s="82">
        <v>0</v>
      </c>
      <c r="K29" s="82">
        <v>0</v>
      </c>
      <c r="L29" s="82">
        <v>19</v>
      </c>
      <c r="M29" s="82">
        <v>11</v>
      </c>
      <c r="N29" s="82">
        <v>0</v>
      </c>
      <c r="O29" s="82">
        <v>0</v>
      </c>
      <c r="P29" s="27" t="s">
        <v>31</v>
      </c>
      <c r="Q29" s="82">
        <v>0</v>
      </c>
      <c r="R29" s="82">
        <v>0</v>
      </c>
      <c r="S29" s="82">
        <v>0</v>
      </c>
      <c r="T29" s="82">
        <v>0</v>
      </c>
      <c r="U29" s="82">
        <v>0</v>
      </c>
      <c r="V29" s="82">
        <v>0</v>
      </c>
      <c r="W29" s="35">
        <v>9</v>
      </c>
      <c r="X29" s="82">
        <v>1</v>
      </c>
      <c r="Y29" s="82">
        <v>9</v>
      </c>
      <c r="Z29" s="82">
        <v>1</v>
      </c>
      <c r="AA29" s="82">
        <v>0</v>
      </c>
      <c r="AB29" s="82">
        <v>0</v>
      </c>
      <c r="AC29" s="82">
        <v>0</v>
      </c>
      <c r="AD29" s="82">
        <v>0</v>
      </c>
      <c r="AE29" s="41" t="s">
        <v>70</v>
      </c>
      <c r="AF29" s="82">
        <v>0</v>
      </c>
      <c r="AG29" s="82">
        <v>0</v>
      </c>
      <c r="AH29" s="82">
        <v>0</v>
      </c>
      <c r="AI29" s="82">
        <v>0</v>
      </c>
      <c r="AJ29" s="82">
        <v>0</v>
      </c>
      <c r="AK29" s="82">
        <v>0</v>
      </c>
      <c r="AL29" s="82">
        <v>0</v>
      </c>
      <c r="AM29" s="82">
        <v>0</v>
      </c>
    </row>
    <row r="30" spans="1:39" ht="18" customHeight="1">
      <c r="A30" s="38" t="s">
        <v>7</v>
      </c>
      <c r="B30" s="26">
        <v>9</v>
      </c>
      <c r="C30" s="11">
        <v>59</v>
      </c>
      <c r="D30" s="11">
        <v>37</v>
      </c>
      <c r="E30" s="11">
        <v>22</v>
      </c>
      <c r="F30" s="11">
        <v>13</v>
      </c>
      <c r="G30" s="11">
        <v>12</v>
      </c>
      <c r="H30" s="82">
        <v>10</v>
      </c>
      <c r="I30" s="82">
        <v>6</v>
      </c>
      <c r="J30" s="82">
        <v>0</v>
      </c>
      <c r="K30" s="82">
        <v>0</v>
      </c>
      <c r="L30" s="82">
        <v>2</v>
      </c>
      <c r="M30" s="82">
        <v>5</v>
      </c>
      <c r="N30" s="82">
        <v>1</v>
      </c>
      <c r="O30" s="82">
        <v>1</v>
      </c>
      <c r="P30" s="29" t="s">
        <v>32</v>
      </c>
      <c r="Q30" s="82">
        <v>0</v>
      </c>
      <c r="R30" s="82">
        <v>0</v>
      </c>
      <c r="S30" s="82">
        <v>0</v>
      </c>
      <c r="T30" s="82">
        <v>0</v>
      </c>
      <c r="U30" s="82">
        <v>0</v>
      </c>
      <c r="V30" s="82">
        <v>0</v>
      </c>
      <c r="W30" s="35">
        <v>24</v>
      </c>
      <c r="X30" s="82">
        <v>10</v>
      </c>
      <c r="Y30" s="82">
        <v>22</v>
      </c>
      <c r="Z30" s="82">
        <v>6</v>
      </c>
      <c r="AA30" s="82">
        <v>0</v>
      </c>
      <c r="AB30" s="82">
        <v>2</v>
      </c>
      <c r="AC30" s="82">
        <v>2</v>
      </c>
      <c r="AD30" s="82">
        <v>1</v>
      </c>
      <c r="AE30" s="41" t="s">
        <v>71</v>
      </c>
      <c r="AF30" s="82">
        <v>0</v>
      </c>
      <c r="AG30" s="82">
        <v>0</v>
      </c>
      <c r="AH30" s="82">
        <v>0</v>
      </c>
      <c r="AI30" s="82">
        <v>0</v>
      </c>
      <c r="AJ30" s="82">
        <v>0</v>
      </c>
      <c r="AK30" s="82">
        <v>1</v>
      </c>
      <c r="AL30" s="82">
        <v>0</v>
      </c>
      <c r="AM30" s="82">
        <v>0</v>
      </c>
    </row>
    <row r="31" spans="1:39" ht="18" customHeight="1">
      <c r="A31" s="39" t="s">
        <v>79</v>
      </c>
      <c r="B31" s="28">
        <v>9</v>
      </c>
      <c r="C31" s="11">
        <v>29</v>
      </c>
      <c r="D31" s="11">
        <v>16</v>
      </c>
      <c r="E31" s="11">
        <v>13</v>
      </c>
      <c r="F31" s="11">
        <v>10</v>
      </c>
      <c r="G31" s="11">
        <v>7</v>
      </c>
      <c r="H31" s="82">
        <v>2</v>
      </c>
      <c r="I31" s="82">
        <v>1</v>
      </c>
      <c r="J31" s="82">
        <v>0</v>
      </c>
      <c r="K31" s="82">
        <v>0</v>
      </c>
      <c r="L31" s="82">
        <v>6</v>
      </c>
      <c r="M31" s="82">
        <v>5</v>
      </c>
      <c r="N31" s="82">
        <v>1</v>
      </c>
      <c r="O31" s="82">
        <v>0</v>
      </c>
      <c r="P31" s="29" t="s">
        <v>33</v>
      </c>
      <c r="Q31" s="82">
        <v>0</v>
      </c>
      <c r="R31" s="82">
        <v>0</v>
      </c>
      <c r="S31" s="82">
        <v>0</v>
      </c>
      <c r="T31" s="82">
        <v>0</v>
      </c>
      <c r="U31" s="82">
        <v>1</v>
      </c>
      <c r="V31" s="82">
        <v>1</v>
      </c>
      <c r="W31" s="35">
        <v>6</v>
      </c>
      <c r="X31" s="82">
        <v>6</v>
      </c>
      <c r="Y31" s="82">
        <v>2</v>
      </c>
      <c r="Z31" s="82">
        <v>4</v>
      </c>
      <c r="AA31" s="82">
        <v>2</v>
      </c>
      <c r="AB31" s="82">
        <v>0</v>
      </c>
      <c r="AC31" s="82">
        <v>0</v>
      </c>
      <c r="AD31" s="82">
        <v>1</v>
      </c>
      <c r="AE31" s="41" t="s">
        <v>72</v>
      </c>
      <c r="AF31" s="82">
        <v>2</v>
      </c>
      <c r="AG31" s="82">
        <v>0</v>
      </c>
      <c r="AH31" s="82">
        <v>0</v>
      </c>
      <c r="AI31" s="82">
        <v>0</v>
      </c>
      <c r="AJ31" s="82">
        <v>0</v>
      </c>
      <c r="AK31" s="82">
        <v>0</v>
      </c>
      <c r="AL31" s="82">
        <v>0</v>
      </c>
      <c r="AM31" s="82">
        <v>1</v>
      </c>
    </row>
    <row r="32" spans="1:39" ht="18" customHeight="1">
      <c r="A32" s="41" t="s">
        <v>80</v>
      </c>
      <c r="B32" s="28">
        <v>9</v>
      </c>
      <c r="C32" s="11">
        <v>22</v>
      </c>
      <c r="D32" s="11">
        <v>13</v>
      </c>
      <c r="E32" s="11">
        <v>9</v>
      </c>
      <c r="F32" s="11">
        <v>7</v>
      </c>
      <c r="G32" s="11">
        <v>5</v>
      </c>
      <c r="H32" s="82">
        <v>3</v>
      </c>
      <c r="I32" s="82">
        <v>1</v>
      </c>
      <c r="J32" s="82">
        <v>0</v>
      </c>
      <c r="K32" s="82">
        <v>0</v>
      </c>
      <c r="L32" s="82">
        <v>2</v>
      </c>
      <c r="M32" s="82">
        <v>2</v>
      </c>
      <c r="N32" s="82">
        <v>0</v>
      </c>
      <c r="O32" s="82">
        <v>1</v>
      </c>
      <c r="P32" s="27" t="s">
        <v>34</v>
      </c>
      <c r="Q32" s="82">
        <v>0</v>
      </c>
      <c r="R32" s="82">
        <v>0</v>
      </c>
      <c r="S32" s="82">
        <v>0</v>
      </c>
      <c r="T32" s="82">
        <v>0</v>
      </c>
      <c r="U32" s="82">
        <v>2</v>
      </c>
      <c r="V32" s="82">
        <v>1</v>
      </c>
      <c r="W32" s="35">
        <v>6</v>
      </c>
      <c r="X32" s="82">
        <v>4</v>
      </c>
      <c r="Y32" s="82">
        <v>2</v>
      </c>
      <c r="Z32" s="82">
        <v>2</v>
      </c>
      <c r="AA32" s="82">
        <v>3</v>
      </c>
      <c r="AB32" s="82">
        <v>2</v>
      </c>
      <c r="AC32" s="82">
        <v>0</v>
      </c>
      <c r="AD32" s="82">
        <v>0</v>
      </c>
      <c r="AE32" s="41" t="s">
        <v>73</v>
      </c>
      <c r="AF32" s="82">
        <v>0</v>
      </c>
      <c r="AG32" s="82">
        <v>0</v>
      </c>
      <c r="AH32" s="82">
        <v>0</v>
      </c>
      <c r="AI32" s="82">
        <v>0</v>
      </c>
      <c r="AJ32" s="82">
        <v>1</v>
      </c>
      <c r="AK32" s="82">
        <v>0</v>
      </c>
      <c r="AL32" s="82">
        <v>0</v>
      </c>
      <c r="AM32" s="82">
        <v>0</v>
      </c>
    </row>
    <row r="33" spans="1:39" ht="18" customHeight="1">
      <c r="A33" s="27"/>
      <c r="B33" s="2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7"/>
      <c r="Q33" s="11"/>
      <c r="R33" s="11"/>
      <c r="S33" s="11"/>
      <c r="T33" s="11"/>
      <c r="U33" s="14"/>
      <c r="V33" s="14"/>
      <c r="W33" s="11"/>
      <c r="X33" s="11"/>
      <c r="Y33" s="11"/>
      <c r="Z33" s="11"/>
      <c r="AA33" s="11"/>
      <c r="AB33" s="11"/>
      <c r="AC33" s="11"/>
      <c r="AD33" s="11"/>
      <c r="AE33" s="27"/>
      <c r="AF33" s="11"/>
      <c r="AG33" s="11"/>
      <c r="AH33" s="11"/>
      <c r="AI33" s="11"/>
      <c r="AJ33" s="11"/>
      <c r="AK33" s="11"/>
      <c r="AL33" s="11"/>
      <c r="AM33" s="11"/>
    </row>
    <row r="34" spans="1:39" ht="18" customHeight="1">
      <c r="A34" s="27"/>
      <c r="B34" s="2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7"/>
      <c r="Q34" s="11"/>
      <c r="R34" s="11"/>
      <c r="S34" s="11"/>
      <c r="T34" s="11"/>
      <c r="U34" s="14"/>
      <c r="V34" s="14"/>
      <c r="W34" s="11"/>
      <c r="X34" s="11"/>
      <c r="Y34" s="11"/>
      <c r="Z34" s="11"/>
      <c r="AA34" s="11"/>
      <c r="AB34" s="11"/>
      <c r="AC34" s="11"/>
      <c r="AD34" s="11"/>
      <c r="AE34" s="27"/>
      <c r="AF34" s="11"/>
      <c r="AG34" s="11"/>
      <c r="AH34" s="11"/>
      <c r="AI34" s="11"/>
      <c r="AJ34" s="11"/>
      <c r="AK34" s="82"/>
      <c r="AL34" s="11"/>
      <c r="AM34" s="11"/>
    </row>
    <row r="35" spans="1:39" ht="18" customHeight="1">
      <c r="A35" s="27"/>
      <c r="B35" s="2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7"/>
      <c r="Q35" s="11"/>
      <c r="R35" s="11"/>
      <c r="S35" s="11"/>
      <c r="T35" s="11"/>
      <c r="U35" s="14"/>
      <c r="V35" s="14"/>
      <c r="W35" s="11"/>
      <c r="X35" s="11"/>
      <c r="Y35" s="11"/>
      <c r="Z35" s="11"/>
      <c r="AA35" s="11"/>
      <c r="AB35" s="11"/>
      <c r="AC35" s="11"/>
      <c r="AD35" s="11"/>
      <c r="AE35" s="27"/>
      <c r="AF35" s="11"/>
      <c r="AG35" s="11"/>
      <c r="AH35" s="11"/>
      <c r="AI35" s="11"/>
      <c r="AJ35" s="11"/>
      <c r="AK35" s="11"/>
      <c r="AL35" s="11"/>
      <c r="AM35" s="11"/>
    </row>
    <row r="36" spans="1:39" ht="18" customHeight="1">
      <c r="A36" s="27"/>
      <c r="B36" s="2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7"/>
      <c r="Q36" s="11"/>
      <c r="R36" s="11"/>
      <c r="S36" s="11"/>
      <c r="T36" s="11"/>
      <c r="U36" s="14"/>
      <c r="V36" s="14"/>
      <c r="W36" s="11"/>
      <c r="X36" s="11"/>
      <c r="Y36" s="11"/>
      <c r="Z36" s="11"/>
      <c r="AA36" s="11"/>
      <c r="AB36" s="11"/>
      <c r="AC36" s="11"/>
      <c r="AD36" s="11"/>
      <c r="AE36" s="27"/>
      <c r="AF36" s="11"/>
      <c r="AG36" s="11"/>
      <c r="AH36" s="11"/>
      <c r="AI36" s="11"/>
      <c r="AJ36" s="11"/>
      <c r="AK36" s="11"/>
      <c r="AL36" s="11"/>
      <c r="AM36" s="11"/>
    </row>
    <row r="37" spans="1:39" ht="18" customHeight="1">
      <c r="A37" s="27"/>
      <c r="B37" s="2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7"/>
      <c r="Q37" s="11"/>
      <c r="R37" s="11"/>
      <c r="S37" s="11"/>
      <c r="T37" s="11"/>
      <c r="U37" s="14"/>
      <c r="V37" s="14"/>
      <c r="W37" s="11"/>
      <c r="X37" s="11"/>
      <c r="Y37" s="11"/>
      <c r="Z37" s="11"/>
      <c r="AA37" s="11"/>
      <c r="AB37" s="11"/>
      <c r="AC37" s="11"/>
      <c r="AD37" s="11"/>
      <c r="AE37" s="27"/>
      <c r="AF37" s="11"/>
      <c r="AG37" s="11"/>
      <c r="AH37" s="11"/>
      <c r="AI37" s="11"/>
      <c r="AJ37" s="11"/>
      <c r="AK37" s="11"/>
      <c r="AL37" s="11"/>
      <c r="AM37" s="11"/>
    </row>
    <row r="38" spans="1:39" ht="18" customHeight="1">
      <c r="A38" s="27"/>
      <c r="B38" s="2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7"/>
      <c r="Q38" s="11"/>
      <c r="R38" s="11"/>
      <c r="S38" s="11"/>
      <c r="T38" s="11"/>
      <c r="U38" s="14"/>
      <c r="V38" s="14"/>
      <c r="W38" s="11"/>
      <c r="X38" s="11"/>
      <c r="Y38" s="11"/>
      <c r="Z38" s="11"/>
      <c r="AA38" s="11"/>
      <c r="AB38" s="11"/>
      <c r="AC38" s="11"/>
      <c r="AD38" s="11"/>
      <c r="AE38" s="27"/>
      <c r="AF38" s="11"/>
      <c r="AG38" s="11"/>
      <c r="AH38" s="11"/>
      <c r="AI38" s="11"/>
      <c r="AJ38" s="11"/>
      <c r="AK38" s="11"/>
      <c r="AL38" s="11"/>
      <c r="AM38" s="11"/>
    </row>
    <row r="39" spans="1:39" ht="18" customHeight="1">
      <c r="A39" s="27"/>
      <c r="B39" s="28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7"/>
      <c r="Q39" s="11"/>
      <c r="R39" s="11"/>
      <c r="S39" s="11"/>
      <c r="T39" s="11"/>
      <c r="U39" s="14"/>
      <c r="V39" s="14"/>
      <c r="W39" s="11"/>
      <c r="X39" s="11"/>
      <c r="Y39" s="11"/>
      <c r="Z39" s="11"/>
      <c r="AA39" s="11"/>
      <c r="AB39" s="11"/>
      <c r="AC39" s="11"/>
      <c r="AD39" s="11"/>
      <c r="AE39" s="27"/>
      <c r="AF39" s="11"/>
      <c r="AG39" s="11"/>
      <c r="AH39" s="11"/>
      <c r="AI39" s="11"/>
      <c r="AJ39" s="11"/>
      <c r="AK39" s="11"/>
      <c r="AL39" s="11"/>
      <c r="AM39" s="11"/>
    </row>
    <row r="40" spans="1:39" ht="18" customHeight="1">
      <c r="A40" s="27"/>
      <c r="B40" s="28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7"/>
      <c r="Q40" s="11"/>
      <c r="R40" s="11"/>
      <c r="S40" s="11"/>
      <c r="T40" s="11"/>
      <c r="U40" s="14"/>
      <c r="V40" s="14"/>
      <c r="W40" s="11"/>
      <c r="X40" s="11"/>
      <c r="Y40" s="11"/>
      <c r="Z40" s="11"/>
      <c r="AA40" s="11"/>
      <c r="AB40" s="11"/>
      <c r="AC40" s="11"/>
      <c r="AD40" s="11"/>
      <c r="AE40" s="27"/>
      <c r="AF40" s="11"/>
      <c r="AG40" s="11"/>
      <c r="AH40" s="11"/>
      <c r="AI40" s="11"/>
      <c r="AJ40" s="11"/>
      <c r="AK40" s="11"/>
      <c r="AL40" s="11"/>
      <c r="AM40" s="11"/>
    </row>
    <row r="41" spans="1:39" ht="18" customHeight="1">
      <c r="A41" s="27"/>
      <c r="B41" s="2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7"/>
      <c r="Q41" s="11"/>
      <c r="R41" s="11"/>
      <c r="S41" s="11"/>
      <c r="T41" s="11"/>
      <c r="U41" s="14"/>
      <c r="V41" s="14"/>
      <c r="W41" s="11"/>
      <c r="X41" s="11"/>
      <c r="Y41" s="11"/>
      <c r="Z41" s="11"/>
      <c r="AA41" s="11"/>
      <c r="AB41" s="11"/>
      <c r="AC41" s="11"/>
      <c r="AD41" s="11"/>
      <c r="AE41" s="27"/>
      <c r="AF41" s="11"/>
      <c r="AG41" s="11"/>
      <c r="AH41" s="11"/>
      <c r="AI41" s="11"/>
      <c r="AJ41" s="11"/>
      <c r="AK41" s="11"/>
      <c r="AL41" s="11"/>
      <c r="AM41" s="11"/>
    </row>
    <row r="42" spans="1:39" ht="18" customHeight="1">
      <c r="A42" s="27"/>
      <c r="B42" s="2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7"/>
      <c r="Q42" s="11"/>
      <c r="R42" s="11"/>
      <c r="S42" s="11"/>
      <c r="T42" s="11"/>
      <c r="U42" s="14"/>
      <c r="V42" s="14"/>
      <c r="W42" s="11"/>
      <c r="X42" s="11"/>
      <c r="Y42" s="11"/>
      <c r="Z42" s="11"/>
      <c r="AA42" s="11"/>
      <c r="AB42" s="11"/>
      <c r="AC42" s="11"/>
      <c r="AD42" s="11"/>
      <c r="AE42" s="27"/>
      <c r="AF42" s="11"/>
      <c r="AG42" s="11"/>
      <c r="AH42" s="11"/>
      <c r="AI42" s="11"/>
      <c r="AJ42" s="11"/>
      <c r="AK42" s="11"/>
      <c r="AL42" s="11"/>
      <c r="AM42" s="11"/>
    </row>
    <row r="43" spans="1:39" ht="18" customHeight="1">
      <c r="A43" s="27"/>
      <c r="B43" s="2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7"/>
      <c r="Q43" s="11"/>
      <c r="R43" s="11"/>
      <c r="S43" s="11"/>
      <c r="T43" s="11"/>
      <c r="U43" s="14"/>
      <c r="V43" s="14"/>
      <c r="W43" s="11"/>
      <c r="X43" s="11"/>
      <c r="Y43" s="11"/>
      <c r="Z43" s="11"/>
      <c r="AA43" s="11"/>
      <c r="AB43" s="11"/>
      <c r="AC43" s="11"/>
      <c r="AD43" s="11"/>
      <c r="AE43" s="27"/>
      <c r="AF43" s="11"/>
      <c r="AG43" s="11"/>
      <c r="AH43" s="11"/>
      <c r="AI43" s="11"/>
      <c r="AJ43" s="11"/>
      <c r="AK43" s="11"/>
      <c r="AL43" s="11"/>
      <c r="AM43" s="11"/>
    </row>
    <row r="44" spans="1:39" ht="12.75" customHeight="1" thickBot="1">
      <c r="A44" s="5"/>
      <c r="B44" s="9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5"/>
      <c r="Q44" s="6"/>
      <c r="R44" s="6"/>
      <c r="S44" s="6"/>
      <c r="T44" s="6"/>
      <c r="U44" s="15"/>
      <c r="V44" s="15"/>
      <c r="W44" s="6"/>
      <c r="X44" s="6"/>
      <c r="Y44" s="6"/>
      <c r="Z44" s="6"/>
      <c r="AA44" s="6"/>
      <c r="AB44" s="6"/>
      <c r="AC44" s="6"/>
      <c r="AD44" s="6"/>
      <c r="AE44" s="5"/>
      <c r="AF44" s="6"/>
      <c r="AG44" s="6"/>
      <c r="AH44" s="6"/>
      <c r="AI44" s="6"/>
      <c r="AJ44" s="6"/>
      <c r="AK44" s="6"/>
      <c r="AL44" s="6"/>
      <c r="AM44" s="6"/>
    </row>
    <row r="45" spans="1:31" ht="13.5" customHeight="1">
      <c r="A45" s="8" t="s">
        <v>37</v>
      </c>
      <c r="B45" s="8"/>
      <c r="H45" s="33" t="s">
        <v>35</v>
      </c>
      <c r="I45" s="33"/>
      <c r="J45" s="33"/>
      <c r="K45" s="33"/>
      <c r="L45" s="33"/>
      <c r="P45" s="8" t="s">
        <v>38</v>
      </c>
      <c r="U45" s="12"/>
      <c r="V45" s="12"/>
      <c r="W45" s="2" t="s">
        <v>36</v>
      </c>
      <c r="AE45" s="8" t="s">
        <v>37</v>
      </c>
    </row>
    <row r="46" spans="21:31" ht="13.5" customHeight="1">
      <c r="U46" s="12"/>
      <c r="V46" s="12"/>
      <c r="AE46" s="36" t="s">
        <v>35</v>
      </c>
    </row>
  </sheetData>
  <sheetProtection/>
  <mergeCells count="66">
    <mergeCell ref="L6:M7"/>
    <mergeCell ref="J6:K7"/>
    <mergeCell ref="K8:K9"/>
    <mergeCell ref="L8:L9"/>
    <mergeCell ref="M8:M9"/>
    <mergeCell ref="R8:R9"/>
    <mergeCell ref="S8:S9"/>
    <mergeCell ref="T8:T9"/>
    <mergeCell ref="U8:U9"/>
    <mergeCell ref="N8:N9"/>
    <mergeCell ref="O8:O9"/>
    <mergeCell ref="AD8:AD9"/>
    <mergeCell ref="AB8:AB9"/>
    <mergeCell ref="AC8:AC9"/>
    <mergeCell ref="AA8:AA9"/>
    <mergeCell ref="Q5:V5"/>
    <mergeCell ref="V8:V9"/>
    <mergeCell ref="U6:V7"/>
    <mergeCell ref="Q8:Q9"/>
    <mergeCell ref="Q6:R7"/>
    <mergeCell ref="S6:T7"/>
    <mergeCell ref="F8:F9"/>
    <mergeCell ref="G8:G9"/>
    <mergeCell ref="AG8:AG9"/>
    <mergeCell ref="AF8:AF9"/>
    <mergeCell ref="X8:X9"/>
    <mergeCell ref="Z8:Z9"/>
    <mergeCell ref="AE5:AE9"/>
    <mergeCell ref="AC6:AD7"/>
    <mergeCell ref="W8:W9"/>
    <mergeCell ref="Y8:Y9"/>
    <mergeCell ref="AL8:AL9"/>
    <mergeCell ref="AJ8:AJ9"/>
    <mergeCell ref="AK8:AK9"/>
    <mergeCell ref="AH8:AH9"/>
    <mergeCell ref="AI8:AI9"/>
    <mergeCell ref="C8:C9"/>
    <mergeCell ref="D8:D9"/>
    <mergeCell ref="E8:E9"/>
    <mergeCell ref="J8:J9"/>
    <mergeCell ref="H8:H9"/>
    <mergeCell ref="B5:B9"/>
    <mergeCell ref="AM8:AM9"/>
    <mergeCell ref="A5:A9"/>
    <mergeCell ref="C5:E7"/>
    <mergeCell ref="F6:G7"/>
    <mergeCell ref="H6:I7"/>
    <mergeCell ref="P5:P9"/>
    <mergeCell ref="N6:O7"/>
    <mergeCell ref="F5:O5"/>
    <mergeCell ref="I8:I9"/>
    <mergeCell ref="AL6:AM7"/>
    <mergeCell ref="W6:X7"/>
    <mergeCell ref="AH6:AI7"/>
    <mergeCell ref="AJ6:AK7"/>
    <mergeCell ref="AF6:AG7"/>
    <mergeCell ref="AF5:AM5"/>
    <mergeCell ref="Y6:Z7"/>
    <mergeCell ref="AA6:AB7"/>
    <mergeCell ref="W5:AD5"/>
    <mergeCell ref="AE2:AM2"/>
    <mergeCell ref="I2:N2"/>
    <mergeCell ref="X2:AC2"/>
    <mergeCell ref="A2:G2"/>
    <mergeCell ref="P2:V2"/>
    <mergeCell ref="AL3:AM3"/>
  </mergeCells>
  <printOptions/>
  <pageMargins left="0.5905511811023623" right="1.299212598425197" top="0.3937007874015748" bottom="0.19" header="0.2" footer="0.2"/>
  <pageSetup horizontalDpi="600" verticalDpi="600" orientation="portrait" paperSize="9" r:id="rId1"/>
  <colBreaks count="5" manualBreakCount="5">
    <brk id="7" max="46" man="1"/>
    <brk id="15" max="39" man="1"/>
    <brk id="22" max="46" man="1"/>
    <brk id="30" max="46" man="1"/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capi</cp:lastModifiedBy>
  <cp:lastPrinted>2015-09-24T01:45:23Z</cp:lastPrinted>
  <dcterms:created xsi:type="dcterms:W3CDTF">2005-11-23T06:39:44Z</dcterms:created>
  <dcterms:modified xsi:type="dcterms:W3CDTF">2016-10-12T00:57:20Z</dcterms:modified>
  <cp:category/>
  <cp:version/>
  <cp:contentType/>
  <cp:contentStatus/>
</cp:coreProperties>
</file>