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表二十五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<sst xmlns="http://schemas.openxmlformats.org/spreadsheetml/2006/main" count="126" uniqueCount="82">
  <si>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</si>
  <si>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</si>
  <si>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</si>
  <si>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</si>
  <si>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</si>
  <si>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</si>
  <si>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</si>
  <si>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</si>
  <si>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</si>
  <si>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</si>
  <si>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</si>
  <si>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</si>
  <si>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Number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bed</t>
    </r>
  </si>
  <si>
    <t>單位：家、床</t>
  </si>
  <si>
    <t>醫        院        開        放        病        床        數           Hospital Beds</t>
  </si>
  <si>
    <t>特　殊　病　床        Special   Bed</t>
  </si>
  <si>
    <r>
      <t>八十六年底</t>
    </r>
    <r>
      <rPr>
        <sz val="9"/>
        <color indexed="8"/>
        <rFont val="Times New Roman"/>
        <family val="1"/>
      </rPr>
      <t xml:space="preserve"> End of 1997</t>
    </r>
  </si>
  <si>
    <t>…</t>
  </si>
  <si>
    <r>
      <t>八十七年底</t>
    </r>
    <r>
      <rPr>
        <sz val="9"/>
        <color indexed="8"/>
        <rFont val="Times New Roman"/>
        <family val="1"/>
      </rPr>
      <t xml:space="preserve"> End of 1998</t>
    </r>
  </si>
  <si>
    <r>
      <t>八十八年底</t>
    </r>
    <r>
      <rPr>
        <sz val="9"/>
        <color indexed="8"/>
        <rFont val="Times New Roman"/>
        <family val="1"/>
      </rPr>
      <t xml:space="preserve"> End of 1999</t>
    </r>
  </si>
  <si>
    <r>
      <t>八十九年底</t>
    </r>
    <r>
      <rPr>
        <sz val="9"/>
        <color indexed="8"/>
        <rFont val="Times New Roman"/>
        <family val="1"/>
      </rPr>
      <t xml:space="preserve"> End of 2000</t>
    </r>
  </si>
  <si>
    <r>
      <t>九　十年底</t>
    </r>
    <r>
      <rPr>
        <sz val="9"/>
        <color indexed="8"/>
        <rFont val="Times New Roman"/>
        <family val="1"/>
      </rPr>
      <t xml:space="preserve"> End of 2001</t>
    </r>
  </si>
  <si>
    <r>
      <t>九十一年底</t>
    </r>
    <r>
      <rPr>
        <sz val="9"/>
        <color indexed="8"/>
        <rFont val="Times New Roman"/>
        <family val="1"/>
      </rPr>
      <t xml:space="preserve"> </t>
    </r>
  </si>
  <si>
    <r>
      <t>新城鄉</t>
    </r>
    <r>
      <rPr>
        <sz val="9"/>
        <rFont val="Times New Roman"/>
        <family val="1"/>
      </rPr>
      <t xml:space="preserve"> Shincheng</t>
    </r>
  </si>
  <si>
    <t>資料來源：行政院衛生署統計室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</si>
  <si>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Health, Executive Yuan</t>
    </r>
  </si>
  <si>
    <t>救護車輛數</t>
  </si>
  <si>
    <t xml:space="preserve">Various Beds, and Ambulances </t>
  </si>
  <si>
    <r>
      <t>總計</t>
    </r>
    <r>
      <rPr>
        <sz val="9"/>
        <color indexed="8"/>
        <rFont val="Times New Roman"/>
        <family val="1"/>
      </rPr>
      <t xml:space="preserve"> Grand Total</t>
    </r>
  </si>
  <si>
    <t>表二十五、醫療院所數及各類病床數、 (共2頁/第1頁)</t>
  </si>
  <si>
    <r>
      <t>Table25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Number of Hospitals and Clinics, </t>
    </r>
  </si>
  <si>
    <t>表二十五、醫療院所數及各類病床數、 (共2頁/第2頁)</t>
  </si>
  <si>
    <t>Various Beds, and Ambulances (Cont.End)</t>
  </si>
  <si>
    <t>-</t>
  </si>
  <si>
    <t>年底及
鄉鎮市區別
End  of  Year &amp; Districts</t>
  </si>
  <si>
    <t>院所家數合計
No. of Hospitals and Clinics,
Total</t>
  </si>
  <si>
    <t>醫院
家數
No. of Hopitals</t>
  </si>
  <si>
    <t>診所
家數
No. of Clinics</t>
  </si>
  <si>
    <t>醫療院所病床數
No. of Beds in Hospitals and Clinics</t>
  </si>
  <si>
    <t xml:space="preserve">醫        院        開        放        病        床        數      </t>
  </si>
  <si>
    <t xml:space="preserve">      Hospital Beds</t>
  </si>
  <si>
    <t>精神科日間
照 護 人 數(人)
No. of People of Psychiatric Day Care
(Persons)</t>
  </si>
  <si>
    <t>診　　　　所  Clinics</t>
  </si>
  <si>
    <t>醫院救護車
(輛)
No. of Amblances of Hospitals
(Vehicles)</t>
  </si>
  <si>
    <t>一　 般　 病　 床            General Bed</t>
  </si>
  <si>
    <t>特　殊　病　床        Special   Bed</t>
  </si>
  <si>
    <t>合計
Total</t>
  </si>
  <si>
    <t>觀察病床
Observation  Beds</t>
  </si>
  <si>
    <t>嬰兒床
Nursery Beds</t>
  </si>
  <si>
    <t xml:space="preserve">
血液透析床
Hemodialysis Beds</t>
  </si>
  <si>
    <t xml:space="preserve">
腹膜透析術
Peritoneal Diaysis 
Beds</t>
  </si>
  <si>
    <t xml:space="preserve">
產科病床
Maternity Beds</t>
  </si>
  <si>
    <t>合計
Total</t>
  </si>
  <si>
    <t>急 性 病 床 
Acute Beds</t>
  </si>
  <si>
    <t>慢    性    病    床 
Chronic Beds</t>
  </si>
  <si>
    <t>合計
Total</t>
  </si>
  <si>
    <t>加護
病床
Intensive Care Beds</t>
  </si>
  <si>
    <t>燒傷病床
Burn Care Beds</t>
  </si>
  <si>
    <t>燒傷
加護
病床
Burn Intensive Care Beds</t>
  </si>
  <si>
    <t>嬰兒病床
Infant Care Beds</t>
  </si>
  <si>
    <t>急診觀察床
Emergency Observation Beds</t>
  </si>
  <si>
    <t>安寧病床
Palliative Care Beds</t>
  </si>
  <si>
    <t xml:space="preserve">
慢性呼吸照護病床
Chronic
Respiratory
Care Beds</t>
  </si>
  <si>
    <t xml:space="preserve">
亞急性呼吸照護病床
Subacute
Respiratory
Care Beds</t>
  </si>
  <si>
    <t>急性結核病床
Acute T.B. Beds</t>
  </si>
  <si>
    <t xml:space="preserve">
精神科
加護病床
Psychiatric Intensive Care Beds</t>
  </si>
  <si>
    <t xml:space="preserve">
手術恢復床
Ether Beds
</t>
  </si>
  <si>
    <t xml:space="preserve">嬰兒床
Nursery Beds
</t>
  </si>
  <si>
    <t>血液透析床
Hemodialysis Beds</t>
  </si>
  <si>
    <t>腹膜透析床
Peritoneal Dialysis Beds</t>
  </si>
  <si>
    <t>普通隔離病床
General Isolation Beds</t>
  </si>
  <si>
    <t>正壓隔離病床
Positive-pressure</t>
  </si>
  <si>
    <t xml:space="preserve">
負壓隔離
病床
Negative-pressure Isolation Beds</t>
  </si>
  <si>
    <t>骨髓移植
病床
Bone Marrow Transplant-ation Beds</t>
  </si>
  <si>
    <t>性侵害犯罪加害人強制治療病床
Sex Offender Compulsory Treatment Beds</t>
  </si>
  <si>
    <t>其他
Others</t>
  </si>
  <si>
    <t>急性一般病床
General Beds</t>
  </si>
  <si>
    <t>精神急性一般病床
Psychiatric Beds</t>
  </si>
  <si>
    <t>慢性一般病床
General Beds</t>
  </si>
  <si>
    <t>精神慢性一般病床
Psychiatric Beds</t>
  </si>
  <si>
    <t>慢性結核病床
T.B. Beds</t>
  </si>
  <si>
    <t>漢生病病床
Leprosy Beds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</si>
</sst>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  <numFmt numFmtId="178" formatCode="#,##0_);[Red]\(#,##0\)"/>
    <numFmt numFmtId="179" formatCode="0_);[Red]\(0\)"/>
    <numFmt numFmtId="180" formatCode="_(* #,##0_);_(* \(#,##0\);_(* &quot;-&quot;??_);_(@_)"/>
    <numFmt numFmtId="181" formatCode="0.00;[Red]0.00"/>
    <numFmt numFmtId="182" formatCode="#,##0.0"/>
    <numFmt numFmtId="183" formatCode="0.0_ "/>
    <numFmt numFmtId="184" formatCode="0.0_);[Red]\(0.0\)"/>
    <numFmt numFmtId="185" formatCode="#,##0.00_);[Red]\(#,##0.00\)"/>
    <numFmt numFmtId="186" formatCode="#,##0.00_);\(#,##0.00\)"/>
    <numFmt numFmtId="187" formatCode="#,##0.0;[Red]\-#,##0.0"/>
    <numFmt numFmtId="188" formatCode="#,##0.0_);[Red]\(#,##0.0\)"/>
    <numFmt numFmtId="189" formatCode="#,##0.00;[Red]#,##0.00"/>
    <numFmt numFmtId="190" formatCode="#,##0.000_);\(#,##0.0\)"/>
    <numFmt numFmtId="191" formatCode="#,##0.0_);\(#,##0.0\)"/>
    <numFmt numFmtId="192" formatCode="#,##0;[Red]#,##0"/>
    <numFmt numFmtId="193" formatCode="#,##0.000;\-#,##0.000"/>
    <numFmt numFmtId="194" formatCode="#,##0.000_);[Red]\(#,##0.000\)"/>
    <numFmt numFmtId="195" formatCode="_(&quot;$&quot;* #,##0.00_);_(&quot;$&quot;* \(#,##0.00\);_(&quot;$&quot;* &quot;-&quot;??_);_(@_)"/>
    <numFmt numFmtId="196" formatCode="0\2"/>
    <numFmt numFmtId="197" formatCode="#,##0.0000_);\(#,##0.0000\)"/>
    <numFmt numFmtId="198" formatCode="_(* #,##0.0_);_(* \(#,##0.0\);_(* &quot;-&quot;??_);_(@_)"/>
    <numFmt numFmtId="199" formatCode="_-* #,##0.0000_-;\-* #,##0.0000_-;_-* &quot;-&quot;??_-;_-@_-"/>
    <numFmt numFmtId="200" formatCode="_(* #,##0.0000_);_(* \(#,##0.0000\);_(* &quot;-&quot;??_);_(@_)"/>
    <numFmt numFmtId="201" formatCode="0.00_ "/>
    <numFmt numFmtId="202" formatCode="#,##0_ "/>
    <numFmt numFmtId="203" formatCode="0.0"/>
    <numFmt numFmtId="204" formatCode="_-* #,##0.000_-;\-* #,##0.000_-;_-* &quot;-&quot;??_-;_-@_-"/>
    <numFmt numFmtId="205" formatCode="_-* #,##0.0_-;\-* #,##0.0_-;_-* &quot;-&quot;??_-;_-@_-"/>
    <numFmt numFmtId="206" formatCode="_(* #,##0.000_);_(* \(#,##0.000\);_(* &quot;-&quot;??_);_(@_)"/>
    <numFmt numFmtId="207" formatCode="_(* #,##0.00_);_(* \(#,##0.00\);_(* &quot;-&quot;??_);_(@_)"/>
    <numFmt numFmtId="208" formatCode="0_ "/>
    <numFmt numFmtId="209" formatCode="#,##0.0_ "/>
    <numFmt numFmtId="210" formatCode="#,##0.00_ "/>
    <numFmt numFmtId="211" formatCode="0.000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#,##0.0;\-#,##0.0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0\3\8\2"/>
    <numFmt numFmtId="225" formatCode="0\3\8"/>
    <numFmt numFmtId="226" formatCode="000"/>
    <numFmt numFmtId="227" formatCode="0.00_);\(0.00\)"/>
    <numFmt numFmtId="228" formatCode="0.00_);[Red]\(0.00\)"/>
    <numFmt numFmtId="229" formatCode="#,##0_;"/>
    <numFmt numFmtId="230" formatCode="#,##0.00_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#,##0.00_ ;[Red]\-#,##0.00\ "/>
    <numFmt numFmtId="235" formatCode="_-* #,##0\ ;\-* #,##0\ ;_-* &quot;-&quot;\ ;_-@"/>
    <numFmt numFmtId="236" formatCode="_-* #\ ##0_-;\-* #,##0_-;_-* &quot;-&quot;_-;_-@_-"/>
    <numFmt numFmtId="237" formatCode="0.E+00"/>
  </numFmts>
  <fonts count="4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16"/>
      <name val="Times New Roman"/>
      <family val="1"/>
    </font>
    <font>
      <sz val="9"/>
      <color indexed="8"/>
      <name val="華康中黑體"/>
      <family val="3"/>
    </font>
    <font>
      <sz val="16"/>
      <name val="細明體"/>
      <family val="3"/>
    </font>
    <font>
      <sz val="9"/>
      <color indexed="8"/>
      <name val="Times New Roman"/>
      <family val="1"/>
    </font>
    <font>
      <sz val="9"/>
      <name val="細明體"/>
      <family val="3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7" fontId="5" fillId="0" borderId="0" xfId="39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37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7" fontId="5" fillId="0" borderId="0" xfId="0" applyNumberFormat="1" applyFont="1" applyAlignment="1">
      <alignment/>
    </xf>
    <xf numFmtId="37" fontId="5" fillId="0" borderId="0" xfId="39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37" fontId="4" fillId="0" borderId="0" xfId="0" applyNumberFormat="1" applyFont="1" applyAlignment="1" quotePrefix="1">
      <alignment horizontal="left" vertical="center"/>
    </xf>
    <xf numFmtId="41" fontId="5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6" fillId="0" borderId="11" xfId="0" applyFont="1" applyBorder="1" applyAlignment="1">
      <alignment horizontal="left" vertical="center" indent="2"/>
    </xf>
    <xf numFmtId="41" fontId="5" fillId="0" borderId="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/>
    </xf>
    <xf numFmtId="235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7" fontId="4" fillId="0" borderId="26" xfId="0" applyNumberFormat="1" applyFont="1" applyBorder="1" applyAlignment="1">
      <alignment horizontal="center" vertical="center" wrapText="1"/>
    </xf>
    <xf numFmtId="37" fontId="4" fillId="0" borderId="21" xfId="0" applyNumberFormat="1" applyFont="1" applyBorder="1" applyAlignment="1">
      <alignment horizontal="center" vertical="center" wrapText="1"/>
    </xf>
    <xf numFmtId="37" fontId="4" fillId="0" borderId="2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7" fontId="4" fillId="0" borderId="14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>
      <alignment horizontal="center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37" fontId="4" fillId="0" borderId="31" xfId="0" applyNumberFormat="1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view="pageBreakPreview" zoomScaleSheetLayoutView="100" zoomScalePageLayoutView="0" workbookViewId="0" topLeftCell="AC1">
      <selection activeCell="AK34" sqref="AK34"/>
    </sheetView>
  </sheetViews>
  <sheetFormatPr defaultColWidth="9.00390625" defaultRowHeight="16.5"/>
  <cols>
    <col min="1" max="1" width="11.50390625" style="0" customWidth="1"/>
    <col min="2" max="2" width="6.50390625" style="0" customWidth="1"/>
    <col min="3" max="3" width="6.25390625" style="0" customWidth="1"/>
    <col min="4" max="4" width="5.75390625" style="0" customWidth="1"/>
    <col min="5" max="5" width="7.125" style="0" customWidth="1"/>
    <col min="6" max="6" width="5.50390625" style="0" customWidth="1"/>
    <col min="7" max="7" width="6.125" style="0" customWidth="1"/>
    <col min="8" max="8" width="7.50390625" style="0" customWidth="1"/>
    <col min="9" max="9" width="5.50390625" style="0" customWidth="1"/>
    <col min="10" max="10" width="6.125" style="0" customWidth="1"/>
    <col min="11" max="11" width="5.00390625" style="0" customWidth="1"/>
    <col min="12" max="12" width="6.25390625" style="0" customWidth="1"/>
    <col min="13" max="13" width="5.375" style="0" customWidth="1"/>
    <col min="14" max="14" width="6.125" style="0" customWidth="1"/>
    <col min="15" max="15" width="4.75390625" style="0" customWidth="1"/>
    <col min="16" max="16" width="6.125" style="0" customWidth="1"/>
    <col min="17" max="17" width="4.75390625" style="0" customWidth="1"/>
    <col min="18" max="18" width="7.75390625" style="0" customWidth="1"/>
    <col min="19" max="19" width="7.00390625" style="0" customWidth="1"/>
    <col min="20" max="20" width="8.00390625" style="0" customWidth="1"/>
    <col min="21" max="21" width="8.125" style="0" customWidth="1"/>
    <col min="22" max="22" width="5.75390625" style="0" customWidth="1"/>
    <col min="23" max="23" width="9.625" style="0" customWidth="1"/>
    <col min="24" max="24" width="5.125" style="0" customWidth="1"/>
    <col min="25" max="25" width="11.75390625" style="0" customWidth="1"/>
    <col min="26" max="26" width="5.625" style="0" customWidth="1"/>
    <col min="27" max="27" width="10.00390625" style="0" customWidth="1"/>
    <col min="28" max="28" width="8.75390625" style="0" customWidth="1"/>
    <col min="29" max="29" width="7.875" style="0" customWidth="1"/>
    <col min="30" max="30" width="7.625" style="0" customWidth="1"/>
    <col min="31" max="31" width="8.125" style="0" customWidth="1"/>
    <col min="32" max="32" width="9.375" style="0" customWidth="1"/>
    <col min="33" max="33" width="10.125" style="0" customWidth="1"/>
    <col min="34" max="34" width="5.625" style="0" customWidth="1"/>
  </cols>
  <sheetData>
    <row r="1" spans="1:42" s="45" customFormat="1" ht="12" customHeight="1">
      <c r="A1" s="44">
        <v>78</v>
      </c>
      <c r="X1" s="45">
        <v>79</v>
      </c>
      <c r="Y1" s="44">
        <v>80</v>
      </c>
      <c r="AP1" s="45">
        <v>81</v>
      </c>
    </row>
    <row r="2" spans="1:45" ht="18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11"/>
      <c r="O2" s="39" t="s">
        <v>30</v>
      </c>
      <c r="P2" s="39"/>
      <c r="Q2" s="39"/>
      <c r="R2" s="39"/>
      <c r="S2" s="38"/>
      <c r="T2" s="38"/>
      <c r="U2" s="38"/>
      <c r="V2" s="38"/>
      <c r="W2" s="38"/>
      <c r="X2" s="38"/>
      <c r="Y2" s="79" t="s">
        <v>31</v>
      </c>
      <c r="Z2" s="79"/>
      <c r="AA2" s="79"/>
      <c r="AB2" s="79"/>
      <c r="AC2" s="79"/>
      <c r="AD2" s="79"/>
      <c r="AE2" s="79"/>
      <c r="AF2" s="79"/>
      <c r="AG2" s="79"/>
      <c r="AI2" s="11"/>
      <c r="AJ2" s="39" t="s">
        <v>30</v>
      </c>
      <c r="AK2" s="39"/>
      <c r="AL2" s="39"/>
      <c r="AM2" s="39"/>
      <c r="AN2" s="38"/>
      <c r="AO2" s="38"/>
      <c r="AP2" s="38"/>
      <c r="AQ2" s="38"/>
      <c r="AR2" s="38"/>
      <c r="AS2" s="38"/>
    </row>
    <row r="3" spans="4:45" ht="18" customHeight="1">
      <c r="D3" s="46"/>
      <c r="E3" s="24" t="s">
        <v>26</v>
      </c>
      <c r="M3" s="40"/>
      <c r="N3" s="40"/>
      <c r="O3" s="40"/>
      <c r="Q3" s="40" t="s">
        <v>27</v>
      </c>
      <c r="R3" s="41"/>
      <c r="S3" s="24"/>
      <c r="T3" s="24"/>
      <c r="U3" s="24"/>
      <c r="V3" s="24"/>
      <c r="W3" s="24"/>
      <c r="X3" s="24"/>
      <c r="Z3" s="29"/>
      <c r="AA3" s="42"/>
      <c r="AB3" s="43" t="s">
        <v>26</v>
      </c>
      <c r="AD3" s="1"/>
      <c r="AE3" s="42"/>
      <c r="AF3" s="42"/>
      <c r="AG3" s="42"/>
      <c r="AH3" s="40"/>
      <c r="AI3" s="40"/>
      <c r="AJ3" s="40"/>
      <c r="AK3" s="40" t="s">
        <v>32</v>
      </c>
      <c r="AL3" s="40"/>
      <c r="AM3" s="41"/>
      <c r="AN3" s="24"/>
      <c r="AO3" s="24"/>
      <c r="AP3" s="24"/>
      <c r="AQ3" s="24"/>
      <c r="AR3" s="24"/>
      <c r="AS3" s="24"/>
    </row>
    <row r="4" spans="1:42" ht="11.25" customHeight="1" thickBot="1">
      <c r="A4" s="27" t="s">
        <v>13</v>
      </c>
      <c r="B4" s="13"/>
      <c r="C4" s="13"/>
      <c r="D4" s="13"/>
      <c r="E4" s="12"/>
      <c r="F4" s="12"/>
      <c r="G4" s="12"/>
      <c r="H4" s="14"/>
      <c r="I4" s="14"/>
      <c r="J4" s="12"/>
      <c r="K4" s="12"/>
      <c r="L4" s="12"/>
      <c r="M4" s="12"/>
      <c r="N4" s="12"/>
      <c r="O4" s="15"/>
      <c r="P4" s="15"/>
      <c r="Q4" s="1"/>
      <c r="R4" s="28"/>
      <c r="S4" s="14"/>
      <c r="T4" s="14"/>
      <c r="U4" s="14"/>
      <c r="V4" s="14"/>
      <c r="W4" s="47" t="s">
        <v>12</v>
      </c>
      <c r="X4" s="47"/>
      <c r="Y4" s="27" t="s">
        <v>13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"/>
      <c r="AP4" s="28" t="s">
        <v>12</v>
      </c>
    </row>
    <row r="5" spans="1:42" s="45" customFormat="1" ht="27.75" customHeight="1">
      <c r="A5" s="80" t="s">
        <v>34</v>
      </c>
      <c r="B5" s="62" t="s">
        <v>35</v>
      </c>
      <c r="C5" s="62" t="s">
        <v>36</v>
      </c>
      <c r="D5" s="62" t="s">
        <v>37</v>
      </c>
      <c r="E5" s="62" t="s">
        <v>38</v>
      </c>
      <c r="F5" s="83" t="s">
        <v>39</v>
      </c>
      <c r="G5" s="54"/>
      <c r="H5" s="54"/>
      <c r="I5" s="54"/>
      <c r="J5" s="54"/>
      <c r="K5" s="54"/>
      <c r="L5" s="54"/>
      <c r="M5" s="54" t="s">
        <v>40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80" t="s">
        <v>34</v>
      </c>
      <c r="Z5" s="54" t="s">
        <v>14</v>
      </c>
      <c r="AA5" s="54"/>
      <c r="AB5" s="54"/>
      <c r="AC5" s="54"/>
      <c r="AD5" s="54"/>
      <c r="AE5" s="54"/>
      <c r="AF5" s="54"/>
      <c r="AG5" s="54"/>
      <c r="AH5" s="55"/>
      <c r="AI5" s="62" t="s">
        <v>41</v>
      </c>
      <c r="AJ5" s="63" t="s">
        <v>42</v>
      </c>
      <c r="AK5" s="64"/>
      <c r="AL5" s="64"/>
      <c r="AM5" s="64"/>
      <c r="AN5" s="64"/>
      <c r="AO5" s="64"/>
      <c r="AP5" s="65" t="s">
        <v>43</v>
      </c>
    </row>
    <row r="6" spans="1:42" s="45" customFormat="1" ht="27.75" customHeight="1">
      <c r="A6" s="81"/>
      <c r="B6" s="49"/>
      <c r="C6" s="49"/>
      <c r="D6" s="49"/>
      <c r="E6" s="49"/>
      <c r="F6" s="73" t="s">
        <v>44</v>
      </c>
      <c r="G6" s="68"/>
      <c r="H6" s="68"/>
      <c r="I6" s="68"/>
      <c r="J6" s="68"/>
      <c r="K6" s="68"/>
      <c r="L6" s="69"/>
      <c r="M6" s="68" t="s">
        <v>45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81"/>
      <c r="Z6" s="68" t="s">
        <v>15</v>
      </c>
      <c r="AA6" s="68"/>
      <c r="AB6" s="68"/>
      <c r="AC6" s="68"/>
      <c r="AD6" s="68"/>
      <c r="AE6" s="68"/>
      <c r="AF6" s="68"/>
      <c r="AG6" s="68"/>
      <c r="AH6" s="69"/>
      <c r="AI6" s="49"/>
      <c r="AJ6" s="70" t="s">
        <v>46</v>
      </c>
      <c r="AK6" s="48" t="s">
        <v>47</v>
      </c>
      <c r="AL6" s="48" t="s">
        <v>48</v>
      </c>
      <c r="AM6" s="70" t="s">
        <v>49</v>
      </c>
      <c r="AN6" s="70" t="s">
        <v>50</v>
      </c>
      <c r="AO6" s="70" t="s">
        <v>51</v>
      </c>
      <c r="AP6" s="66"/>
    </row>
    <row r="7" spans="1:42" s="45" customFormat="1" ht="27.75" customHeight="1">
      <c r="A7" s="81"/>
      <c r="B7" s="49"/>
      <c r="C7" s="49"/>
      <c r="D7" s="49"/>
      <c r="E7" s="49"/>
      <c r="F7" s="70" t="s">
        <v>52</v>
      </c>
      <c r="G7" s="60" t="s">
        <v>53</v>
      </c>
      <c r="H7" s="74"/>
      <c r="I7" s="56" t="s">
        <v>54</v>
      </c>
      <c r="J7" s="75"/>
      <c r="K7" s="75"/>
      <c r="L7" s="76"/>
      <c r="M7" s="51" t="s">
        <v>55</v>
      </c>
      <c r="N7" s="48" t="s">
        <v>56</v>
      </c>
      <c r="O7" s="48" t="s">
        <v>57</v>
      </c>
      <c r="P7" s="48" t="s">
        <v>58</v>
      </c>
      <c r="Q7" s="59" t="s">
        <v>59</v>
      </c>
      <c r="R7" s="48" t="s">
        <v>60</v>
      </c>
      <c r="S7" s="48" t="s">
        <v>61</v>
      </c>
      <c r="T7" s="48" t="s">
        <v>62</v>
      </c>
      <c r="U7" s="48" t="s">
        <v>63</v>
      </c>
      <c r="V7" s="48" t="s">
        <v>64</v>
      </c>
      <c r="W7" s="48" t="s">
        <v>65</v>
      </c>
      <c r="X7" s="56" t="s">
        <v>66</v>
      </c>
      <c r="Y7" s="81"/>
      <c r="Z7" s="51" t="s">
        <v>67</v>
      </c>
      <c r="AA7" s="48" t="s">
        <v>68</v>
      </c>
      <c r="AB7" s="48" t="s">
        <v>69</v>
      </c>
      <c r="AC7" s="48" t="s">
        <v>70</v>
      </c>
      <c r="AD7" s="48" t="s">
        <v>71</v>
      </c>
      <c r="AE7" s="48" t="s">
        <v>72</v>
      </c>
      <c r="AF7" s="48" t="s">
        <v>73</v>
      </c>
      <c r="AG7" s="48" t="s">
        <v>74</v>
      </c>
      <c r="AH7" s="51" t="s">
        <v>75</v>
      </c>
      <c r="AI7" s="49"/>
      <c r="AJ7" s="71"/>
      <c r="AK7" s="49"/>
      <c r="AL7" s="49"/>
      <c r="AM7" s="71"/>
      <c r="AN7" s="71"/>
      <c r="AO7" s="71"/>
      <c r="AP7" s="66"/>
    </row>
    <row r="8" spans="1:42" s="45" customFormat="1" ht="32.25" customHeight="1">
      <c r="A8" s="81"/>
      <c r="B8" s="49"/>
      <c r="C8" s="49"/>
      <c r="D8" s="49"/>
      <c r="E8" s="49"/>
      <c r="F8" s="71"/>
      <c r="G8" s="51" t="s">
        <v>76</v>
      </c>
      <c r="H8" s="48" t="s">
        <v>77</v>
      </c>
      <c r="I8" s="48" t="s">
        <v>78</v>
      </c>
      <c r="J8" s="48" t="s">
        <v>79</v>
      </c>
      <c r="K8" s="48" t="s">
        <v>80</v>
      </c>
      <c r="L8" s="48" t="s">
        <v>81</v>
      </c>
      <c r="M8" s="74"/>
      <c r="N8" s="49"/>
      <c r="O8" s="49"/>
      <c r="P8" s="49"/>
      <c r="Q8" s="60"/>
      <c r="R8" s="49"/>
      <c r="S8" s="49"/>
      <c r="T8" s="49"/>
      <c r="U8" s="49"/>
      <c r="V8" s="49"/>
      <c r="W8" s="49"/>
      <c r="X8" s="57"/>
      <c r="Y8" s="81"/>
      <c r="Z8" s="52"/>
      <c r="AA8" s="49"/>
      <c r="AB8" s="49"/>
      <c r="AC8" s="49"/>
      <c r="AD8" s="49"/>
      <c r="AE8" s="49"/>
      <c r="AF8" s="49"/>
      <c r="AG8" s="49"/>
      <c r="AH8" s="52"/>
      <c r="AI8" s="49"/>
      <c r="AJ8" s="71"/>
      <c r="AK8" s="49"/>
      <c r="AL8" s="49"/>
      <c r="AM8" s="71"/>
      <c r="AN8" s="71"/>
      <c r="AO8" s="71"/>
      <c r="AP8" s="66"/>
    </row>
    <row r="9" spans="1:42" s="45" customFormat="1" ht="36.75" customHeight="1">
      <c r="A9" s="82"/>
      <c r="B9" s="50"/>
      <c r="C9" s="50"/>
      <c r="D9" s="50"/>
      <c r="E9" s="50"/>
      <c r="F9" s="72"/>
      <c r="G9" s="53"/>
      <c r="H9" s="50"/>
      <c r="I9" s="50"/>
      <c r="J9" s="50"/>
      <c r="K9" s="50"/>
      <c r="L9" s="50"/>
      <c r="M9" s="77"/>
      <c r="N9" s="50"/>
      <c r="O9" s="50"/>
      <c r="P9" s="50"/>
      <c r="Q9" s="61"/>
      <c r="R9" s="50"/>
      <c r="S9" s="50"/>
      <c r="T9" s="50"/>
      <c r="U9" s="50"/>
      <c r="V9" s="50"/>
      <c r="W9" s="50"/>
      <c r="X9" s="58"/>
      <c r="Y9" s="82"/>
      <c r="Z9" s="53"/>
      <c r="AA9" s="50"/>
      <c r="AB9" s="50"/>
      <c r="AC9" s="50"/>
      <c r="AD9" s="50"/>
      <c r="AE9" s="50"/>
      <c r="AF9" s="50"/>
      <c r="AG9" s="50"/>
      <c r="AH9" s="53"/>
      <c r="AI9" s="50"/>
      <c r="AJ9" s="72"/>
      <c r="AK9" s="50"/>
      <c r="AL9" s="50"/>
      <c r="AM9" s="72"/>
      <c r="AN9" s="72"/>
      <c r="AO9" s="72"/>
      <c r="AP9" s="67"/>
    </row>
    <row r="10" spans="1:42" s="23" customFormat="1" ht="22.5" customHeight="1" hidden="1">
      <c r="A10" s="32" t="s">
        <v>16</v>
      </c>
      <c r="B10" s="21">
        <f>SUM(C10:D10)</f>
        <v>262</v>
      </c>
      <c r="C10" s="21">
        <v>13</v>
      </c>
      <c r="D10" s="21">
        <v>249</v>
      </c>
      <c r="E10" s="21">
        <f>F10+AJ10</f>
        <v>7624</v>
      </c>
      <c r="F10" s="21">
        <f>SUM(G10:AA10)</f>
        <v>7335</v>
      </c>
      <c r="G10" s="21">
        <v>1648</v>
      </c>
      <c r="H10" s="21">
        <v>212</v>
      </c>
      <c r="I10" s="21">
        <v>565</v>
      </c>
      <c r="J10" s="21">
        <v>4548</v>
      </c>
      <c r="K10" s="21">
        <v>19</v>
      </c>
      <c r="L10" s="21"/>
      <c r="M10" s="21"/>
      <c r="N10" s="2">
        <v>117</v>
      </c>
      <c r="O10" s="3">
        <v>20</v>
      </c>
      <c r="P10" s="3"/>
      <c r="Q10" s="2">
        <v>36</v>
      </c>
      <c r="R10" s="2"/>
      <c r="S10" s="3" t="s">
        <v>17</v>
      </c>
      <c r="T10" s="3" t="s">
        <v>17</v>
      </c>
      <c r="U10" s="3"/>
      <c r="V10" s="19">
        <v>0</v>
      </c>
      <c r="W10" s="19"/>
      <c r="X10" s="19">
        <v>0</v>
      </c>
      <c r="Y10" s="32" t="s">
        <v>16</v>
      </c>
      <c r="Z10" s="2">
        <v>93</v>
      </c>
      <c r="AA10" s="2">
        <v>77</v>
      </c>
      <c r="AB10" s="2"/>
      <c r="AC10" s="2"/>
      <c r="AD10" s="2"/>
      <c r="AE10" s="2"/>
      <c r="AF10" s="2"/>
      <c r="AG10" s="2"/>
      <c r="AH10" s="2"/>
      <c r="AI10" s="2" t="s">
        <v>17</v>
      </c>
      <c r="AJ10" s="3">
        <f>SUM(AK10:AM10)</f>
        <v>289</v>
      </c>
      <c r="AK10" s="2">
        <v>255</v>
      </c>
      <c r="AL10" s="4">
        <v>13</v>
      </c>
      <c r="AM10" s="2">
        <v>21</v>
      </c>
      <c r="AN10" s="2"/>
      <c r="AO10" s="2"/>
      <c r="AP10" s="18">
        <v>0</v>
      </c>
    </row>
    <row r="11" spans="1:42" s="23" customFormat="1" ht="22.5" customHeight="1" hidden="1">
      <c r="A11" s="25" t="s">
        <v>18</v>
      </c>
      <c r="B11" s="21">
        <f>SUM(C11:D11)</f>
        <v>274</v>
      </c>
      <c r="C11" s="21">
        <v>13</v>
      </c>
      <c r="D11" s="21">
        <v>261</v>
      </c>
      <c r="E11" s="21">
        <f>F11+AJ11</f>
        <v>7991</v>
      </c>
      <c r="F11" s="21">
        <f>SUM(G11:AA11)</f>
        <v>7704</v>
      </c>
      <c r="G11" s="21">
        <v>1638</v>
      </c>
      <c r="H11" s="21">
        <v>269</v>
      </c>
      <c r="I11" s="21">
        <v>535</v>
      </c>
      <c r="J11" s="21">
        <v>4912</v>
      </c>
      <c r="K11" s="21">
        <v>19</v>
      </c>
      <c r="L11" s="21"/>
      <c r="M11" s="21"/>
      <c r="N11" s="2">
        <v>118</v>
      </c>
      <c r="O11" s="3">
        <v>20</v>
      </c>
      <c r="P11" s="3"/>
      <c r="Q11" s="2">
        <v>18</v>
      </c>
      <c r="R11" s="2"/>
      <c r="S11" s="3" t="s">
        <v>17</v>
      </c>
      <c r="T11" s="3" t="s">
        <v>17</v>
      </c>
      <c r="U11" s="3"/>
      <c r="V11" s="19">
        <v>0</v>
      </c>
      <c r="W11" s="19"/>
      <c r="X11" s="2">
        <v>8</v>
      </c>
      <c r="Y11" s="25" t="s">
        <v>18</v>
      </c>
      <c r="Z11" s="2">
        <v>90</v>
      </c>
      <c r="AA11" s="2">
        <v>77</v>
      </c>
      <c r="AB11" s="2"/>
      <c r="AC11" s="2"/>
      <c r="AD11" s="2"/>
      <c r="AE11" s="2"/>
      <c r="AF11" s="2"/>
      <c r="AG11" s="2"/>
      <c r="AH11" s="2"/>
      <c r="AI11" s="2" t="s">
        <v>17</v>
      </c>
      <c r="AJ11" s="3">
        <f>SUM(AK11:AM11)</f>
        <v>287</v>
      </c>
      <c r="AK11" s="2">
        <v>250</v>
      </c>
      <c r="AL11" s="4">
        <v>13</v>
      </c>
      <c r="AM11" s="2">
        <v>24</v>
      </c>
      <c r="AN11" s="2"/>
      <c r="AO11" s="2"/>
      <c r="AP11" s="18">
        <v>0</v>
      </c>
    </row>
    <row r="12" spans="1:42" s="23" customFormat="1" ht="22.5" customHeight="1" hidden="1">
      <c r="A12" s="25" t="s">
        <v>19</v>
      </c>
      <c r="B12" s="21">
        <v>283</v>
      </c>
      <c r="C12" s="21">
        <v>13</v>
      </c>
      <c r="D12" s="21">
        <v>270</v>
      </c>
      <c r="E12" s="21">
        <f>F12+AJ12</f>
        <v>4424</v>
      </c>
      <c r="F12" s="21">
        <f>SUM(G12:AA12)</f>
        <v>4109</v>
      </c>
      <c r="G12" s="21">
        <v>1641</v>
      </c>
      <c r="H12" s="21">
        <v>445</v>
      </c>
      <c r="I12" s="21">
        <v>313</v>
      </c>
      <c r="J12" s="21">
        <v>1306</v>
      </c>
      <c r="K12" s="21">
        <v>13</v>
      </c>
      <c r="L12" s="21"/>
      <c r="M12" s="21"/>
      <c r="N12" s="2">
        <v>113</v>
      </c>
      <c r="O12" s="3">
        <v>20</v>
      </c>
      <c r="P12" s="3"/>
      <c r="Q12" s="2">
        <v>18</v>
      </c>
      <c r="R12" s="2"/>
      <c r="S12" s="3" t="s">
        <v>17</v>
      </c>
      <c r="T12" s="3" t="s">
        <v>17</v>
      </c>
      <c r="U12" s="3"/>
      <c r="V12" s="19">
        <v>0</v>
      </c>
      <c r="W12" s="19"/>
      <c r="X12" s="2">
        <v>23</v>
      </c>
      <c r="Y12" s="25" t="s">
        <v>19</v>
      </c>
      <c r="Z12" s="2">
        <v>127</v>
      </c>
      <c r="AA12" s="2">
        <v>90</v>
      </c>
      <c r="AB12" s="2"/>
      <c r="AC12" s="2"/>
      <c r="AD12" s="2"/>
      <c r="AE12" s="2"/>
      <c r="AF12" s="2"/>
      <c r="AG12" s="2"/>
      <c r="AH12" s="2"/>
      <c r="AI12" s="2" t="s">
        <v>17</v>
      </c>
      <c r="AJ12" s="3">
        <f>SUM(AK12:AM12)</f>
        <v>315</v>
      </c>
      <c r="AK12" s="2">
        <v>272</v>
      </c>
      <c r="AL12" s="4">
        <v>43</v>
      </c>
      <c r="AM12" s="18">
        <v>0</v>
      </c>
      <c r="AN12" s="18"/>
      <c r="AO12" s="18"/>
      <c r="AP12" s="2">
        <v>23</v>
      </c>
    </row>
    <row r="13" spans="1:42" s="23" customFormat="1" ht="19.5" customHeight="1" hidden="1">
      <c r="A13" s="25" t="s">
        <v>20</v>
      </c>
      <c r="B13" s="21">
        <f>SUM(C13:D13)</f>
        <v>288</v>
      </c>
      <c r="C13" s="21">
        <v>11</v>
      </c>
      <c r="D13" s="21">
        <v>277</v>
      </c>
      <c r="E13" s="21">
        <f>F13+AJ13</f>
        <v>4140</v>
      </c>
      <c r="F13" s="21">
        <f>SUM(G13:AA13)</f>
        <v>4001</v>
      </c>
      <c r="G13" s="21">
        <v>1619</v>
      </c>
      <c r="H13" s="21">
        <v>345</v>
      </c>
      <c r="I13" s="21">
        <v>293</v>
      </c>
      <c r="J13" s="21">
        <v>1316</v>
      </c>
      <c r="K13" s="21">
        <v>13</v>
      </c>
      <c r="L13" s="21"/>
      <c r="M13" s="21"/>
      <c r="N13" s="2">
        <v>117</v>
      </c>
      <c r="O13" s="3">
        <v>20</v>
      </c>
      <c r="P13" s="3"/>
      <c r="Q13" s="4">
        <v>18</v>
      </c>
      <c r="R13" s="4"/>
      <c r="S13" s="3">
        <v>26</v>
      </c>
      <c r="T13" s="3" t="s">
        <v>17</v>
      </c>
      <c r="U13" s="3"/>
      <c r="V13" s="19">
        <v>0</v>
      </c>
      <c r="W13" s="19"/>
      <c r="X13" s="2">
        <v>17</v>
      </c>
      <c r="Y13" s="25" t="s">
        <v>20</v>
      </c>
      <c r="Z13" s="2">
        <v>127</v>
      </c>
      <c r="AA13" s="2">
        <v>90</v>
      </c>
      <c r="AB13" s="2"/>
      <c r="AC13" s="2"/>
      <c r="AD13" s="2"/>
      <c r="AE13" s="2"/>
      <c r="AF13" s="2"/>
      <c r="AG13" s="2"/>
      <c r="AH13" s="2"/>
      <c r="AI13" s="2" t="s">
        <v>17</v>
      </c>
      <c r="AJ13" s="3">
        <f>SUM(AK13:AM13)</f>
        <v>139</v>
      </c>
      <c r="AK13" s="2">
        <v>71</v>
      </c>
      <c r="AL13" s="4">
        <v>38</v>
      </c>
      <c r="AM13" s="4">
        <v>30</v>
      </c>
      <c r="AN13" s="4"/>
      <c r="AO13" s="4"/>
      <c r="AP13" s="2">
        <v>22</v>
      </c>
    </row>
    <row r="14" spans="1:42" s="23" customFormat="1" ht="19.5" customHeight="1" hidden="1">
      <c r="A14" s="25" t="s">
        <v>21</v>
      </c>
      <c r="B14" s="21">
        <f>SUM(C14:D14)</f>
        <v>270</v>
      </c>
      <c r="C14" s="21">
        <v>10</v>
      </c>
      <c r="D14" s="21">
        <v>260</v>
      </c>
      <c r="E14" s="21">
        <f>SUM(F14,N14:AA14,AJ14)</f>
        <v>4222</v>
      </c>
      <c r="F14" s="21">
        <f>SUM(G14:K14)</f>
        <v>3463</v>
      </c>
      <c r="G14" s="21">
        <v>1567</v>
      </c>
      <c r="H14" s="21">
        <v>324</v>
      </c>
      <c r="I14" s="21">
        <v>203</v>
      </c>
      <c r="J14" s="21">
        <v>1356</v>
      </c>
      <c r="K14" s="21">
        <v>13</v>
      </c>
      <c r="L14" s="21"/>
      <c r="M14" s="21"/>
      <c r="N14" s="5">
        <v>129</v>
      </c>
      <c r="O14" s="3">
        <v>20</v>
      </c>
      <c r="P14" s="3"/>
      <c r="Q14" s="5">
        <v>30</v>
      </c>
      <c r="R14" s="5"/>
      <c r="S14" s="3">
        <v>28</v>
      </c>
      <c r="T14" s="3">
        <v>30</v>
      </c>
      <c r="U14" s="3"/>
      <c r="V14" s="19">
        <v>0</v>
      </c>
      <c r="W14" s="19"/>
      <c r="X14" s="5">
        <v>15</v>
      </c>
      <c r="Y14" s="25" t="s">
        <v>21</v>
      </c>
      <c r="Z14" s="5">
        <v>109</v>
      </c>
      <c r="AA14" s="5">
        <v>92</v>
      </c>
      <c r="AB14" s="5"/>
      <c r="AC14" s="5"/>
      <c r="AD14" s="5"/>
      <c r="AE14" s="5"/>
      <c r="AF14" s="5"/>
      <c r="AG14" s="5"/>
      <c r="AH14" s="5"/>
      <c r="AI14" s="5">
        <v>183</v>
      </c>
      <c r="AJ14" s="3">
        <f>SUM(AK14:AM14)</f>
        <v>306</v>
      </c>
      <c r="AK14" s="5">
        <v>253</v>
      </c>
      <c r="AL14" s="5">
        <v>38</v>
      </c>
      <c r="AM14" s="6">
        <v>15</v>
      </c>
      <c r="AN14" s="6"/>
      <c r="AO14" s="6"/>
      <c r="AP14" s="5">
        <v>26</v>
      </c>
    </row>
    <row r="15" spans="1:42" s="23" customFormat="1" ht="12" customHeight="1" hidden="1">
      <c r="A15" s="25" t="s">
        <v>22</v>
      </c>
      <c r="B15" s="21">
        <f>SUM(C15:D15)</f>
        <v>258</v>
      </c>
      <c r="C15" s="21">
        <v>10</v>
      </c>
      <c r="D15" s="21">
        <v>248</v>
      </c>
      <c r="E15" s="21">
        <f>SUM(F15,N15:AA15,AJ15)</f>
        <v>4336</v>
      </c>
      <c r="F15" s="21">
        <f>SUM(G15:K15)</f>
        <v>3542</v>
      </c>
      <c r="G15" s="21">
        <v>1583</v>
      </c>
      <c r="H15" s="21">
        <v>337</v>
      </c>
      <c r="I15" s="21">
        <v>255</v>
      </c>
      <c r="J15" s="21">
        <v>1356</v>
      </c>
      <c r="K15" s="21">
        <v>11</v>
      </c>
      <c r="L15" s="33">
        <v>0</v>
      </c>
      <c r="M15" s="21">
        <f>SUM(N15+O15+P15+Q15+R15+S15+T15+U15+V15+W15+X15+Z15+AA15+AB15+AC15+AD15+AE15+AF15+AG15+AH15)</f>
        <v>495</v>
      </c>
      <c r="N15" s="5">
        <v>141</v>
      </c>
      <c r="O15" s="3">
        <v>14</v>
      </c>
      <c r="P15" s="33">
        <v>0</v>
      </c>
      <c r="Q15" s="5">
        <v>42</v>
      </c>
      <c r="R15" s="33">
        <v>0</v>
      </c>
      <c r="S15" s="3">
        <v>28</v>
      </c>
      <c r="T15" s="3">
        <v>78</v>
      </c>
      <c r="U15" s="33">
        <v>0</v>
      </c>
      <c r="V15" s="19">
        <v>0</v>
      </c>
      <c r="W15" s="33">
        <v>0</v>
      </c>
      <c r="X15" s="5">
        <v>21</v>
      </c>
      <c r="Y15" s="25" t="s">
        <v>22</v>
      </c>
      <c r="Z15" s="5">
        <v>69</v>
      </c>
      <c r="AA15" s="5">
        <v>102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5">
        <v>368</v>
      </c>
      <c r="AJ15" s="34">
        <f>SUM(AK15:AO15)</f>
        <v>299</v>
      </c>
      <c r="AK15" s="5">
        <v>243</v>
      </c>
      <c r="AL15" s="5">
        <v>26</v>
      </c>
      <c r="AM15" s="6">
        <v>30</v>
      </c>
      <c r="AN15" s="33">
        <v>0</v>
      </c>
      <c r="AO15" s="33">
        <v>0</v>
      </c>
      <c r="AP15" s="5">
        <v>20</v>
      </c>
    </row>
    <row r="16" spans="1:42" s="23" customFormat="1" ht="19.5" customHeight="1">
      <c r="A16" s="25" t="s">
        <v>28</v>
      </c>
      <c r="B16" s="21">
        <v>277</v>
      </c>
      <c r="C16" s="21">
        <v>10</v>
      </c>
      <c r="D16" s="21">
        <v>267</v>
      </c>
      <c r="E16" s="21">
        <v>4362</v>
      </c>
      <c r="F16" s="21">
        <v>3366</v>
      </c>
      <c r="G16" s="21">
        <v>1311</v>
      </c>
      <c r="H16" s="21">
        <v>384</v>
      </c>
      <c r="I16" s="21">
        <v>173</v>
      </c>
      <c r="J16" s="21">
        <v>1496</v>
      </c>
      <c r="K16" s="21">
        <v>2</v>
      </c>
      <c r="L16" s="35">
        <v>0</v>
      </c>
      <c r="M16" s="21">
        <v>691</v>
      </c>
      <c r="N16" s="21">
        <v>147</v>
      </c>
      <c r="O16" s="21">
        <v>2</v>
      </c>
      <c r="P16" s="21">
        <v>4</v>
      </c>
      <c r="Q16" s="21">
        <v>24</v>
      </c>
      <c r="R16" s="21">
        <v>76</v>
      </c>
      <c r="S16" s="21">
        <v>25</v>
      </c>
      <c r="T16" s="21">
        <v>70</v>
      </c>
      <c r="U16" s="21">
        <v>20</v>
      </c>
      <c r="V16" s="31" t="s">
        <v>33</v>
      </c>
      <c r="W16" s="31" t="s">
        <v>33</v>
      </c>
      <c r="X16" s="21">
        <v>24</v>
      </c>
      <c r="Y16" s="25" t="s">
        <v>28</v>
      </c>
      <c r="Z16" s="21">
        <v>33</v>
      </c>
      <c r="AA16" s="21">
        <v>188</v>
      </c>
      <c r="AB16" s="31" t="s">
        <v>33</v>
      </c>
      <c r="AC16" s="21">
        <v>36</v>
      </c>
      <c r="AD16" s="21">
        <v>6</v>
      </c>
      <c r="AE16" s="21">
        <v>26</v>
      </c>
      <c r="AF16" s="31">
        <v>4</v>
      </c>
      <c r="AG16" s="31" t="s">
        <v>33</v>
      </c>
      <c r="AH16" s="31">
        <v>6</v>
      </c>
      <c r="AI16" s="21">
        <v>650</v>
      </c>
      <c r="AJ16" s="34">
        <v>305</v>
      </c>
      <c r="AK16" s="5">
        <v>184</v>
      </c>
      <c r="AL16" s="5">
        <v>18</v>
      </c>
      <c r="AM16" s="5">
        <v>103</v>
      </c>
      <c r="AN16" s="31" t="s">
        <v>33</v>
      </c>
      <c r="AO16" s="31" t="s">
        <v>33</v>
      </c>
      <c r="AP16" s="5">
        <v>24</v>
      </c>
    </row>
    <row r="17" spans="1:42" s="23" customFormat="1" ht="18.75" customHeight="1">
      <c r="A17" s="36" t="s">
        <v>0</v>
      </c>
      <c r="B17" s="2">
        <v>155</v>
      </c>
      <c r="C17" s="17">
        <v>3</v>
      </c>
      <c r="D17" s="17">
        <v>152</v>
      </c>
      <c r="E17" s="18">
        <v>1874</v>
      </c>
      <c r="F17" s="18">
        <v>1164</v>
      </c>
      <c r="G17" s="19">
        <v>901</v>
      </c>
      <c r="H17" s="19">
        <v>90</v>
      </c>
      <c r="I17" s="19">
        <v>173</v>
      </c>
      <c r="J17" s="19">
        <v>0</v>
      </c>
      <c r="K17" s="19">
        <v>0</v>
      </c>
      <c r="L17" s="19">
        <v>0</v>
      </c>
      <c r="M17" s="19">
        <v>517</v>
      </c>
      <c r="N17" s="19">
        <v>117</v>
      </c>
      <c r="O17" s="19">
        <v>0</v>
      </c>
      <c r="P17" s="19">
        <v>4</v>
      </c>
      <c r="Q17" s="19">
        <v>22</v>
      </c>
      <c r="R17" s="19">
        <v>50</v>
      </c>
      <c r="S17" s="19">
        <v>25</v>
      </c>
      <c r="T17" s="19">
        <v>30</v>
      </c>
      <c r="U17" s="19">
        <v>20</v>
      </c>
      <c r="V17" s="19">
        <v>0</v>
      </c>
      <c r="W17" s="19">
        <v>0</v>
      </c>
      <c r="X17" s="19">
        <v>20</v>
      </c>
      <c r="Y17" s="36" t="s">
        <v>0</v>
      </c>
      <c r="Z17" s="19">
        <v>25</v>
      </c>
      <c r="AA17" s="19">
        <v>132</v>
      </c>
      <c r="AB17" s="19">
        <v>0</v>
      </c>
      <c r="AC17" s="19">
        <v>30</v>
      </c>
      <c r="AD17" s="19">
        <v>6</v>
      </c>
      <c r="AE17" s="19">
        <v>26</v>
      </c>
      <c r="AF17" s="19">
        <v>4</v>
      </c>
      <c r="AG17" s="19">
        <v>0</v>
      </c>
      <c r="AH17" s="19">
        <v>6</v>
      </c>
      <c r="AI17" s="19">
        <v>90</v>
      </c>
      <c r="AJ17" s="18">
        <v>193</v>
      </c>
      <c r="AK17" s="17">
        <v>115</v>
      </c>
      <c r="AL17" s="17">
        <v>18</v>
      </c>
      <c r="AM17" s="17">
        <v>60</v>
      </c>
      <c r="AN17" s="17">
        <v>0</v>
      </c>
      <c r="AO17" s="17">
        <v>0</v>
      </c>
      <c r="AP17" s="17">
        <v>6</v>
      </c>
    </row>
    <row r="18" spans="1:42" s="23" customFormat="1" ht="18.75" customHeight="1">
      <c r="A18" s="36" t="s">
        <v>1</v>
      </c>
      <c r="B18" s="2">
        <v>9</v>
      </c>
      <c r="C18" s="17">
        <v>1</v>
      </c>
      <c r="D18" s="17">
        <v>8</v>
      </c>
      <c r="E18" s="18">
        <v>233</v>
      </c>
      <c r="F18" s="18">
        <v>183</v>
      </c>
      <c r="G18" s="19">
        <v>72</v>
      </c>
      <c r="H18" s="19">
        <v>21</v>
      </c>
      <c r="I18" s="19">
        <v>0</v>
      </c>
      <c r="J18" s="19">
        <v>90</v>
      </c>
      <c r="K18" s="19">
        <v>0</v>
      </c>
      <c r="L18" s="19">
        <v>0</v>
      </c>
      <c r="M18" s="19">
        <v>35</v>
      </c>
      <c r="N18" s="19">
        <v>8</v>
      </c>
      <c r="O18" s="19">
        <v>0</v>
      </c>
      <c r="P18" s="19">
        <v>0</v>
      </c>
      <c r="Q18" s="19">
        <v>0</v>
      </c>
      <c r="R18" s="19">
        <v>6</v>
      </c>
      <c r="S18" s="19">
        <v>0</v>
      </c>
      <c r="T18" s="19">
        <v>20</v>
      </c>
      <c r="U18" s="19">
        <v>0</v>
      </c>
      <c r="V18" s="19">
        <v>0</v>
      </c>
      <c r="W18" s="19">
        <v>0</v>
      </c>
      <c r="X18" s="19">
        <v>1</v>
      </c>
      <c r="Y18" s="36" t="s">
        <v>1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30</v>
      </c>
      <c r="AJ18" s="18">
        <v>15</v>
      </c>
      <c r="AK18" s="17">
        <v>0</v>
      </c>
      <c r="AL18" s="17">
        <v>0</v>
      </c>
      <c r="AM18" s="17">
        <v>15</v>
      </c>
      <c r="AN18" s="17">
        <v>0</v>
      </c>
      <c r="AO18" s="17">
        <v>0</v>
      </c>
      <c r="AP18" s="17">
        <v>2</v>
      </c>
    </row>
    <row r="19" spans="1:42" s="23" customFormat="1" ht="18.75" customHeight="1">
      <c r="A19" s="36" t="s">
        <v>2</v>
      </c>
      <c r="B19" s="18">
        <v>16</v>
      </c>
      <c r="C19" s="17">
        <v>3</v>
      </c>
      <c r="D19" s="17">
        <v>13</v>
      </c>
      <c r="E19" s="18">
        <v>1597</v>
      </c>
      <c r="F19" s="18">
        <v>1495</v>
      </c>
      <c r="G19" s="19">
        <v>141</v>
      </c>
      <c r="H19" s="19">
        <v>158</v>
      </c>
      <c r="I19" s="19">
        <v>0</v>
      </c>
      <c r="J19" s="19">
        <v>1196</v>
      </c>
      <c r="K19" s="19">
        <v>0</v>
      </c>
      <c r="L19" s="19">
        <v>0</v>
      </c>
      <c r="M19" s="19">
        <v>60</v>
      </c>
      <c r="N19" s="19">
        <v>12</v>
      </c>
      <c r="O19" s="19">
        <v>0</v>
      </c>
      <c r="P19" s="19">
        <v>0</v>
      </c>
      <c r="Q19" s="19">
        <v>0</v>
      </c>
      <c r="R19" s="19">
        <v>9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1</v>
      </c>
      <c r="Y19" s="36" t="s">
        <v>2</v>
      </c>
      <c r="Z19" s="19">
        <v>6</v>
      </c>
      <c r="AA19" s="19">
        <v>26</v>
      </c>
      <c r="AB19" s="19">
        <v>0</v>
      </c>
      <c r="AC19" s="19">
        <v>6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300</v>
      </c>
      <c r="AJ19" s="18">
        <v>42</v>
      </c>
      <c r="AK19" s="17">
        <v>14</v>
      </c>
      <c r="AL19" s="17">
        <v>0</v>
      </c>
      <c r="AM19" s="17">
        <v>28</v>
      </c>
      <c r="AN19" s="17">
        <v>0</v>
      </c>
      <c r="AO19" s="17">
        <v>0</v>
      </c>
      <c r="AP19" s="17">
        <v>8</v>
      </c>
    </row>
    <row r="20" spans="1:42" s="23" customFormat="1" ht="18.75" customHeight="1">
      <c r="A20" s="36" t="s">
        <v>23</v>
      </c>
      <c r="B20" s="18">
        <v>7</v>
      </c>
      <c r="C20" s="18">
        <v>1</v>
      </c>
      <c r="D20" s="17">
        <v>6</v>
      </c>
      <c r="E20" s="18">
        <v>366</v>
      </c>
      <c r="F20" s="18">
        <v>304</v>
      </c>
      <c r="G20" s="18">
        <v>177</v>
      </c>
      <c r="H20" s="18">
        <v>75</v>
      </c>
      <c r="I20" s="18">
        <v>0</v>
      </c>
      <c r="J20" s="18">
        <v>50</v>
      </c>
      <c r="K20" s="18">
        <v>2</v>
      </c>
      <c r="L20" s="18">
        <v>0</v>
      </c>
      <c r="M20" s="18">
        <v>61</v>
      </c>
      <c r="N20" s="18">
        <v>10</v>
      </c>
      <c r="O20" s="19">
        <v>2</v>
      </c>
      <c r="P20" s="19">
        <v>0</v>
      </c>
      <c r="Q20" s="19">
        <v>2</v>
      </c>
      <c r="R20" s="19">
        <v>8</v>
      </c>
      <c r="S20" s="18">
        <v>0</v>
      </c>
      <c r="T20" s="18">
        <v>20</v>
      </c>
      <c r="U20" s="18">
        <v>0</v>
      </c>
      <c r="V20" s="18">
        <v>0</v>
      </c>
      <c r="W20" s="18">
        <v>0</v>
      </c>
      <c r="X20" s="18">
        <v>2</v>
      </c>
      <c r="Y20" s="36" t="s">
        <v>23</v>
      </c>
      <c r="Z20" s="18">
        <v>2</v>
      </c>
      <c r="AA20" s="18">
        <v>15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90</v>
      </c>
      <c r="AJ20" s="18">
        <v>1</v>
      </c>
      <c r="AK20" s="17">
        <v>1</v>
      </c>
      <c r="AL20" s="17">
        <v>0</v>
      </c>
      <c r="AM20" s="17">
        <v>0</v>
      </c>
      <c r="AN20" s="17">
        <v>0</v>
      </c>
      <c r="AO20" s="17">
        <v>0</v>
      </c>
      <c r="AP20" s="18">
        <v>4</v>
      </c>
    </row>
    <row r="21" spans="1:42" s="23" customFormat="1" ht="18.75" customHeight="1">
      <c r="A21" s="36" t="s">
        <v>3</v>
      </c>
      <c r="B21" s="18">
        <v>46</v>
      </c>
      <c r="C21" s="18">
        <v>0</v>
      </c>
      <c r="D21" s="17">
        <v>46</v>
      </c>
      <c r="E21" s="18">
        <v>14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9">
        <v>0</v>
      </c>
      <c r="Q21" s="19">
        <v>0</v>
      </c>
      <c r="R21" s="19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36" t="s">
        <v>3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14</v>
      </c>
      <c r="AK21" s="17">
        <v>14</v>
      </c>
      <c r="AL21" s="17">
        <v>0</v>
      </c>
      <c r="AM21" s="17">
        <v>0</v>
      </c>
      <c r="AN21" s="17">
        <v>0</v>
      </c>
      <c r="AO21" s="17">
        <v>0</v>
      </c>
      <c r="AP21" s="18">
        <v>0</v>
      </c>
    </row>
    <row r="22" spans="1:42" s="23" customFormat="1" ht="18.75" customHeight="1">
      <c r="A22" s="36" t="s">
        <v>4</v>
      </c>
      <c r="B22" s="18">
        <v>7</v>
      </c>
      <c r="C22" s="18">
        <v>1</v>
      </c>
      <c r="D22" s="17">
        <v>6</v>
      </c>
      <c r="E22" s="18">
        <v>220</v>
      </c>
      <c r="F22" s="18">
        <v>200</v>
      </c>
      <c r="G22" s="18">
        <v>0</v>
      </c>
      <c r="H22" s="18">
        <v>40</v>
      </c>
      <c r="I22" s="18">
        <v>0</v>
      </c>
      <c r="J22" s="18">
        <v>160</v>
      </c>
      <c r="K22" s="18">
        <v>0</v>
      </c>
      <c r="L22" s="18">
        <v>0</v>
      </c>
      <c r="M22" s="18">
        <v>15</v>
      </c>
      <c r="N22" s="18">
        <v>0</v>
      </c>
      <c r="O22" s="19">
        <v>0</v>
      </c>
      <c r="P22" s="19">
        <v>0</v>
      </c>
      <c r="Q22" s="19">
        <v>0</v>
      </c>
      <c r="R22" s="19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36" t="s">
        <v>4</v>
      </c>
      <c r="Z22" s="18">
        <v>0</v>
      </c>
      <c r="AA22" s="18">
        <v>15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140</v>
      </c>
      <c r="AJ22" s="18">
        <v>5</v>
      </c>
      <c r="AK22" s="17">
        <v>5</v>
      </c>
      <c r="AL22" s="17">
        <v>0</v>
      </c>
      <c r="AM22" s="17">
        <v>0</v>
      </c>
      <c r="AN22" s="17">
        <v>0</v>
      </c>
      <c r="AO22" s="17">
        <v>0</v>
      </c>
      <c r="AP22" s="18">
        <v>2</v>
      </c>
    </row>
    <row r="23" spans="1:42" s="23" customFormat="1" ht="18.75" customHeight="1">
      <c r="A23" s="36" t="s">
        <v>5</v>
      </c>
      <c r="B23" s="18">
        <v>7</v>
      </c>
      <c r="C23" s="18">
        <v>0</v>
      </c>
      <c r="D23" s="17">
        <v>7</v>
      </c>
      <c r="E23" s="18">
        <v>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9">
        <v>0</v>
      </c>
      <c r="Q23" s="19">
        <v>0</v>
      </c>
      <c r="R23" s="19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36" t="s">
        <v>5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3</v>
      </c>
      <c r="AK23" s="17">
        <v>3</v>
      </c>
      <c r="AL23" s="17">
        <v>0</v>
      </c>
      <c r="AM23" s="17">
        <v>0</v>
      </c>
      <c r="AN23" s="17">
        <v>0</v>
      </c>
      <c r="AO23" s="17">
        <v>0</v>
      </c>
      <c r="AP23" s="18">
        <v>0</v>
      </c>
    </row>
    <row r="24" spans="1:42" s="23" customFormat="1" ht="18.75" customHeight="1">
      <c r="A24" s="36" t="s">
        <v>6</v>
      </c>
      <c r="B24" s="18">
        <v>2</v>
      </c>
      <c r="C24" s="18">
        <v>1</v>
      </c>
      <c r="D24" s="17">
        <v>1</v>
      </c>
      <c r="E24" s="18">
        <v>23</v>
      </c>
      <c r="F24" s="18">
        <v>20</v>
      </c>
      <c r="G24" s="19">
        <v>20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8">
        <v>0</v>
      </c>
      <c r="O24" s="19">
        <v>0</v>
      </c>
      <c r="P24" s="19">
        <v>0</v>
      </c>
      <c r="Q24" s="19">
        <v>0</v>
      </c>
      <c r="R24" s="19">
        <v>3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36" t="s">
        <v>6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8" t="s">
        <v>33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8">
        <v>2</v>
      </c>
    </row>
    <row r="25" spans="1:42" s="23" customFormat="1" ht="18.75" customHeight="1">
      <c r="A25" s="36" t="s">
        <v>7</v>
      </c>
      <c r="B25" s="18">
        <v>6</v>
      </c>
      <c r="C25" s="18">
        <v>0</v>
      </c>
      <c r="D25" s="17">
        <v>6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9">
        <v>0</v>
      </c>
      <c r="Q25" s="19">
        <v>0</v>
      </c>
      <c r="R25" s="19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36" t="s">
        <v>7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5</v>
      </c>
      <c r="AK25" s="17">
        <v>5</v>
      </c>
      <c r="AL25" s="17">
        <v>0</v>
      </c>
      <c r="AM25" s="17">
        <v>0</v>
      </c>
      <c r="AN25" s="17">
        <v>0</v>
      </c>
      <c r="AO25" s="17">
        <v>0</v>
      </c>
      <c r="AP25" s="18">
        <v>0</v>
      </c>
    </row>
    <row r="26" spans="1:42" s="23" customFormat="1" ht="18.75" customHeight="1">
      <c r="A26" s="36" t="s">
        <v>8</v>
      </c>
      <c r="B26" s="18">
        <v>1</v>
      </c>
      <c r="C26" s="18">
        <v>0</v>
      </c>
      <c r="D26" s="17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9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36" t="s">
        <v>8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 t="s">
        <v>33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8">
        <v>0</v>
      </c>
    </row>
    <row r="27" spans="1:42" s="23" customFormat="1" ht="18.75" customHeight="1">
      <c r="A27" s="36" t="s">
        <v>9</v>
      </c>
      <c r="B27" s="18">
        <v>14</v>
      </c>
      <c r="C27" s="18">
        <v>0</v>
      </c>
      <c r="D27" s="17">
        <v>14</v>
      </c>
      <c r="E27" s="18">
        <v>19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19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36" t="s">
        <v>9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19</v>
      </c>
      <c r="AK27" s="17">
        <v>19</v>
      </c>
      <c r="AL27" s="17">
        <v>0</v>
      </c>
      <c r="AM27" s="17">
        <v>0</v>
      </c>
      <c r="AN27" s="17">
        <v>0</v>
      </c>
      <c r="AO27" s="17">
        <v>0</v>
      </c>
      <c r="AP27" s="18">
        <v>0</v>
      </c>
    </row>
    <row r="28" spans="1:42" s="23" customFormat="1" ht="18.75" customHeight="1">
      <c r="A28" s="36" t="s">
        <v>10</v>
      </c>
      <c r="B28" s="18">
        <v>4</v>
      </c>
      <c r="C28" s="18">
        <v>0</v>
      </c>
      <c r="D28" s="17">
        <v>4</v>
      </c>
      <c r="E28" s="18">
        <v>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19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36" t="s">
        <v>10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4</v>
      </c>
      <c r="AK28" s="17">
        <v>4</v>
      </c>
      <c r="AL28" s="17">
        <v>0</v>
      </c>
      <c r="AM28" s="17">
        <v>0</v>
      </c>
      <c r="AN28" s="17">
        <v>0</v>
      </c>
      <c r="AO28" s="17">
        <v>0</v>
      </c>
      <c r="AP28" s="18">
        <v>0</v>
      </c>
    </row>
    <row r="29" spans="1:42" s="23" customFormat="1" ht="18.75" customHeight="1">
      <c r="A29" s="36" t="s">
        <v>11</v>
      </c>
      <c r="B29" s="18">
        <v>3</v>
      </c>
      <c r="C29" s="18">
        <v>0</v>
      </c>
      <c r="D29" s="18">
        <v>3</v>
      </c>
      <c r="E29" s="18">
        <v>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9">
        <v>0</v>
      </c>
      <c r="P29" s="19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36" t="s">
        <v>11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4</v>
      </c>
      <c r="AK29" s="18">
        <v>4</v>
      </c>
      <c r="AL29" s="17">
        <v>0</v>
      </c>
      <c r="AM29" s="17">
        <v>0</v>
      </c>
      <c r="AN29" s="17">
        <v>0</v>
      </c>
      <c r="AO29" s="17">
        <v>0</v>
      </c>
      <c r="AP29" s="18">
        <v>0</v>
      </c>
    </row>
    <row r="30" spans="1:42" s="23" customFormat="1" ht="18.75" customHeight="1">
      <c r="A30" s="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 s="18"/>
      <c r="R30" s="18"/>
      <c r="S30" s="18"/>
      <c r="T30" s="18"/>
      <c r="U30" s="18"/>
      <c r="V30" s="18"/>
      <c r="W30" s="18"/>
      <c r="X30" s="18"/>
      <c r="Y30" s="3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7"/>
      <c r="AM30" s="17"/>
      <c r="AN30" s="17"/>
      <c r="AO30" s="17"/>
      <c r="AP30" s="18"/>
    </row>
    <row r="31" spans="1:42" s="23" customFormat="1" ht="18.75" customHeight="1">
      <c r="A31" s="3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8"/>
      <c r="R31" s="18"/>
      <c r="S31" s="18"/>
      <c r="T31" s="18"/>
      <c r="U31" s="18"/>
      <c r="V31" s="18"/>
      <c r="W31" s="18"/>
      <c r="X31" s="18"/>
      <c r="Y31" s="3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7"/>
      <c r="AM31" s="17"/>
      <c r="AN31" s="17"/>
      <c r="AO31" s="17"/>
      <c r="AP31" s="18"/>
    </row>
    <row r="32" spans="1:42" s="23" customFormat="1" ht="18.75" customHeight="1">
      <c r="A32" s="3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36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7"/>
      <c r="AM32" s="17"/>
      <c r="AN32" s="17"/>
      <c r="AO32" s="17"/>
      <c r="AP32" s="18"/>
    </row>
    <row r="33" spans="1:42" s="23" customFormat="1" ht="18.75" customHeight="1">
      <c r="A33" s="3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8"/>
      <c r="R33" s="18"/>
      <c r="S33" s="18"/>
      <c r="T33" s="18"/>
      <c r="U33" s="18"/>
      <c r="V33" s="18"/>
      <c r="W33" s="18"/>
      <c r="X33" s="18"/>
      <c r="Y33" s="3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7"/>
      <c r="AM33" s="17"/>
      <c r="AN33" s="17"/>
      <c r="AO33" s="17"/>
      <c r="AP33" s="18"/>
    </row>
    <row r="34" spans="1:42" s="23" customFormat="1" ht="18.75" customHeight="1">
      <c r="A34" s="3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8"/>
      <c r="R34" s="18"/>
      <c r="S34" s="18"/>
      <c r="T34" s="18"/>
      <c r="U34" s="18"/>
      <c r="V34" s="18"/>
      <c r="W34" s="18"/>
      <c r="X34" s="18"/>
      <c r="Y34" s="36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7"/>
      <c r="AM34" s="17"/>
      <c r="AN34" s="17"/>
      <c r="AO34" s="17"/>
      <c r="AP34" s="18"/>
    </row>
    <row r="35" spans="1:42" s="23" customFormat="1" ht="18.75" customHeight="1">
      <c r="A35" s="3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8"/>
      <c r="R35" s="18"/>
      <c r="S35" s="18"/>
      <c r="T35" s="18"/>
      <c r="U35" s="18"/>
      <c r="V35" s="18"/>
      <c r="W35" s="18"/>
      <c r="X35" s="18"/>
      <c r="Y35" s="3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7"/>
      <c r="AM35" s="17"/>
      <c r="AN35" s="17"/>
      <c r="AO35" s="17"/>
      <c r="AP35" s="18"/>
    </row>
    <row r="36" spans="1:42" s="23" customFormat="1" ht="18.75" customHeight="1">
      <c r="A36" s="3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8"/>
      <c r="R36" s="18"/>
      <c r="S36" s="18"/>
      <c r="T36" s="18"/>
      <c r="U36" s="18"/>
      <c r="V36" s="18"/>
      <c r="W36" s="18"/>
      <c r="X36" s="18"/>
      <c r="Y36" s="3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7"/>
      <c r="AM36" s="17"/>
      <c r="AN36" s="17"/>
      <c r="AO36" s="17"/>
      <c r="AP36" s="18"/>
    </row>
    <row r="37" spans="1:42" s="23" customFormat="1" ht="18.75" customHeight="1">
      <c r="A37" s="3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3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7"/>
      <c r="AM37" s="17"/>
      <c r="AN37" s="17"/>
      <c r="AO37" s="17"/>
      <c r="AP37" s="18"/>
    </row>
    <row r="38" spans="1:42" s="23" customFormat="1" ht="18.75" customHeight="1">
      <c r="A38" s="3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8"/>
      <c r="R38" s="18"/>
      <c r="S38" s="18"/>
      <c r="T38" s="18"/>
      <c r="U38" s="18"/>
      <c r="V38" s="18"/>
      <c r="W38" s="18"/>
      <c r="X38" s="18"/>
      <c r="Y38" s="3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7"/>
      <c r="AM38" s="17"/>
      <c r="AN38" s="17"/>
      <c r="AO38" s="17"/>
      <c r="AP38" s="18"/>
    </row>
    <row r="39" spans="1:42" s="23" customFormat="1" ht="18.75" customHeight="1">
      <c r="A39" s="3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8"/>
      <c r="R39" s="18"/>
      <c r="S39" s="18"/>
      <c r="T39" s="18"/>
      <c r="U39" s="18"/>
      <c r="V39" s="18"/>
      <c r="W39" s="18"/>
      <c r="X39" s="18"/>
      <c r="Y39" s="3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7"/>
      <c r="AM39" s="17"/>
      <c r="AN39" s="17"/>
      <c r="AO39" s="17"/>
      <c r="AP39" s="18"/>
    </row>
    <row r="40" spans="1:42" s="23" customFormat="1" ht="18.7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3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7"/>
      <c r="AM40" s="17"/>
      <c r="AN40" s="17"/>
      <c r="AO40" s="17"/>
      <c r="AP40" s="18"/>
    </row>
    <row r="41" spans="1:42" ht="8.25" customHeight="1" thickBot="1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37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6.5" customHeight="1">
      <c r="A42" s="16" t="s">
        <v>24</v>
      </c>
      <c r="B42" s="7"/>
      <c r="C42" s="7"/>
      <c r="D42" s="7"/>
      <c r="E42" s="8"/>
      <c r="F42" s="8"/>
      <c r="H42" s="9"/>
      <c r="I42" s="9"/>
      <c r="J42" s="8"/>
      <c r="K42" s="8"/>
      <c r="L42" s="8"/>
      <c r="M42" s="22" t="s">
        <v>25</v>
      </c>
      <c r="N42" s="8"/>
      <c r="O42" s="10"/>
      <c r="P42" s="10"/>
      <c r="Q42" s="8"/>
      <c r="R42" s="8"/>
      <c r="S42" s="8"/>
      <c r="T42" s="8"/>
      <c r="U42" s="8"/>
      <c r="V42" s="8"/>
      <c r="W42" s="8"/>
      <c r="X42" s="8"/>
      <c r="Y42" s="16" t="s">
        <v>24</v>
      </c>
      <c r="AA42" s="8"/>
      <c r="AB42" s="8"/>
      <c r="AC42" s="8"/>
      <c r="AD42" s="8"/>
      <c r="AE42" s="8"/>
      <c r="AF42" s="8"/>
      <c r="AG42" s="8"/>
      <c r="AH42" s="22" t="s">
        <v>25</v>
      </c>
      <c r="AI42" s="8"/>
      <c r="AJ42" s="8"/>
      <c r="AK42" s="10"/>
      <c r="AL42" s="11"/>
      <c r="AM42" s="11"/>
      <c r="AN42" s="11"/>
      <c r="AO42" s="11"/>
      <c r="AP42" s="11"/>
    </row>
  </sheetData>
  <sheetProtection/>
  <mergeCells count="54">
    <mergeCell ref="A2:L2"/>
    <mergeCell ref="Y2:AG2"/>
    <mergeCell ref="A5:A9"/>
    <mergeCell ref="B5:B9"/>
    <mergeCell ref="C5:C9"/>
    <mergeCell ref="D5:D9"/>
    <mergeCell ref="E5:E9"/>
    <mergeCell ref="F5:L5"/>
    <mergeCell ref="M5:X5"/>
    <mergeCell ref="Y5:Y9"/>
    <mergeCell ref="F6:L6"/>
    <mergeCell ref="M6:X6"/>
    <mergeCell ref="S7:S9"/>
    <mergeCell ref="T7:T9"/>
    <mergeCell ref="U7:U9"/>
    <mergeCell ref="V7:V9"/>
    <mergeCell ref="F7:F9"/>
    <mergeCell ref="G7:H7"/>
    <mergeCell ref="I7:L7"/>
    <mergeCell ref="M7:M9"/>
    <mergeCell ref="AI5:AI9"/>
    <mergeCell ref="AJ5:AO5"/>
    <mergeCell ref="AP5:AP9"/>
    <mergeCell ref="Z6:AH6"/>
    <mergeCell ref="AJ6:AJ9"/>
    <mergeCell ref="AK6:AK9"/>
    <mergeCell ref="AL6:AL9"/>
    <mergeCell ref="AM6:AM9"/>
    <mergeCell ref="AN6:AN9"/>
    <mergeCell ref="AO6:AO9"/>
    <mergeCell ref="AB7:AB9"/>
    <mergeCell ref="N7:N9"/>
    <mergeCell ref="O7:O9"/>
    <mergeCell ref="P7:P9"/>
    <mergeCell ref="Q7:Q9"/>
    <mergeCell ref="Z7:Z9"/>
    <mergeCell ref="AA7:AA9"/>
    <mergeCell ref="R7:R9"/>
    <mergeCell ref="K8:K9"/>
    <mergeCell ref="L8:L9"/>
    <mergeCell ref="G8:G9"/>
    <mergeCell ref="H8:H9"/>
    <mergeCell ref="I8:I9"/>
    <mergeCell ref="J8:J9"/>
    <mergeCell ref="W4:X4"/>
    <mergeCell ref="AF7:AF9"/>
    <mergeCell ref="AG7:AG9"/>
    <mergeCell ref="AH7:AH9"/>
    <mergeCell ref="AD7:AD9"/>
    <mergeCell ref="AE7:AE9"/>
    <mergeCell ref="Z5:AH5"/>
    <mergeCell ref="AC7:AC9"/>
    <mergeCell ref="W7:W9"/>
    <mergeCell ref="X7:X9"/>
  </mergeCells>
  <printOptions/>
  <pageMargins left="0.75" right="1.29" top="0.49" bottom="0.55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嘉義縣政府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q220648002_邱瓊慧</dc:creator>
  <cp:keywords/>
  <dc:description/>
  <cp:lastModifiedBy>capi</cp:lastModifiedBy>
  <cp:lastPrinted>2015-09-24T01:40:47Z</cp:lastPrinted>
  <dcterms:created xsi:type="dcterms:W3CDTF">2002-12-17T08:14:35Z</dcterms:created>
  <dcterms:modified xsi:type="dcterms:W3CDTF">2016-10-12T00:40:47Z</dcterms:modified>
  <cp:category/>
  <cp:version/>
  <cp:contentType/>
  <cp:contentStatus/>
</cp:coreProperties>
</file>