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8325" windowHeight="5520" activeTab="0"/>
  </bookViews>
  <sheets>
    <sheet name="3-5" sheetId="1" r:id="rId1"/>
  </sheets>
  <definedNames>
    <definedName name="_xlnm.Print_Area" localSheetId="0">'3-5'!$A$1:$H$56</definedName>
  </definedNames>
  <calcPr fullCalcOnLoad="1"/>
</workbook>
</file>

<file path=xl/sharedStrings.xml><?xml version="1.0" encoding="utf-8"?>
<sst xmlns="http://schemas.openxmlformats.org/spreadsheetml/2006/main" count="106" uniqueCount="92">
  <si>
    <t>單位：人</t>
  </si>
  <si>
    <t>總計</t>
  </si>
  <si>
    <t>地政事務所</t>
  </si>
  <si>
    <r>
      <t>研究院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所</t>
    </r>
    <r>
      <rPr>
        <sz val="9"/>
        <rFont val="Times New Roman"/>
        <family val="1"/>
      </rPr>
      <t>)</t>
    </r>
  </si>
  <si>
    <t>大學畢業</t>
  </si>
  <si>
    <r>
      <t>高中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職</t>
    </r>
    <r>
      <rPr>
        <sz val="9"/>
        <rFont val="Times New Roman"/>
        <family val="1"/>
      </rPr>
      <t>)</t>
    </r>
  </si>
  <si>
    <t>博士</t>
  </si>
  <si>
    <r>
      <t>(</t>
    </r>
    <r>
      <rPr>
        <sz val="9"/>
        <rFont val="細明體"/>
        <family val="3"/>
      </rPr>
      <t>含軍警校</t>
    </r>
  </si>
  <si>
    <t>專科畢業</t>
  </si>
  <si>
    <r>
      <t>畢</t>
    </r>
    <r>
      <rPr>
        <sz val="9"/>
        <rFont val="Times New Roman"/>
        <family val="1"/>
      </rPr>
      <t xml:space="preserve">      </t>
    </r>
    <r>
      <rPr>
        <sz val="9"/>
        <rFont val="細明體"/>
        <family val="3"/>
      </rPr>
      <t>業</t>
    </r>
  </si>
  <si>
    <r>
      <t>有學位者</t>
    </r>
    <r>
      <rPr>
        <sz val="9"/>
        <rFont val="Times New Roman"/>
        <family val="1"/>
      </rPr>
      <t>)</t>
    </r>
  </si>
  <si>
    <t>花蓮縣合計</t>
  </si>
  <si>
    <r>
      <t>縣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議會</t>
    </r>
  </si>
  <si>
    <r>
      <t>縣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>)</t>
    </r>
    <r>
      <rPr>
        <sz val="9"/>
        <rFont val="細明體"/>
        <family val="3"/>
      </rPr>
      <t>政府</t>
    </r>
  </si>
  <si>
    <t>稅捐稽徵處</t>
  </si>
  <si>
    <t>警察局</t>
  </si>
  <si>
    <t>消防局</t>
  </si>
  <si>
    <t>衛生局及所屬</t>
  </si>
  <si>
    <t>鄉鎮市區衛生所</t>
  </si>
  <si>
    <t>環境保護局</t>
  </si>
  <si>
    <t>戶政事務所</t>
  </si>
  <si>
    <t>其他縣市屬機關</t>
  </si>
  <si>
    <t>鄉鎮市民代表會</t>
  </si>
  <si>
    <t>鄉鎮市區公所</t>
  </si>
  <si>
    <t>鄉鎮市公所所屬機關</t>
  </si>
  <si>
    <t>縣市鄉鎮營事業機構</t>
  </si>
  <si>
    <t>國民中學</t>
  </si>
  <si>
    <t>國民小學</t>
  </si>
  <si>
    <t>縣立體育實驗高中</t>
  </si>
  <si>
    <r>
      <t>Unit</t>
    </r>
    <r>
      <rPr>
        <sz val="9"/>
        <rFont val="新細明體"/>
        <family val="1"/>
      </rPr>
      <t>：</t>
    </r>
    <r>
      <rPr>
        <sz val="9"/>
        <rFont val="Times New Roman"/>
        <family val="1"/>
      </rPr>
      <t>Person</t>
    </r>
  </si>
  <si>
    <r>
      <t>國中</t>
    </r>
    <r>
      <rPr>
        <sz val="9"/>
        <rFont val="Times New Roman"/>
        <family val="1"/>
      </rPr>
      <t>(</t>
    </r>
    <r>
      <rPr>
        <sz val="9"/>
        <rFont val="細明體"/>
        <family val="3"/>
      </rPr>
      <t>職</t>
    </r>
    <r>
      <rPr>
        <sz val="9"/>
        <rFont val="Times New Roman"/>
        <family val="1"/>
      </rPr>
      <t>)</t>
    </r>
  </si>
  <si>
    <t>表3－5、縣(市)各級機關學校公教人員按教育程度分</t>
  </si>
  <si>
    <t>行政組織   80</t>
  </si>
  <si>
    <t>and Schools of County(City) by Educational Attainments</t>
  </si>
  <si>
    <t>-</t>
  </si>
  <si>
    <r>
      <t>總  計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Grand Total</t>
    </r>
  </si>
  <si>
    <r>
      <t xml:space="preserve">研究所               </t>
    </r>
    <r>
      <rPr>
        <sz val="9"/>
        <rFont val="Times New Roman"/>
        <family val="1"/>
      </rPr>
      <t xml:space="preserve">                            Graduate  School</t>
    </r>
  </si>
  <si>
    <r>
      <t>博士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Ph.D</t>
    </r>
  </si>
  <si>
    <r>
      <t>碩士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>Master</t>
    </r>
  </si>
  <si>
    <r>
      <t xml:space="preserve">專科
畢業 </t>
    </r>
    <r>
      <rPr>
        <sz val="9"/>
        <rFont val="Times New Roman"/>
        <family val="1"/>
      </rPr>
      <t xml:space="preserve">
</t>
    </r>
    <r>
      <rPr>
        <sz val="9"/>
        <rFont val="Times New Roman"/>
        <family val="1"/>
      </rPr>
      <t>Junior
College</t>
    </r>
  </si>
  <si>
    <r>
      <t>大學
畢業</t>
    </r>
    <r>
      <rPr>
        <sz val="9"/>
        <rFont val="華康中黑體"/>
        <family val="3"/>
      </rPr>
      <t xml:space="preserve">
University</t>
    </r>
  </si>
  <si>
    <r>
      <t>國（初）中
以下</t>
    </r>
    <r>
      <rPr>
        <sz val="9"/>
        <rFont val="華康中黑體"/>
        <family val="3"/>
      </rPr>
      <t xml:space="preserve">
</t>
    </r>
    <r>
      <rPr>
        <sz val="9"/>
        <rFont val="Times New Roman"/>
        <family val="1"/>
      </rPr>
      <t xml:space="preserve"> </t>
    </r>
    <r>
      <rPr>
        <sz val="6"/>
        <rFont val="Times New Roman"/>
        <family val="1"/>
      </rPr>
      <t>Elementary School</t>
    </r>
  </si>
  <si>
    <r>
      <t xml:space="preserve">高中(職)畢業 </t>
    </r>
    <r>
      <rPr>
        <sz val="9"/>
        <rFont val="Times New Roman"/>
        <family val="1"/>
      </rPr>
      <t xml:space="preserve">
</t>
    </r>
    <r>
      <rPr>
        <sz val="6"/>
        <rFont val="Times New Roman"/>
        <family val="1"/>
      </rPr>
      <t>Senior High (Vocational) School</t>
    </r>
  </si>
  <si>
    <t xml:space="preserve">年底、性別及機關類別
End of Year,Gender &amp; Organization </t>
  </si>
  <si>
    <t>八十四年底 End of 1995</t>
  </si>
  <si>
    <t>八十五年底 End of 1996</t>
  </si>
  <si>
    <t>八十六年底 End of 1997</t>
  </si>
  <si>
    <t>八十七年底 End of 1998</t>
  </si>
  <si>
    <t>八十八年底 End of 1999</t>
  </si>
  <si>
    <t>八十九年底 End of 2000</t>
  </si>
  <si>
    <t>九　十年底 End of 2001</t>
  </si>
  <si>
    <t>九十一年底 End of 2002</t>
  </si>
  <si>
    <t>九十二年底 End of 2003</t>
  </si>
  <si>
    <t>九十三年底 End of 2004</t>
  </si>
  <si>
    <t>九十四年底 End of 2005</t>
  </si>
  <si>
    <t>九十五年底 End of 2006</t>
  </si>
  <si>
    <t>九十六年底 End of 2007</t>
  </si>
  <si>
    <t>九十七年底 End of 2008</t>
  </si>
  <si>
    <t>九十八年底 End of 2009</t>
  </si>
  <si>
    <t>九十九年底 End of 2010</t>
  </si>
  <si>
    <t>一○○年底 End of 2011</t>
  </si>
  <si>
    <t>一○一年底 End of 2012</t>
  </si>
  <si>
    <t>一○二年底 End of 2013</t>
  </si>
  <si>
    <t>男</t>
  </si>
  <si>
    <t>女</t>
  </si>
  <si>
    <t>縣議會 County Council</t>
  </si>
  <si>
    <t>縣政府 County Government</t>
  </si>
  <si>
    <t>地方稅務局 Local Tax Bureau</t>
  </si>
  <si>
    <t>地政事務所 Land Adminis-tration Office</t>
  </si>
  <si>
    <t>警察局及所屬 Bureau of Police &amp; Subsidiaries</t>
  </si>
  <si>
    <t>消防局 Bureau of fire</t>
  </si>
  <si>
    <t>衛生局及所屬 Bureau of Health &amp; Subsidiaries</t>
  </si>
  <si>
    <r>
      <t xml:space="preserve">環境保護局及所屬 </t>
    </r>
    <r>
      <rPr>
        <sz val="6"/>
        <rFont val="新細明體"/>
        <family val="1"/>
      </rPr>
      <t>Bureau of Environmental Sanitation &amp; Subsidiaries</t>
    </r>
  </si>
  <si>
    <t>鄉鎮市民代表會 Parliament of Township</t>
  </si>
  <si>
    <t>鄉鎮市公所 Township Offices</t>
  </si>
  <si>
    <r>
      <t xml:space="preserve">鄉鎮市公所所屬機關(不含幼兒園) </t>
    </r>
    <r>
      <rPr>
        <sz val="6"/>
        <rFont val="新細明體"/>
        <family val="1"/>
      </rPr>
      <t>Township Offices (Kindergartens Excluded)</t>
    </r>
  </si>
  <si>
    <t>鄉鎮市衛生所 Health Offices of Township</t>
  </si>
  <si>
    <t>戶政事務所 Household Registration Office</t>
  </si>
  <si>
    <r>
      <t>縣市鄉鎮營事業機構</t>
    </r>
    <r>
      <rPr>
        <sz val="6"/>
        <rFont val="新細明體"/>
        <family val="1"/>
      </rPr>
      <t xml:space="preserve"> Municipal Owned Enterprises</t>
    </r>
  </si>
  <si>
    <t>國民中學 Junior High School</t>
  </si>
  <si>
    <r>
      <t xml:space="preserve">國民小學(不含幼兒園) </t>
    </r>
    <r>
      <rPr>
        <sz val="6"/>
        <rFont val="新細明體"/>
        <family val="1"/>
      </rPr>
      <t>Elementary Schools (Kindergartens Excluded)</t>
    </r>
  </si>
  <si>
    <t>高級中等學校
Senior High &amp;Vocational Schools</t>
  </si>
  <si>
    <t>資料來源：行政院人事行政總處</t>
  </si>
  <si>
    <t>說　　明：1.大學畢業包含軍警校畢業，四年制警官學校畢業列入大學畢業，二年制警官學校畢業列入專科畢業。</t>
  </si>
  <si>
    <t>Source：Central Personnel Administration.</t>
  </si>
  <si>
    <r>
      <t>Table 3-5</t>
    </r>
    <r>
      <rPr>
        <sz val="14"/>
        <rFont val="細明體"/>
        <family val="3"/>
      </rPr>
      <t>、</t>
    </r>
    <r>
      <rPr>
        <sz val="14"/>
        <rFont val="Times New Roman"/>
        <family val="1"/>
      </rPr>
      <t xml:space="preserve"> Number of Civil Servants and Teachers of All Organizations</t>
    </r>
  </si>
  <si>
    <t>一○三年底 End of 2014</t>
  </si>
  <si>
    <t xml:space="preserve">其他縣屬機關 The Other Organic Structure </t>
  </si>
  <si>
    <t>一○四年底 End of 2015</t>
  </si>
  <si>
    <t>一○五年底 End of 2016</t>
  </si>
  <si>
    <t>一○六年底 End of 2017</t>
  </si>
  <si>
    <t>一○七年底 End of 2018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</si>
</sst>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.#"/>
    <numFmt numFmtId="185" formatCode="#,##0.00_ ;[Red]\-#,##0.00\ "/>
    <numFmt numFmtId="186" formatCode="#,##0_ ;[Red]\-#,##0\ "/>
    <numFmt numFmtId="187" formatCode="#,##0;#,##0;&quot;-&quot;_-;"/>
    <numFmt numFmtId="188" formatCode="#,##0;#,##0;&quot;-&quot;;"/>
    <numFmt numFmtId="189" formatCode="General_)"/>
    <numFmt numFmtId="190" formatCode="0.00_)"/>
    <numFmt numFmtId="191" formatCode="[=0]\-;#,###"/>
    <numFmt numFmtId="192" formatCode="0.E+00"/>
    <numFmt numFmtId="193" formatCode="#,##0.0000;[Red]\-#,##0.0000"/>
    <numFmt numFmtId="194" formatCode="#,##0.0000_ ;[Red]\-#,##0.00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);[Red]\(#,##0\)"/>
  </numFmts>
  <fonts count="55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sz val="9"/>
      <color indexed="8"/>
      <name val="新細明體"/>
      <family val="1"/>
    </font>
    <font>
      <sz val="16"/>
      <name val="新細明體"/>
      <family val="1"/>
    </font>
    <font>
      <sz val="6"/>
      <name val="Times New Roman"/>
      <family val="1"/>
    </font>
    <font>
      <sz val="6"/>
      <name val="新細明體"/>
      <family val="1"/>
    </font>
    <font>
      <sz val="14"/>
      <name val="Times New Roman"/>
      <family val="1"/>
    </font>
    <font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38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38" fontId="11" fillId="0" borderId="0" applyBorder="0" applyAlignment="0">
      <protection/>
    </xf>
    <xf numFmtId="189" fontId="12" fillId="20" borderId="1" applyNumberFormat="0" applyFont="0" applyFill="0" applyBorder="0">
      <alignment horizontal="center" vertical="center"/>
      <protection/>
    </xf>
    <xf numFmtId="190" fontId="13" fillId="0" borderId="0">
      <alignment/>
      <protection/>
    </xf>
    <xf numFmtId="0" fontId="14" fillId="0" borderId="0">
      <alignment/>
      <protection/>
    </xf>
    <xf numFmtId="38" fontId="4" fillId="0" borderId="0">
      <alignment vertical="center"/>
      <protection/>
    </xf>
    <xf numFmtId="0" fontId="15" fillId="0" borderId="0">
      <alignment/>
      <protection/>
    </xf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2" applyNumberFormat="0" applyFill="0" applyAlignment="0" applyProtection="0"/>
    <xf numFmtId="0" fontId="42" fillId="22" borderId="0" applyNumberFormat="0" applyBorder="0" applyAlignment="0" applyProtection="0"/>
    <xf numFmtId="9" fontId="4" fillId="0" borderId="0" applyFont="0" applyFill="0" applyBorder="0" applyAlignment="0" applyProtection="0"/>
    <xf numFmtId="0" fontId="43" fillId="23" borderId="3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4" applyNumberFormat="0" applyFill="0" applyAlignment="0" applyProtection="0"/>
    <xf numFmtId="0" fontId="0" fillId="24" borderId="5" applyNumberFormat="0" applyFont="0" applyAlignment="0" applyProtection="0"/>
    <xf numFmtId="0" fontId="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3" applyNumberFormat="0" applyAlignment="0" applyProtection="0"/>
    <xf numFmtId="0" fontId="51" fillId="23" borderId="9" applyNumberFormat="0" applyAlignment="0" applyProtection="0"/>
    <xf numFmtId="0" fontId="52" fillId="32" borderId="10" applyNumberFormat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46">
    <xf numFmtId="38" fontId="0" fillId="0" borderId="0" xfId="0" applyAlignment="1">
      <alignment vertical="center"/>
    </xf>
    <xf numFmtId="38" fontId="0" fillId="0" borderId="0" xfId="0" applyFont="1" applyAlignment="1">
      <alignment vertical="center"/>
    </xf>
    <xf numFmtId="38" fontId="5" fillId="0" borderId="0" xfId="0" applyFont="1" applyAlignment="1">
      <alignment/>
    </xf>
    <xf numFmtId="38" fontId="0" fillId="0" borderId="0" xfId="0" applyFont="1" applyBorder="1" applyAlignment="1">
      <alignment vertical="center"/>
    </xf>
    <xf numFmtId="38" fontId="7" fillId="0" borderId="0" xfId="0" applyFont="1" applyAlignment="1">
      <alignment horizontal="right" vertical="center"/>
    </xf>
    <xf numFmtId="38" fontId="7" fillId="0" borderId="0" xfId="0" applyFont="1" applyAlignment="1" quotePrefix="1">
      <alignment vertical="center"/>
    </xf>
    <xf numFmtId="38" fontId="0" fillId="0" borderId="0" xfId="0" applyFont="1" applyAlignment="1">
      <alignment vertical="center"/>
    </xf>
    <xf numFmtId="187" fontId="0" fillId="0" borderId="0" xfId="0" applyNumberFormat="1" applyFont="1" applyBorder="1" applyAlignment="1">
      <alignment horizontal="right" vertical="center"/>
    </xf>
    <xf numFmtId="38" fontId="8" fillId="0" borderId="0" xfId="0" applyFont="1" applyAlignment="1">
      <alignment vertical="center"/>
    </xf>
    <xf numFmtId="38" fontId="8" fillId="0" borderId="0" xfId="0" applyFont="1" applyAlignment="1">
      <alignment vertical="center"/>
    </xf>
    <xf numFmtId="188" fontId="0" fillId="0" borderId="11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horizontal="right" vertical="center"/>
    </xf>
    <xf numFmtId="188" fontId="0" fillId="0" borderId="12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192" fontId="7" fillId="0" borderId="12" xfId="0" applyNumberFormat="1" applyFont="1" applyBorder="1" applyAlignment="1">
      <alignment horizontal="left" vertical="center"/>
    </xf>
    <xf numFmtId="38" fontId="0" fillId="0" borderId="0" xfId="0" applyFont="1" applyAlignment="1">
      <alignment horizontal="center" vertical="center" wrapText="1"/>
    </xf>
    <xf numFmtId="38" fontId="0" fillId="0" borderId="12" xfId="0" applyBorder="1" applyAlignment="1">
      <alignment horizontal="right" vertical="center"/>
    </xf>
    <xf numFmtId="38" fontId="7" fillId="0" borderId="0" xfId="0" applyFont="1" applyAlignment="1">
      <alignment horizontal="left" vertical="center"/>
    </xf>
    <xf numFmtId="193" fontId="0" fillId="0" borderId="0" xfId="0" applyNumberFormat="1" applyFont="1" applyAlignment="1">
      <alignment vertical="center"/>
    </xf>
    <xf numFmtId="192" fontId="7" fillId="0" borderId="0" xfId="0" applyNumberFormat="1" applyFont="1" applyBorder="1" applyAlignment="1">
      <alignment horizontal="left" vertical="center"/>
    </xf>
    <xf numFmtId="188" fontId="0" fillId="0" borderId="0" xfId="0" applyNumberFormat="1" applyFont="1" applyBorder="1" applyAlignment="1">
      <alignment vertical="center"/>
    </xf>
    <xf numFmtId="188" fontId="0" fillId="0" borderId="0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0" fontId="0" fillId="0" borderId="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/>
    </xf>
    <xf numFmtId="38" fontId="7" fillId="0" borderId="1" xfId="0" applyFont="1" applyBorder="1" applyAlignment="1">
      <alignment horizontal="center" vertical="center" wrapText="1"/>
    </xf>
    <xf numFmtId="38" fontId="7" fillId="0" borderId="14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38" fontId="7" fillId="0" borderId="15" xfId="0" applyFont="1" applyBorder="1" applyAlignment="1">
      <alignment horizontal="left" vertical="center" wrapText="1" indent="1"/>
    </xf>
    <xf numFmtId="0" fontId="16" fillId="0" borderId="0" xfId="38" applyFont="1" applyBorder="1" applyAlignment="1">
      <alignment vertical="center"/>
      <protection/>
    </xf>
    <xf numFmtId="38" fontId="7" fillId="0" borderId="0" xfId="0" applyFont="1" applyAlignment="1">
      <alignment vertical="center"/>
    </xf>
    <xf numFmtId="38" fontId="17" fillId="0" borderId="0" xfId="0" applyFont="1" applyAlignment="1">
      <alignment horizontal="center" vertical="center"/>
    </xf>
    <xf numFmtId="38" fontId="20" fillId="0" borderId="0" xfId="0" applyFont="1" applyAlignment="1">
      <alignment horizontal="center" vertical="center"/>
    </xf>
    <xf numFmtId="38" fontId="20" fillId="0" borderId="0" xfId="0" applyFont="1" applyAlignment="1">
      <alignment horizontal="center"/>
    </xf>
    <xf numFmtId="191" fontId="7" fillId="0" borderId="16" xfId="37" applyNumberFormat="1" applyFont="1" applyBorder="1" applyAlignment="1">
      <alignment horizontal="center" vertical="center" wrapText="1"/>
      <protection/>
    </xf>
    <xf numFmtId="191" fontId="6" fillId="0" borderId="17" xfId="37" applyNumberFormat="1" applyFont="1" applyBorder="1" applyAlignment="1">
      <alignment horizontal="center" vertical="center" wrapText="1"/>
      <protection/>
    </xf>
    <xf numFmtId="191" fontId="7" fillId="0" borderId="18" xfId="37" applyNumberFormat="1" applyFont="1" applyBorder="1" applyAlignment="1">
      <alignment horizontal="center" vertical="center" wrapText="1"/>
      <protection/>
    </xf>
    <xf numFmtId="191" fontId="6" fillId="0" borderId="14" xfId="37" applyNumberFormat="1" applyFont="1" applyBorder="1" applyAlignment="1">
      <alignment horizontal="center" vertical="center" wrapText="1"/>
      <protection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38" fontId="7" fillId="0" borderId="18" xfId="0" applyFont="1" applyBorder="1" applyAlignment="1">
      <alignment horizontal="center" vertical="center" wrapText="1"/>
    </xf>
    <xf numFmtId="38" fontId="6" fillId="0" borderId="14" xfId="0" applyFont="1" applyBorder="1" applyAlignment="1">
      <alignment horizontal="center" vertical="center" wrapText="1"/>
    </xf>
    <xf numFmtId="38" fontId="7" fillId="0" borderId="21" xfId="0" applyFont="1" applyBorder="1" applyAlignment="1">
      <alignment horizontal="center" vertical="center" wrapText="1"/>
    </xf>
    <xf numFmtId="38" fontId="6" fillId="0" borderId="22" xfId="0" applyFont="1" applyBorder="1" applyAlignment="1">
      <alignment horizontal="center" vertical="center" wrapText="1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macro_t91-3" xfId="37"/>
    <cellStyle name="一般_Sheet1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pply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SheetLayoutView="100" zoomScalePageLayoutView="0" workbookViewId="0" topLeftCell="A22">
      <selection activeCell="G41" activeCellId="1" sqref="G39 G41"/>
    </sheetView>
  </sheetViews>
  <sheetFormatPr defaultColWidth="6.5" defaultRowHeight="19.5" customHeight="1"/>
  <cols>
    <col min="1" max="1" width="43" style="32" customWidth="1"/>
    <col min="2" max="2" width="9.16015625" style="1" customWidth="1"/>
    <col min="3" max="3" width="6.66015625" style="1" customWidth="1"/>
    <col min="4" max="4" width="7.66015625" style="1" customWidth="1"/>
    <col min="5" max="5" width="8.16015625" style="1" customWidth="1"/>
    <col min="6" max="6" width="7.66015625" style="1" customWidth="1"/>
    <col min="7" max="7" width="9.33203125" style="1" customWidth="1"/>
    <col min="8" max="8" width="8.66015625" style="1" customWidth="1"/>
    <col min="9" max="9" width="16.16015625" style="1" customWidth="1"/>
    <col min="10" max="10" width="17.5" style="1" customWidth="1"/>
    <col min="11" max="11" width="6.5" style="1" customWidth="1"/>
    <col min="12" max="13" width="11.5" style="1" customWidth="1"/>
    <col min="14" max="14" width="16.66015625" style="1" customWidth="1"/>
    <col min="15" max="15" width="11.83203125" style="1" customWidth="1"/>
    <col min="16" max="16" width="11.33203125" style="1" customWidth="1"/>
    <col min="17" max="16384" width="6.5" style="1" customWidth="1"/>
  </cols>
  <sheetData>
    <row r="1" spans="1:8" ht="10.5" customHeight="1">
      <c r="A1" s="18" t="s">
        <v>32</v>
      </c>
      <c r="H1" s="4"/>
    </row>
    <row r="2" spans="1:8" s="2" customFormat="1" ht="18" customHeight="1">
      <c r="A2" s="33" t="s">
        <v>31</v>
      </c>
      <c r="B2" s="33"/>
      <c r="C2" s="33"/>
      <c r="D2" s="33"/>
      <c r="E2" s="33"/>
      <c r="F2" s="33"/>
      <c r="G2" s="33"/>
      <c r="H2" s="33"/>
    </row>
    <row r="3" spans="1:8" s="2" customFormat="1" ht="16.5" customHeight="1">
      <c r="A3" s="34" t="s">
        <v>85</v>
      </c>
      <c r="B3" s="34"/>
      <c r="C3" s="34"/>
      <c r="D3" s="34"/>
      <c r="E3" s="34"/>
      <c r="F3" s="34"/>
      <c r="G3" s="34"/>
      <c r="H3" s="34"/>
    </row>
    <row r="4" spans="1:8" s="2" customFormat="1" ht="15" customHeight="1">
      <c r="A4" s="35" t="s">
        <v>33</v>
      </c>
      <c r="B4" s="35"/>
      <c r="C4" s="35"/>
      <c r="D4" s="35"/>
      <c r="E4" s="35"/>
      <c r="F4" s="35"/>
      <c r="G4" s="35"/>
      <c r="H4" s="35"/>
    </row>
    <row r="5" spans="1:8" ht="11.25" customHeight="1" thickBot="1">
      <c r="A5" s="15" t="s">
        <v>0</v>
      </c>
      <c r="B5" s="15"/>
      <c r="C5" s="20"/>
      <c r="H5" s="17" t="s">
        <v>29</v>
      </c>
    </row>
    <row r="6" spans="1:8" s="16" customFormat="1" ht="36" customHeight="1">
      <c r="A6" s="40" t="s">
        <v>43</v>
      </c>
      <c r="B6" s="42" t="s">
        <v>35</v>
      </c>
      <c r="C6" s="44" t="s">
        <v>36</v>
      </c>
      <c r="D6" s="45"/>
      <c r="E6" s="38" t="s">
        <v>40</v>
      </c>
      <c r="F6" s="38" t="s">
        <v>39</v>
      </c>
      <c r="G6" s="38" t="s">
        <v>42</v>
      </c>
      <c r="H6" s="36" t="s">
        <v>41</v>
      </c>
    </row>
    <row r="7" spans="1:8" s="16" customFormat="1" ht="36" customHeight="1">
      <c r="A7" s="41"/>
      <c r="B7" s="43"/>
      <c r="C7" s="26" t="s">
        <v>37</v>
      </c>
      <c r="D7" s="27" t="s">
        <v>38</v>
      </c>
      <c r="E7" s="39"/>
      <c r="F7" s="39"/>
      <c r="G7" s="39"/>
      <c r="H7" s="37"/>
    </row>
    <row r="8" spans="1:8" ht="18" customHeight="1" hidden="1">
      <c r="A8" s="28" t="s">
        <v>44</v>
      </c>
      <c r="B8" s="10">
        <f aca="true" t="shared" si="0" ref="B8:B16">SUM(D8:H8)</f>
        <v>4369</v>
      </c>
      <c r="C8" s="11"/>
      <c r="D8" s="11">
        <v>119</v>
      </c>
      <c r="E8" s="11">
        <v>1919</v>
      </c>
      <c r="F8" s="11">
        <v>1488</v>
      </c>
      <c r="G8" s="11">
        <v>795</v>
      </c>
      <c r="H8" s="11">
        <v>48</v>
      </c>
    </row>
    <row r="9" spans="1:8" ht="18" customHeight="1" hidden="1">
      <c r="A9" s="28" t="s">
        <v>45</v>
      </c>
      <c r="B9" s="10">
        <f t="shared" si="0"/>
        <v>4360</v>
      </c>
      <c r="C9" s="11">
        <v>0</v>
      </c>
      <c r="D9" s="11">
        <v>135</v>
      </c>
      <c r="E9" s="11">
        <v>1885</v>
      </c>
      <c r="F9" s="11">
        <v>1570</v>
      </c>
      <c r="G9" s="11">
        <v>713</v>
      </c>
      <c r="H9" s="11">
        <v>57</v>
      </c>
    </row>
    <row r="10" spans="1:16" ht="18" customHeight="1" hidden="1">
      <c r="A10" s="28" t="s">
        <v>46</v>
      </c>
      <c r="B10" s="10">
        <f t="shared" si="0"/>
        <v>4616</v>
      </c>
      <c r="C10" s="11">
        <v>0</v>
      </c>
      <c r="D10" s="11">
        <v>145</v>
      </c>
      <c r="E10" s="11">
        <v>1998</v>
      </c>
      <c r="F10" s="11">
        <v>1667</v>
      </c>
      <c r="G10" s="11">
        <v>739</v>
      </c>
      <c r="H10" s="21">
        <v>67</v>
      </c>
      <c r="K10" s="8" t="s">
        <v>1</v>
      </c>
      <c r="L10" s="8" t="s">
        <v>3</v>
      </c>
      <c r="M10" s="8" t="s">
        <v>4</v>
      </c>
      <c r="N10" s="8" t="s">
        <v>8</v>
      </c>
      <c r="O10" s="8" t="s">
        <v>5</v>
      </c>
      <c r="P10" s="8" t="s">
        <v>30</v>
      </c>
    </row>
    <row r="11" spans="1:16" ht="18" customHeight="1" hidden="1">
      <c r="A11" s="28" t="s">
        <v>47</v>
      </c>
      <c r="B11" s="10">
        <f t="shared" si="0"/>
        <v>4554</v>
      </c>
      <c r="C11" s="11">
        <v>0</v>
      </c>
      <c r="D11" s="11">
        <v>173</v>
      </c>
      <c r="E11" s="11">
        <v>2263</v>
      </c>
      <c r="F11" s="11">
        <v>1332</v>
      </c>
      <c r="G11" s="11">
        <v>718</v>
      </c>
      <c r="H11" s="21">
        <v>68</v>
      </c>
      <c r="L11" s="8" t="s">
        <v>6</v>
      </c>
      <c r="M11" s="1" t="s">
        <v>7</v>
      </c>
      <c r="N11" s="8" t="s">
        <v>8</v>
      </c>
      <c r="O11" s="8" t="s">
        <v>9</v>
      </c>
      <c r="P11" s="8" t="s">
        <v>9</v>
      </c>
    </row>
    <row r="12" spans="1:13" ht="18" customHeight="1" hidden="1">
      <c r="A12" s="28" t="s">
        <v>48</v>
      </c>
      <c r="B12" s="10">
        <f t="shared" si="0"/>
        <v>4629</v>
      </c>
      <c r="C12" s="11">
        <v>0</v>
      </c>
      <c r="D12" s="11">
        <v>278</v>
      </c>
      <c r="E12" s="11">
        <v>2138</v>
      </c>
      <c r="F12" s="11">
        <v>1486</v>
      </c>
      <c r="G12" s="11">
        <v>658</v>
      </c>
      <c r="H12" s="21">
        <v>69</v>
      </c>
      <c r="M12" s="8" t="s">
        <v>10</v>
      </c>
    </row>
    <row r="13" spans="1:14" ht="18" customHeight="1" hidden="1">
      <c r="A13" s="28" t="s">
        <v>49</v>
      </c>
      <c r="B13" s="10">
        <f t="shared" si="0"/>
        <v>5974</v>
      </c>
      <c r="C13" s="11">
        <v>0</v>
      </c>
      <c r="D13" s="11">
        <v>184</v>
      </c>
      <c r="E13" s="11">
        <v>2560</v>
      </c>
      <c r="F13" s="11">
        <v>1562</v>
      </c>
      <c r="G13" s="11">
        <v>1598</v>
      </c>
      <c r="H13" s="21">
        <v>70</v>
      </c>
      <c r="N13" s="8"/>
    </row>
    <row r="14" spans="1:14" ht="18" customHeight="1" hidden="1">
      <c r="A14" s="28" t="s">
        <v>50</v>
      </c>
      <c r="B14" s="10">
        <f t="shared" si="0"/>
        <v>6260</v>
      </c>
      <c r="C14" s="11">
        <v>0</v>
      </c>
      <c r="D14" s="11">
        <v>251</v>
      </c>
      <c r="E14" s="11">
        <v>2740</v>
      </c>
      <c r="F14" s="11">
        <v>1606</v>
      </c>
      <c r="G14" s="11">
        <v>1592</v>
      </c>
      <c r="H14" s="21">
        <v>71</v>
      </c>
      <c r="N14" s="8"/>
    </row>
    <row r="15" spans="1:14" ht="18" customHeight="1" hidden="1">
      <c r="A15" s="28" t="s">
        <v>51</v>
      </c>
      <c r="B15" s="10">
        <f t="shared" si="0"/>
        <v>6608</v>
      </c>
      <c r="C15" s="11">
        <v>0</v>
      </c>
      <c r="D15" s="12">
        <v>261</v>
      </c>
      <c r="E15" s="12">
        <v>2971</v>
      </c>
      <c r="F15" s="12">
        <v>1633</v>
      </c>
      <c r="G15" s="12">
        <v>1671</v>
      </c>
      <c r="H15" s="21">
        <v>72</v>
      </c>
      <c r="N15" s="8"/>
    </row>
    <row r="16" spans="1:16" ht="18" customHeight="1" hidden="1">
      <c r="A16" s="28" t="s">
        <v>52</v>
      </c>
      <c r="B16" s="10">
        <f t="shared" si="0"/>
        <v>6514</v>
      </c>
      <c r="C16" s="11">
        <v>0</v>
      </c>
      <c r="D16" s="12">
        <v>317</v>
      </c>
      <c r="E16" s="12">
        <v>3050</v>
      </c>
      <c r="F16" s="12">
        <v>1659</v>
      </c>
      <c r="G16" s="12">
        <v>1415</v>
      </c>
      <c r="H16" s="21">
        <v>73</v>
      </c>
      <c r="K16" s="1">
        <f>L16+M16+N16+O16+P16</f>
        <v>1</v>
      </c>
      <c r="L16" s="19">
        <f>L31/$K31</f>
        <v>0.07322438717787555</v>
      </c>
      <c r="M16" s="19">
        <f>M31/$K31</f>
        <v>0.46715901948460087</v>
      </c>
      <c r="N16" s="19">
        <f>N31/$K31</f>
        <v>0.258485229415462</v>
      </c>
      <c r="O16" s="19">
        <f>O31/$K31</f>
        <v>0.20034569453174103</v>
      </c>
      <c r="P16" s="19">
        <f>P31/$K31</f>
        <v>0.0007856693903205531</v>
      </c>
    </row>
    <row r="17" spans="1:16" ht="18" customHeight="1" hidden="1">
      <c r="A17" s="25" t="s">
        <v>53</v>
      </c>
      <c r="B17" s="12">
        <v>6388</v>
      </c>
      <c r="C17" s="12">
        <v>0</v>
      </c>
      <c r="D17" s="12">
        <v>395</v>
      </c>
      <c r="E17" s="12">
        <v>2995</v>
      </c>
      <c r="F17" s="12">
        <v>1655</v>
      </c>
      <c r="G17" s="12">
        <v>1336</v>
      </c>
      <c r="H17" s="21">
        <v>74</v>
      </c>
      <c r="L17" s="19"/>
      <c r="M17" s="19"/>
      <c r="N17" s="19"/>
      <c r="O17" s="19"/>
      <c r="P17" s="19"/>
    </row>
    <row r="18" spans="1:16" ht="18" customHeight="1" hidden="1">
      <c r="A18" s="25" t="s">
        <v>54</v>
      </c>
      <c r="B18" s="22">
        <v>6364</v>
      </c>
      <c r="C18" s="23" t="s">
        <v>34</v>
      </c>
      <c r="D18" s="22">
        <v>466</v>
      </c>
      <c r="E18" s="22">
        <v>2973</v>
      </c>
      <c r="F18" s="22">
        <v>1645</v>
      </c>
      <c r="G18" s="22">
        <v>1275</v>
      </c>
      <c r="H18" s="22">
        <v>75</v>
      </c>
      <c r="J18" s="8" t="s">
        <v>11</v>
      </c>
      <c r="K18" s="1">
        <v>6364</v>
      </c>
      <c r="L18" s="19">
        <v>466</v>
      </c>
      <c r="M18" s="19">
        <v>2973</v>
      </c>
      <c r="N18" s="19">
        <v>1645</v>
      </c>
      <c r="O18" s="19">
        <v>1275</v>
      </c>
      <c r="P18" s="19">
        <v>5</v>
      </c>
    </row>
    <row r="19" spans="1:16" ht="18" customHeight="1" hidden="1">
      <c r="A19" s="25" t="s">
        <v>55</v>
      </c>
      <c r="B19" s="22">
        <v>6306</v>
      </c>
      <c r="C19" s="22">
        <v>2</v>
      </c>
      <c r="D19" s="22">
        <v>526</v>
      </c>
      <c r="E19" s="22">
        <v>2935</v>
      </c>
      <c r="F19" s="22">
        <v>1641</v>
      </c>
      <c r="G19" s="22">
        <v>1197</v>
      </c>
      <c r="H19" s="22">
        <v>76</v>
      </c>
      <c r="J19" s="8" t="s">
        <v>11</v>
      </c>
      <c r="K19" s="1">
        <v>6364</v>
      </c>
      <c r="L19" s="19">
        <v>466</v>
      </c>
      <c r="M19" s="19">
        <v>2973</v>
      </c>
      <c r="N19" s="19">
        <v>1645</v>
      </c>
      <c r="O19" s="19">
        <v>1275</v>
      </c>
      <c r="P19" s="19">
        <v>5</v>
      </c>
    </row>
    <row r="20" spans="1:16" ht="18" customHeight="1" hidden="1">
      <c r="A20" s="25" t="s">
        <v>56</v>
      </c>
      <c r="B20" s="22">
        <v>6280</v>
      </c>
      <c r="C20" s="22">
        <v>5</v>
      </c>
      <c r="D20" s="22">
        <v>589</v>
      </c>
      <c r="E20" s="22">
        <v>2878</v>
      </c>
      <c r="F20" s="22">
        <v>1659</v>
      </c>
      <c r="G20" s="22">
        <v>1145</v>
      </c>
      <c r="H20" s="22">
        <v>4</v>
      </c>
      <c r="J20" s="8"/>
      <c r="L20" s="19"/>
      <c r="M20" s="19"/>
      <c r="N20" s="19"/>
      <c r="O20" s="19"/>
      <c r="P20" s="19"/>
    </row>
    <row r="21" spans="1:16" ht="18" customHeight="1" hidden="1">
      <c r="A21" s="25" t="s">
        <v>57</v>
      </c>
      <c r="B21" s="22">
        <v>6271</v>
      </c>
      <c r="C21" s="22">
        <v>5</v>
      </c>
      <c r="D21" s="22">
        <v>683</v>
      </c>
      <c r="E21" s="22">
        <v>2825</v>
      </c>
      <c r="F21" s="22">
        <v>1659</v>
      </c>
      <c r="G21" s="22">
        <v>1097</v>
      </c>
      <c r="H21" s="22">
        <v>2</v>
      </c>
      <c r="J21" s="8" t="s">
        <v>11</v>
      </c>
      <c r="K21" s="1">
        <v>6364</v>
      </c>
      <c r="L21" s="19">
        <v>466</v>
      </c>
      <c r="M21" s="19">
        <v>2973</v>
      </c>
      <c r="N21" s="19">
        <v>1645</v>
      </c>
      <c r="O21" s="19">
        <v>1275</v>
      </c>
      <c r="P21" s="19">
        <v>5</v>
      </c>
    </row>
    <row r="22" spans="1:16" ht="18" customHeight="1">
      <c r="A22" s="25" t="s">
        <v>58</v>
      </c>
      <c r="B22" s="22">
        <v>6223</v>
      </c>
      <c r="C22" s="22">
        <v>5</v>
      </c>
      <c r="D22" s="22">
        <v>810</v>
      </c>
      <c r="E22" s="22">
        <v>2728</v>
      </c>
      <c r="F22" s="22">
        <v>1703</v>
      </c>
      <c r="G22" s="22">
        <v>975</v>
      </c>
      <c r="H22" s="22">
        <v>2</v>
      </c>
      <c r="J22" s="8" t="s">
        <v>11</v>
      </c>
      <c r="K22" s="1">
        <v>6364</v>
      </c>
      <c r="L22" s="19">
        <v>466</v>
      </c>
      <c r="M22" s="19">
        <v>2973</v>
      </c>
      <c r="N22" s="19">
        <v>1645</v>
      </c>
      <c r="O22" s="19">
        <v>1275</v>
      </c>
      <c r="P22" s="19">
        <v>5</v>
      </c>
    </row>
    <row r="23" spans="1:16" ht="18" customHeight="1">
      <c r="A23" s="25" t="s">
        <v>59</v>
      </c>
      <c r="B23" s="22">
        <v>6203</v>
      </c>
      <c r="C23" s="22">
        <v>7</v>
      </c>
      <c r="D23" s="22">
        <v>965</v>
      </c>
      <c r="E23" s="22">
        <v>2664</v>
      </c>
      <c r="F23" s="22">
        <v>1706</v>
      </c>
      <c r="G23" s="22">
        <v>858</v>
      </c>
      <c r="H23" s="22">
        <v>3</v>
      </c>
      <c r="J23" s="8" t="s">
        <v>11</v>
      </c>
      <c r="K23" s="1">
        <v>6364</v>
      </c>
      <c r="L23" s="19">
        <v>466</v>
      </c>
      <c r="M23" s="19">
        <v>2973</v>
      </c>
      <c r="N23" s="19">
        <v>1645</v>
      </c>
      <c r="O23" s="19">
        <v>1275</v>
      </c>
      <c r="P23" s="19">
        <v>5</v>
      </c>
    </row>
    <row r="24" spans="1:16" ht="18" customHeight="1">
      <c r="A24" s="25" t="s">
        <v>60</v>
      </c>
      <c r="B24" s="22">
        <v>6102</v>
      </c>
      <c r="C24" s="22">
        <v>8</v>
      </c>
      <c r="D24" s="22">
        <v>1068</v>
      </c>
      <c r="E24" s="22">
        <v>2633</v>
      </c>
      <c r="F24" s="22">
        <v>1622</v>
      </c>
      <c r="G24" s="22">
        <v>768</v>
      </c>
      <c r="H24" s="22">
        <v>3</v>
      </c>
      <c r="J24" s="8" t="s">
        <v>11</v>
      </c>
      <c r="K24" s="1">
        <v>6364</v>
      </c>
      <c r="L24" s="19">
        <v>466</v>
      </c>
      <c r="M24" s="19">
        <v>2973</v>
      </c>
      <c r="N24" s="19">
        <v>1645</v>
      </c>
      <c r="O24" s="19">
        <v>1275</v>
      </c>
      <c r="P24" s="19">
        <v>5</v>
      </c>
    </row>
    <row r="25" spans="1:16" ht="18" customHeight="1">
      <c r="A25" s="25" t="s">
        <v>61</v>
      </c>
      <c r="B25" s="22">
        <v>6086</v>
      </c>
      <c r="C25" s="22">
        <v>12</v>
      </c>
      <c r="D25" s="22">
        <v>1218</v>
      </c>
      <c r="E25" s="22">
        <v>2631</v>
      </c>
      <c r="F25" s="22">
        <v>1530</v>
      </c>
      <c r="G25" s="22">
        <v>694</v>
      </c>
      <c r="H25" s="22">
        <v>1</v>
      </c>
      <c r="J25" s="8" t="s">
        <v>11</v>
      </c>
      <c r="K25" s="1">
        <v>6364</v>
      </c>
      <c r="L25" s="19">
        <v>466</v>
      </c>
      <c r="M25" s="19">
        <v>2973</v>
      </c>
      <c r="N25" s="19">
        <v>1645</v>
      </c>
      <c r="O25" s="19">
        <v>1275</v>
      </c>
      <c r="P25" s="19">
        <v>5</v>
      </c>
    </row>
    <row r="26" spans="1:16" ht="17.25" customHeight="1">
      <c r="A26" s="25" t="s">
        <v>62</v>
      </c>
      <c r="B26" s="22">
        <v>6020</v>
      </c>
      <c r="C26" s="22">
        <v>16</v>
      </c>
      <c r="D26" s="22">
        <v>1341</v>
      </c>
      <c r="E26" s="22">
        <v>2545</v>
      </c>
      <c r="F26" s="22">
        <v>1494</v>
      </c>
      <c r="G26" s="22">
        <v>621</v>
      </c>
      <c r="H26" s="22">
        <v>3</v>
      </c>
      <c r="J26" s="1" t="s">
        <v>11</v>
      </c>
      <c r="K26" s="1">
        <v>6364</v>
      </c>
      <c r="L26" s="1">
        <v>466</v>
      </c>
      <c r="M26" s="1">
        <v>2973</v>
      </c>
      <c r="N26" s="8">
        <v>1645</v>
      </c>
      <c r="O26" s="1">
        <v>1275</v>
      </c>
      <c r="P26" s="1">
        <v>5</v>
      </c>
    </row>
    <row r="27" spans="1:16" ht="17.25" customHeight="1">
      <c r="A27" s="25" t="s">
        <v>86</v>
      </c>
      <c r="B27" s="22">
        <v>5879</v>
      </c>
      <c r="C27" s="22">
        <v>16</v>
      </c>
      <c r="D27" s="22">
        <v>1427</v>
      </c>
      <c r="E27" s="22">
        <v>2485</v>
      </c>
      <c r="F27" s="22">
        <v>1402</v>
      </c>
      <c r="G27" s="22">
        <v>545</v>
      </c>
      <c r="H27" s="22">
        <v>4</v>
      </c>
      <c r="J27" s="1" t="s">
        <v>11</v>
      </c>
      <c r="K27" s="1">
        <v>6364</v>
      </c>
      <c r="L27" s="1">
        <v>466</v>
      </c>
      <c r="M27" s="1">
        <v>2973</v>
      </c>
      <c r="N27" s="8">
        <v>1645</v>
      </c>
      <c r="O27" s="1">
        <v>1275</v>
      </c>
      <c r="P27" s="1">
        <v>5</v>
      </c>
    </row>
    <row r="28" spans="1:16" ht="17.25" customHeight="1">
      <c r="A28" s="25" t="s">
        <v>88</v>
      </c>
      <c r="B28" s="22">
        <v>5728</v>
      </c>
      <c r="C28" s="22">
        <v>21</v>
      </c>
      <c r="D28" s="22">
        <v>1483</v>
      </c>
      <c r="E28" s="22">
        <v>2399</v>
      </c>
      <c r="F28" s="22">
        <v>1354</v>
      </c>
      <c r="G28" s="22">
        <v>468</v>
      </c>
      <c r="H28" s="22">
        <v>3</v>
      </c>
      <c r="J28" s="1" t="s">
        <v>11</v>
      </c>
      <c r="K28" s="1">
        <v>6364</v>
      </c>
      <c r="L28" s="1">
        <v>466</v>
      </c>
      <c r="M28" s="1">
        <v>2973</v>
      </c>
      <c r="N28" s="8">
        <v>1645</v>
      </c>
      <c r="O28" s="1">
        <v>1275</v>
      </c>
      <c r="P28" s="1">
        <v>5</v>
      </c>
    </row>
    <row r="29" spans="1:16" ht="17.25" customHeight="1">
      <c r="A29" s="25" t="s">
        <v>89</v>
      </c>
      <c r="B29" s="22">
        <v>5718</v>
      </c>
      <c r="C29" s="22">
        <v>23</v>
      </c>
      <c r="D29" s="22">
        <v>1539</v>
      </c>
      <c r="E29" s="22">
        <v>2417</v>
      </c>
      <c r="F29" s="22">
        <v>1310</v>
      </c>
      <c r="G29" s="22">
        <v>426</v>
      </c>
      <c r="H29" s="22">
        <v>3</v>
      </c>
      <c r="J29" s="1" t="s">
        <v>11</v>
      </c>
      <c r="K29" s="1">
        <v>6364</v>
      </c>
      <c r="L29" s="1">
        <v>466</v>
      </c>
      <c r="M29" s="1">
        <v>2973</v>
      </c>
      <c r="N29" s="8">
        <v>1645</v>
      </c>
      <c r="O29" s="1">
        <v>1275</v>
      </c>
      <c r="P29" s="1">
        <v>5</v>
      </c>
    </row>
    <row r="30" spans="1:16" ht="17.25" customHeight="1">
      <c r="A30" s="25" t="s">
        <v>90</v>
      </c>
      <c r="B30" s="22">
        <v>5781</v>
      </c>
      <c r="C30" s="22">
        <v>21</v>
      </c>
      <c r="D30" s="22">
        <v>1612</v>
      </c>
      <c r="E30" s="22">
        <v>2446</v>
      </c>
      <c r="F30" s="22">
        <v>1303</v>
      </c>
      <c r="G30" s="22">
        <v>397</v>
      </c>
      <c r="H30" s="22">
        <v>2</v>
      </c>
      <c r="J30" s="1" t="s">
        <v>11</v>
      </c>
      <c r="K30" s="1">
        <v>6364</v>
      </c>
      <c r="L30" s="1">
        <v>466</v>
      </c>
      <c r="M30" s="1">
        <v>2973</v>
      </c>
      <c r="N30" s="8">
        <v>1645</v>
      </c>
      <c r="O30" s="1">
        <v>1275</v>
      </c>
      <c r="P30" s="1">
        <v>5</v>
      </c>
    </row>
    <row r="31" spans="1:16" ht="18" customHeight="1">
      <c r="A31" s="25" t="s">
        <v>91</v>
      </c>
      <c r="B31" s="22">
        <f aca="true" t="shared" si="1" ref="B31:H31">IF(SUM(B34:B51)=0,"…",SUM(B34:B51))</f>
        <v>5858</v>
      </c>
      <c r="C31" s="22">
        <f t="shared" si="1"/>
        <v>22</v>
      </c>
      <c r="D31" s="22">
        <f t="shared" si="1"/>
        <v>1695</v>
      </c>
      <c r="E31" s="22">
        <f t="shared" si="1"/>
        <v>2469</v>
      </c>
      <c r="F31" s="22">
        <f t="shared" si="1"/>
        <v>1281</v>
      </c>
      <c r="G31" s="22">
        <f t="shared" si="1"/>
        <v>389</v>
      </c>
      <c r="H31" s="22">
        <f t="shared" si="1"/>
        <v>2</v>
      </c>
      <c r="J31" s="8" t="s">
        <v>11</v>
      </c>
      <c r="K31" s="7">
        <f>SUM(K34:K51,L31:P31)/2</f>
        <v>6364</v>
      </c>
      <c r="L31" s="7">
        <f>SUM(L34:L51)</f>
        <v>466</v>
      </c>
      <c r="M31" s="7">
        <f>SUM(M34:M51)</f>
        <v>2973</v>
      </c>
      <c r="N31" s="7">
        <f>SUM(N34:N51)</f>
        <v>1645</v>
      </c>
      <c r="O31" s="7">
        <f>SUM(O34:O51)</f>
        <v>1275</v>
      </c>
      <c r="P31" s="7">
        <f>SUM(P34:P51)</f>
        <v>5</v>
      </c>
    </row>
    <row r="32" spans="1:16" ht="18" customHeight="1">
      <c r="A32" s="25" t="s">
        <v>63</v>
      </c>
      <c r="B32" s="22">
        <f>SUM(C32:H32)</f>
        <v>2977</v>
      </c>
      <c r="C32" s="24">
        <v>14</v>
      </c>
      <c r="D32" s="24">
        <v>714</v>
      </c>
      <c r="E32" s="22">
        <v>1099</v>
      </c>
      <c r="F32" s="22">
        <v>871</v>
      </c>
      <c r="G32" s="22">
        <v>277</v>
      </c>
      <c r="H32" s="24">
        <v>2</v>
      </c>
      <c r="J32" s="8"/>
      <c r="K32" s="7"/>
      <c r="L32" s="7"/>
      <c r="M32" s="7"/>
      <c r="N32" s="7"/>
      <c r="O32" s="7"/>
      <c r="P32" s="7"/>
    </row>
    <row r="33" spans="1:16" ht="15.75" customHeight="1">
      <c r="A33" s="25" t="s">
        <v>64</v>
      </c>
      <c r="B33" s="22">
        <f>SUM(C33:H33)</f>
        <v>2882</v>
      </c>
      <c r="C33" s="22">
        <v>9</v>
      </c>
      <c r="D33" s="22">
        <v>981</v>
      </c>
      <c r="E33" s="22">
        <v>1370</v>
      </c>
      <c r="F33" s="22">
        <v>410</v>
      </c>
      <c r="G33" s="22">
        <v>112</v>
      </c>
      <c r="H33" s="22">
        <v>0</v>
      </c>
      <c r="J33" s="3"/>
      <c r="K33" s="3"/>
      <c r="L33" s="3"/>
      <c r="M33" s="3"/>
      <c r="N33" s="3"/>
      <c r="O33" s="3"/>
      <c r="P33" s="3"/>
    </row>
    <row r="34" spans="1:16" ht="17.25" customHeight="1">
      <c r="A34" s="29" t="s">
        <v>65</v>
      </c>
      <c r="B34" s="22">
        <f aca="true" t="shared" si="2" ref="B34:B51">SUM(C34:H34)</f>
        <v>18</v>
      </c>
      <c r="C34" s="23">
        <v>0</v>
      </c>
      <c r="D34" s="22">
        <v>5</v>
      </c>
      <c r="E34" s="22">
        <v>8</v>
      </c>
      <c r="F34" s="22">
        <v>5</v>
      </c>
      <c r="G34" s="23">
        <v>0</v>
      </c>
      <c r="H34" s="23">
        <v>0</v>
      </c>
      <c r="J34" s="8" t="s">
        <v>12</v>
      </c>
      <c r="K34" s="7">
        <f aca="true" t="shared" si="3" ref="K34:K51">SUM(L34:U34)</f>
        <v>20</v>
      </c>
      <c r="L34" s="7">
        <v>2</v>
      </c>
      <c r="M34" s="7">
        <v>2</v>
      </c>
      <c r="N34" s="7">
        <v>7</v>
      </c>
      <c r="O34" s="7">
        <v>9</v>
      </c>
      <c r="P34" s="7">
        <v>0</v>
      </c>
    </row>
    <row r="35" spans="1:16" ht="17.25" customHeight="1">
      <c r="A35" s="29" t="s">
        <v>66</v>
      </c>
      <c r="B35" s="22">
        <f t="shared" si="2"/>
        <v>467</v>
      </c>
      <c r="C35" s="23">
        <v>0</v>
      </c>
      <c r="D35" s="22">
        <v>143</v>
      </c>
      <c r="E35" s="22">
        <v>250</v>
      </c>
      <c r="F35" s="22">
        <v>62</v>
      </c>
      <c r="G35" s="22">
        <v>12</v>
      </c>
      <c r="H35" s="23">
        <v>0</v>
      </c>
      <c r="J35" s="8" t="s">
        <v>13</v>
      </c>
      <c r="K35" s="7">
        <f t="shared" si="3"/>
        <v>393</v>
      </c>
      <c r="L35" s="7">
        <v>42</v>
      </c>
      <c r="M35" s="7">
        <v>101</v>
      </c>
      <c r="N35" s="7">
        <v>202</v>
      </c>
      <c r="O35" s="7">
        <v>48</v>
      </c>
      <c r="P35" s="7">
        <v>0</v>
      </c>
    </row>
    <row r="36" spans="1:16" ht="17.25" customHeight="1">
      <c r="A36" s="29" t="s">
        <v>67</v>
      </c>
      <c r="B36" s="22">
        <f t="shared" si="2"/>
        <v>91</v>
      </c>
      <c r="C36" s="23">
        <v>0</v>
      </c>
      <c r="D36" s="22">
        <v>18</v>
      </c>
      <c r="E36" s="22">
        <v>55</v>
      </c>
      <c r="F36" s="22">
        <v>8</v>
      </c>
      <c r="G36" s="22">
        <v>10</v>
      </c>
      <c r="H36" s="23">
        <v>0</v>
      </c>
      <c r="J36" s="8" t="s">
        <v>14</v>
      </c>
      <c r="K36" s="7">
        <f t="shared" si="3"/>
        <v>97</v>
      </c>
      <c r="L36" s="7">
        <v>5</v>
      </c>
      <c r="M36" s="7">
        <v>20</v>
      </c>
      <c r="N36" s="7">
        <v>49</v>
      </c>
      <c r="O36" s="7">
        <v>23</v>
      </c>
      <c r="P36" s="7">
        <v>0</v>
      </c>
    </row>
    <row r="37" spans="1:16" ht="17.25" customHeight="1">
      <c r="A37" s="29" t="s">
        <v>69</v>
      </c>
      <c r="B37" s="22">
        <f t="shared" si="2"/>
        <v>1275</v>
      </c>
      <c r="C37" s="23">
        <v>0</v>
      </c>
      <c r="D37" s="22">
        <v>59</v>
      </c>
      <c r="E37" s="22">
        <v>399</v>
      </c>
      <c r="F37" s="22">
        <v>613</v>
      </c>
      <c r="G37" s="22">
        <v>203</v>
      </c>
      <c r="H37" s="23">
        <v>1</v>
      </c>
      <c r="J37" s="8" t="s">
        <v>15</v>
      </c>
      <c r="K37" s="7">
        <f t="shared" si="3"/>
        <v>1258</v>
      </c>
      <c r="L37" s="7">
        <v>7</v>
      </c>
      <c r="M37" s="7">
        <v>110</v>
      </c>
      <c r="N37" s="7">
        <v>468</v>
      </c>
      <c r="O37" s="7">
        <v>672</v>
      </c>
      <c r="P37" s="7">
        <v>1</v>
      </c>
    </row>
    <row r="38" spans="1:16" ht="17.25" customHeight="1">
      <c r="A38" s="29" t="s">
        <v>70</v>
      </c>
      <c r="B38" s="22">
        <f t="shared" si="2"/>
        <v>303</v>
      </c>
      <c r="C38" s="23">
        <v>0</v>
      </c>
      <c r="D38" s="22">
        <v>17</v>
      </c>
      <c r="E38" s="22">
        <v>114</v>
      </c>
      <c r="F38" s="22">
        <v>141</v>
      </c>
      <c r="G38" s="22">
        <v>31</v>
      </c>
      <c r="H38" s="23">
        <v>0</v>
      </c>
      <c r="J38" s="8" t="s">
        <v>16</v>
      </c>
      <c r="K38" s="7">
        <f t="shared" si="3"/>
        <v>141</v>
      </c>
      <c r="L38" s="7">
        <v>2</v>
      </c>
      <c r="M38" s="7">
        <v>13</v>
      </c>
      <c r="N38" s="7">
        <v>58</v>
      </c>
      <c r="O38" s="7">
        <v>68</v>
      </c>
      <c r="P38" s="7">
        <v>0</v>
      </c>
    </row>
    <row r="39" spans="1:16" ht="17.25" customHeight="1">
      <c r="A39" s="29" t="s">
        <v>71</v>
      </c>
      <c r="B39" s="22">
        <f t="shared" si="2"/>
        <v>53</v>
      </c>
      <c r="C39" s="23">
        <v>0</v>
      </c>
      <c r="D39" s="22">
        <v>22</v>
      </c>
      <c r="E39" s="22">
        <v>26</v>
      </c>
      <c r="F39" s="22">
        <v>5</v>
      </c>
      <c r="G39" s="22">
        <v>0</v>
      </c>
      <c r="H39" s="23">
        <v>0</v>
      </c>
      <c r="J39" s="8" t="s">
        <v>17</v>
      </c>
      <c r="K39" s="7">
        <f t="shared" si="3"/>
        <v>51</v>
      </c>
      <c r="L39" s="7">
        <v>5</v>
      </c>
      <c r="M39" s="7">
        <v>11</v>
      </c>
      <c r="N39" s="7">
        <v>29</v>
      </c>
      <c r="O39" s="7">
        <v>6</v>
      </c>
      <c r="P39" s="7">
        <v>0</v>
      </c>
    </row>
    <row r="40" spans="1:16" ht="15" customHeight="1">
      <c r="A40" s="29" t="s">
        <v>76</v>
      </c>
      <c r="B40" s="22">
        <f t="shared" si="2"/>
        <v>157</v>
      </c>
      <c r="C40" s="23">
        <v>0</v>
      </c>
      <c r="D40" s="22">
        <v>11</v>
      </c>
      <c r="E40" s="22">
        <v>88</v>
      </c>
      <c r="F40" s="22">
        <v>52</v>
      </c>
      <c r="G40" s="22">
        <v>6</v>
      </c>
      <c r="H40" s="23">
        <v>0</v>
      </c>
      <c r="J40" s="8" t="s">
        <v>18</v>
      </c>
      <c r="K40" s="7">
        <f t="shared" si="3"/>
        <v>159</v>
      </c>
      <c r="L40" s="7">
        <v>4</v>
      </c>
      <c r="M40" s="7">
        <v>33</v>
      </c>
      <c r="N40" s="7">
        <v>90</v>
      </c>
      <c r="O40" s="7">
        <v>32</v>
      </c>
      <c r="P40" s="7">
        <v>0</v>
      </c>
    </row>
    <row r="41" spans="1:16" ht="20.25" customHeight="1">
      <c r="A41" s="29" t="s">
        <v>72</v>
      </c>
      <c r="B41" s="22">
        <f t="shared" si="2"/>
        <v>31</v>
      </c>
      <c r="C41" s="23">
        <v>1</v>
      </c>
      <c r="D41" s="22">
        <v>14</v>
      </c>
      <c r="E41" s="22">
        <v>11</v>
      </c>
      <c r="F41" s="22">
        <v>5</v>
      </c>
      <c r="G41" s="22">
        <v>0</v>
      </c>
      <c r="H41" s="23">
        <v>0</v>
      </c>
      <c r="J41" s="8" t="s">
        <v>19</v>
      </c>
      <c r="K41" s="7">
        <f t="shared" si="3"/>
        <v>34</v>
      </c>
      <c r="L41" s="7">
        <v>11</v>
      </c>
      <c r="M41" s="7">
        <v>8</v>
      </c>
      <c r="N41" s="7">
        <v>9</v>
      </c>
      <c r="O41" s="7">
        <v>6</v>
      </c>
      <c r="P41" s="7">
        <v>0</v>
      </c>
    </row>
    <row r="42" spans="1:16" ht="17.25" customHeight="1">
      <c r="A42" s="29" t="s">
        <v>68</v>
      </c>
      <c r="B42" s="22">
        <f t="shared" si="2"/>
        <v>117</v>
      </c>
      <c r="C42" s="23">
        <v>0</v>
      </c>
      <c r="D42" s="22">
        <v>14</v>
      </c>
      <c r="E42" s="22">
        <v>68</v>
      </c>
      <c r="F42" s="22">
        <v>27</v>
      </c>
      <c r="G42" s="22">
        <v>8</v>
      </c>
      <c r="H42" s="23">
        <v>0</v>
      </c>
      <c r="J42" s="8" t="s">
        <v>2</v>
      </c>
      <c r="K42" s="7">
        <f t="shared" si="3"/>
        <v>118</v>
      </c>
      <c r="L42" s="7">
        <v>2</v>
      </c>
      <c r="M42" s="7">
        <v>22</v>
      </c>
      <c r="N42" s="7">
        <v>63</v>
      </c>
      <c r="O42" s="7">
        <v>31</v>
      </c>
      <c r="P42" s="7">
        <v>0</v>
      </c>
    </row>
    <row r="43" spans="1:16" ht="15" customHeight="1">
      <c r="A43" s="29" t="s">
        <v>77</v>
      </c>
      <c r="B43" s="22">
        <f t="shared" si="2"/>
        <v>104</v>
      </c>
      <c r="C43" s="23">
        <v>0</v>
      </c>
      <c r="D43" s="22">
        <v>3</v>
      </c>
      <c r="E43" s="22">
        <v>39</v>
      </c>
      <c r="F43" s="22">
        <v>46</v>
      </c>
      <c r="G43" s="22">
        <v>16</v>
      </c>
      <c r="H43" s="23">
        <v>0</v>
      </c>
      <c r="J43" s="8" t="s">
        <v>20</v>
      </c>
      <c r="K43" s="7">
        <f t="shared" si="3"/>
        <v>103</v>
      </c>
      <c r="L43" s="7">
        <v>1</v>
      </c>
      <c r="M43" s="7">
        <v>10</v>
      </c>
      <c r="N43" s="7">
        <v>62</v>
      </c>
      <c r="O43" s="7">
        <v>29</v>
      </c>
      <c r="P43" s="7">
        <v>1</v>
      </c>
    </row>
    <row r="44" spans="1:16" ht="17.25" customHeight="1">
      <c r="A44" s="29" t="s">
        <v>87</v>
      </c>
      <c r="B44" s="22">
        <f t="shared" si="2"/>
        <v>56</v>
      </c>
      <c r="C44" s="23">
        <v>0</v>
      </c>
      <c r="D44" s="22">
        <v>20</v>
      </c>
      <c r="E44" s="22">
        <v>30</v>
      </c>
      <c r="F44" s="22">
        <v>3</v>
      </c>
      <c r="G44" s="22">
        <v>3</v>
      </c>
      <c r="H44" s="23">
        <v>0</v>
      </c>
      <c r="J44" s="8" t="s">
        <v>21</v>
      </c>
      <c r="K44" s="7">
        <f t="shared" si="3"/>
        <v>52</v>
      </c>
      <c r="L44" s="7">
        <v>9</v>
      </c>
      <c r="M44" s="7">
        <v>19</v>
      </c>
      <c r="N44" s="7">
        <v>19</v>
      </c>
      <c r="O44" s="7">
        <v>5</v>
      </c>
      <c r="P44" s="7">
        <v>0</v>
      </c>
    </row>
    <row r="45" spans="1:16" ht="17.25" customHeight="1">
      <c r="A45" s="29" t="s">
        <v>74</v>
      </c>
      <c r="B45" s="22">
        <f t="shared" si="2"/>
        <v>575</v>
      </c>
      <c r="C45" s="22">
        <v>1</v>
      </c>
      <c r="D45" s="22">
        <v>91</v>
      </c>
      <c r="E45" s="22">
        <v>303</v>
      </c>
      <c r="F45" s="22">
        <v>128</v>
      </c>
      <c r="G45" s="22">
        <v>51</v>
      </c>
      <c r="H45" s="22">
        <v>1</v>
      </c>
      <c r="J45" s="8" t="s">
        <v>23</v>
      </c>
      <c r="K45" s="7">
        <f t="shared" si="3"/>
        <v>537</v>
      </c>
      <c r="L45" s="7">
        <v>17</v>
      </c>
      <c r="M45" s="7">
        <v>107</v>
      </c>
      <c r="N45" s="7">
        <v>223</v>
      </c>
      <c r="O45" s="7">
        <v>190</v>
      </c>
      <c r="P45" s="7">
        <v>0</v>
      </c>
    </row>
    <row r="46" spans="1:16" ht="17.25" customHeight="1">
      <c r="A46" s="29" t="s">
        <v>73</v>
      </c>
      <c r="B46" s="22">
        <f t="shared" si="2"/>
        <v>27</v>
      </c>
      <c r="C46" s="23">
        <v>0</v>
      </c>
      <c r="D46" s="22">
        <v>4</v>
      </c>
      <c r="E46" s="22">
        <v>13</v>
      </c>
      <c r="F46" s="22">
        <v>9</v>
      </c>
      <c r="G46" s="22">
        <v>1</v>
      </c>
      <c r="H46" s="23">
        <v>0</v>
      </c>
      <c r="J46" s="8" t="s">
        <v>22</v>
      </c>
      <c r="K46" s="7">
        <f t="shared" si="3"/>
        <v>27</v>
      </c>
      <c r="L46" s="7">
        <v>0</v>
      </c>
      <c r="M46" s="7">
        <v>4</v>
      </c>
      <c r="N46" s="7">
        <v>16</v>
      </c>
      <c r="O46" s="7">
        <v>7</v>
      </c>
      <c r="P46" s="7">
        <v>0</v>
      </c>
    </row>
    <row r="47" spans="1:16" ht="21" customHeight="1">
      <c r="A47" s="29" t="s">
        <v>75</v>
      </c>
      <c r="B47" s="22">
        <f t="shared" si="2"/>
        <v>70</v>
      </c>
      <c r="C47" s="23">
        <v>0</v>
      </c>
      <c r="D47" s="22">
        <v>7</v>
      </c>
      <c r="E47" s="22">
        <v>35</v>
      </c>
      <c r="F47" s="22">
        <v>17</v>
      </c>
      <c r="G47" s="22">
        <v>11</v>
      </c>
      <c r="H47" s="23">
        <v>0</v>
      </c>
      <c r="J47" s="8" t="s">
        <v>24</v>
      </c>
      <c r="K47" s="7">
        <f t="shared" si="3"/>
        <v>149</v>
      </c>
      <c r="L47" s="7">
        <v>0</v>
      </c>
      <c r="M47" s="7">
        <v>11</v>
      </c>
      <c r="N47" s="7">
        <v>85</v>
      </c>
      <c r="O47" s="7">
        <v>51</v>
      </c>
      <c r="P47" s="7">
        <v>2</v>
      </c>
    </row>
    <row r="48" spans="1:16" ht="18" customHeight="1">
      <c r="A48" s="29" t="s">
        <v>78</v>
      </c>
      <c r="B48" s="22">
        <f t="shared" si="2"/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J48" s="9" t="s">
        <v>25</v>
      </c>
      <c r="K48" s="7">
        <f t="shared" si="3"/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</row>
    <row r="49" spans="1:16" ht="24" customHeight="1">
      <c r="A49" s="29" t="s">
        <v>81</v>
      </c>
      <c r="B49" s="22">
        <f t="shared" si="2"/>
        <v>28</v>
      </c>
      <c r="C49" s="23">
        <v>0</v>
      </c>
      <c r="D49" s="22">
        <v>16</v>
      </c>
      <c r="E49" s="22">
        <v>8</v>
      </c>
      <c r="F49" s="22">
        <v>1</v>
      </c>
      <c r="G49" s="22">
        <v>3</v>
      </c>
      <c r="H49" s="23">
        <v>0</v>
      </c>
      <c r="J49" s="8" t="s">
        <v>28</v>
      </c>
      <c r="K49" s="7">
        <f t="shared" si="3"/>
        <v>26</v>
      </c>
      <c r="L49" s="1">
        <v>9</v>
      </c>
      <c r="M49" s="1">
        <v>15</v>
      </c>
      <c r="N49" s="1">
        <v>1</v>
      </c>
      <c r="O49" s="1">
        <v>1</v>
      </c>
      <c r="P49" s="1">
        <v>0</v>
      </c>
    </row>
    <row r="50" spans="1:16" ht="17.25" customHeight="1">
      <c r="A50" s="29" t="s">
        <v>79</v>
      </c>
      <c r="B50" s="22">
        <f t="shared" si="2"/>
        <v>901</v>
      </c>
      <c r="C50" s="22">
        <v>7</v>
      </c>
      <c r="D50" s="22">
        <v>442</v>
      </c>
      <c r="E50" s="22">
        <v>385</v>
      </c>
      <c r="F50" s="22">
        <v>53</v>
      </c>
      <c r="G50" s="22">
        <v>14</v>
      </c>
      <c r="H50" s="23">
        <v>0</v>
      </c>
      <c r="J50" s="8" t="s">
        <v>26</v>
      </c>
      <c r="K50" s="7">
        <f t="shared" si="3"/>
        <v>1077</v>
      </c>
      <c r="L50" s="7">
        <v>139</v>
      </c>
      <c r="M50" s="7">
        <v>814</v>
      </c>
      <c r="N50" s="7">
        <v>89</v>
      </c>
      <c r="O50" s="7">
        <v>35</v>
      </c>
      <c r="P50" s="7">
        <v>0</v>
      </c>
    </row>
    <row r="51" spans="1:16" ht="21" customHeight="1">
      <c r="A51" s="29" t="s">
        <v>80</v>
      </c>
      <c r="B51" s="22">
        <f t="shared" si="2"/>
        <v>1585</v>
      </c>
      <c r="C51" s="22">
        <v>13</v>
      </c>
      <c r="D51" s="22">
        <v>809</v>
      </c>
      <c r="E51" s="22">
        <v>637</v>
      </c>
      <c r="F51" s="22">
        <v>106</v>
      </c>
      <c r="G51" s="22">
        <v>20</v>
      </c>
      <c r="H51" s="23">
        <v>0</v>
      </c>
      <c r="J51" s="8" t="s">
        <v>27</v>
      </c>
      <c r="K51" s="7">
        <f t="shared" si="3"/>
        <v>2122</v>
      </c>
      <c r="L51" s="7">
        <v>211</v>
      </c>
      <c r="M51" s="7">
        <v>1673</v>
      </c>
      <c r="N51" s="7">
        <v>175</v>
      </c>
      <c r="O51" s="7">
        <v>62</v>
      </c>
      <c r="P51" s="7">
        <v>1</v>
      </c>
    </row>
    <row r="52" spans="1:8" ht="3.75" customHeight="1" thickBot="1">
      <c r="A52" s="30"/>
      <c r="B52" s="13"/>
      <c r="C52" s="13"/>
      <c r="D52" s="13"/>
      <c r="E52" s="13"/>
      <c r="F52" s="13"/>
      <c r="G52" s="13"/>
      <c r="H52" s="13"/>
    </row>
    <row r="53" s="6" customFormat="1" ht="13.5" customHeight="1">
      <c r="A53" s="14" t="s">
        <v>82</v>
      </c>
    </row>
    <row r="54" ht="14.25" customHeight="1">
      <c r="A54" s="5" t="s">
        <v>83</v>
      </c>
    </row>
    <row r="55" ht="13.5" customHeight="1">
      <c r="A55" s="31" t="s">
        <v>84</v>
      </c>
    </row>
  </sheetData>
  <sheetProtection/>
  <mergeCells count="10">
    <mergeCell ref="A2:H2"/>
    <mergeCell ref="A3:H3"/>
    <mergeCell ref="A4:H4"/>
    <mergeCell ref="H6:H7"/>
    <mergeCell ref="G6:G7"/>
    <mergeCell ref="A6:A7"/>
    <mergeCell ref="F6:F7"/>
    <mergeCell ref="E6:E7"/>
    <mergeCell ref="B6:B7"/>
    <mergeCell ref="C6:D6"/>
  </mergeCells>
  <printOptions/>
  <pageMargins left="0.5905511811023623" right="1.31" top="0.24" bottom="0.34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ac2038</cp:lastModifiedBy>
  <cp:lastPrinted>2018-06-24T07:29:56Z</cp:lastPrinted>
  <dcterms:created xsi:type="dcterms:W3CDTF">2003-09-08T02:20:46Z</dcterms:created>
  <dcterms:modified xsi:type="dcterms:W3CDTF">2019-07-10T10:22:01Z</dcterms:modified>
  <cp:category/>
  <cp:version/>
  <cp:contentType/>
  <cp:contentStatus/>
</cp:coreProperties>
</file>