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1"/>
  </bookViews>
  <sheets>
    <sheet name="9-2-1" sheetId="1" r:id="rId1"/>
    <sheet name="9-2-2" sheetId="2" r:id="rId2"/>
  </sheets>
  <definedNames>
    <definedName name="_xlnm.Print_Area" localSheetId="0">'9-2-1'!$A$1:$AC$46</definedName>
    <definedName name="_xlnm.Print_Area" localSheetId="1">'9-2-2'!$A$1:$AR$45</definedName>
  </definedNames>
  <calcPr fullCalcOnLoad="1"/>
</workbook>
</file>

<file path=xl/sharedStrings.xml><?xml version="1.0" encoding="utf-8"?>
<sst xmlns="http://schemas.openxmlformats.org/spreadsheetml/2006/main" count="279" uniqueCount="182">
  <si>
    <r>
      <t>診　　　　所</t>
    </r>
    <r>
      <rPr>
        <sz val="9"/>
        <rFont val="Times New Roman"/>
        <family val="1"/>
      </rPr>
      <t xml:space="preserve">  Clinics</t>
    </r>
  </si>
  <si>
    <r>
      <t>急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性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病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床</t>
    </r>
    <r>
      <rPr>
        <sz val="9"/>
        <rFont val="Times New Roman"/>
        <family val="1"/>
      </rPr>
      <t xml:space="preserve"> Acute Bed</t>
    </r>
  </si>
  <si>
    <r>
      <t>慢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性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病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床</t>
    </r>
    <r>
      <rPr>
        <sz val="9"/>
        <rFont val="Times New Roman"/>
        <family val="1"/>
      </rPr>
      <t xml:space="preserve">  Chronic Bed</t>
    </r>
  </si>
  <si>
    <r>
      <t>花蓮市</t>
    </r>
    <r>
      <rPr>
        <sz val="9"/>
        <rFont val="Times New Roman"/>
        <family val="1"/>
      </rPr>
      <t xml:space="preserve"> Hualien</t>
    </r>
  </si>
  <si>
    <r>
      <t>鳳林鎮</t>
    </r>
    <r>
      <rPr>
        <sz val="9"/>
        <rFont val="Times New Roman"/>
        <family val="1"/>
      </rPr>
      <t xml:space="preserve"> Fenglin</t>
    </r>
  </si>
  <si>
    <r>
      <t>玉里鎮</t>
    </r>
    <r>
      <rPr>
        <sz val="9"/>
        <rFont val="Times New Roman"/>
        <family val="1"/>
      </rPr>
      <t xml:space="preserve"> Yuli</t>
    </r>
  </si>
  <si>
    <r>
      <t>吉安鄉</t>
    </r>
    <r>
      <rPr>
        <sz val="9"/>
        <rFont val="Times New Roman"/>
        <family val="1"/>
      </rPr>
      <t xml:space="preserve"> Jian </t>
    </r>
  </si>
  <si>
    <r>
      <t>壽豐鄉</t>
    </r>
    <r>
      <rPr>
        <sz val="9"/>
        <rFont val="Times New Roman"/>
        <family val="1"/>
      </rPr>
      <t xml:space="preserve"> Shoufeng</t>
    </r>
  </si>
  <si>
    <r>
      <t>光復鄉</t>
    </r>
    <r>
      <rPr>
        <sz val="9"/>
        <rFont val="Times New Roman"/>
        <family val="1"/>
      </rPr>
      <t xml:space="preserve"> Guangfu</t>
    </r>
  </si>
  <si>
    <r>
      <t>豐濱鄉</t>
    </r>
    <r>
      <rPr>
        <sz val="9"/>
        <rFont val="Times New Roman"/>
        <family val="1"/>
      </rPr>
      <t xml:space="preserve"> Fengbin </t>
    </r>
  </si>
  <si>
    <r>
      <t>瑞穗鄉</t>
    </r>
    <r>
      <rPr>
        <sz val="9"/>
        <rFont val="Times New Roman"/>
        <family val="1"/>
      </rPr>
      <t xml:space="preserve"> Rueisuei</t>
    </r>
  </si>
  <si>
    <r>
      <t>富里鄉</t>
    </r>
    <r>
      <rPr>
        <sz val="9"/>
        <rFont val="Times New Roman"/>
        <family val="1"/>
      </rPr>
      <t xml:space="preserve"> Fuli</t>
    </r>
  </si>
  <si>
    <r>
      <t>秀林鄉</t>
    </r>
    <r>
      <rPr>
        <sz val="9"/>
        <rFont val="Times New Roman"/>
        <family val="1"/>
      </rPr>
      <t xml:space="preserve"> Shioulin</t>
    </r>
  </si>
  <si>
    <r>
      <t>萬榮鄉</t>
    </r>
    <r>
      <rPr>
        <sz val="9"/>
        <rFont val="Times New Roman"/>
        <family val="1"/>
      </rPr>
      <t xml:space="preserve"> Wanrung</t>
    </r>
  </si>
  <si>
    <r>
      <t>卓溪鄉</t>
    </r>
    <r>
      <rPr>
        <sz val="9"/>
        <rFont val="Times New Roman"/>
        <family val="1"/>
      </rPr>
      <t xml:space="preserve"> Juoshi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</si>
  <si>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</si>
  <si>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院所家數合計
</t>
    </r>
    <r>
      <rPr>
        <sz val="9"/>
        <rFont val="Times New Roman"/>
        <family val="1"/>
      </rPr>
      <t>Total</t>
    </r>
  </si>
  <si>
    <r>
      <t xml:space="preserve">醫院家數
</t>
    </r>
    <r>
      <rPr>
        <sz val="9"/>
        <rFont val="Times New Roman"/>
        <family val="1"/>
      </rPr>
      <t>No. of Hopitals</t>
    </r>
  </si>
  <si>
    <r>
      <t xml:space="preserve">診所家數
</t>
    </r>
    <r>
      <rPr>
        <sz val="9"/>
        <rFont val="Times New Roman"/>
        <family val="1"/>
      </rPr>
      <t>No. of Clinics</t>
    </r>
  </si>
  <si>
    <r>
      <t xml:space="preserve">醫療院所病床數
</t>
    </r>
    <r>
      <rPr>
        <sz val="9"/>
        <rFont val="Times New Roman"/>
        <family val="1"/>
      </rPr>
      <t>No. of Beds</t>
    </r>
  </si>
  <si>
    <r>
      <t xml:space="preserve">一般病床
</t>
    </r>
    <r>
      <rPr>
        <sz val="9"/>
        <rFont val="Times New Roman"/>
        <family val="1"/>
      </rPr>
      <t>General Bed</t>
    </r>
  </si>
  <si>
    <r>
      <t>一　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般　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病　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床</t>
    </r>
    <r>
      <rPr>
        <sz val="9"/>
        <rFont val="Times New Roman"/>
        <family val="1"/>
      </rPr>
      <t xml:space="preserve">            General Bed</t>
    </r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</si>
  <si>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Number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>bed</t>
    </r>
  </si>
  <si>
    <t>單位：家、床</t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</si>
  <si>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Number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>bed</t>
    </r>
  </si>
  <si>
    <r>
      <t>醫</t>
    </r>
    <r>
      <rPr>
        <sz val="9"/>
        <rFont val="Times New Roman"/>
        <family val="1"/>
      </rPr>
      <t xml:space="preserve">        </t>
    </r>
    <r>
      <rPr>
        <sz val="9"/>
        <rFont val="華康中黑體"/>
        <family val="3"/>
      </rPr>
      <t>院</t>
    </r>
    <r>
      <rPr>
        <sz val="9"/>
        <rFont val="Times New Roman"/>
        <family val="1"/>
      </rPr>
      <t xml:space="preserve">        </t>
    </r>
    <r>
      <rPr>
        <sz val="9"/>
        <rFont val="華康中黑體"/>
        <family val="3"/>
      </rPr>
      <t>開</t>
    </r>
    <r>
      <rPr>
        <sz val="9"/>
        <rFont val="Times New Roman"/>
        <family val="1"/>
      </rPr>
      <t xml:space="preserve">        </t>
    </r>
    <r>
      <rPr>
        <sz val="9"/>
        <rFont val="華康中黑體"/>
        <family val="3"/>
      </rPr>
      <t>放</t>
    </r>
    <r>
      <rPr>
        <sz val="9"/>
        <rFont val="Times New Roman"/>
        <family val="1"/>
      </rPr>
      <t xml:space="preserve">        </t>
    </r>
    <r>
      <rPr>
        <sz val="9"/>
        <rFont val="華康中黑體"/>
        <family val="3"/>
      </rPr>
      <t>病</t>
    </r>
    <r>
      <rPr>
        <sz val="9"/>
        <rFont val="Times New Roman"/>
        <family val="1"/>
      </rPr>
      <t xml:space="preserve">        </t>
    </r>
    <r>
      <rPr>
        <sz val="9"/>
        <rFont val="華康中黑體"/>
        <family val="3"/>
      </rPr>
      <t>床</t>
    </r>
    <r>
      <rPr>
        <sz val="9"/>
        <rFont val="Times New Roman"/>
        <family val="1"/>
      </rPr>
      <t xml:space="preserve">        </t>
    </r>
    <r>
      <rPr>
        <sz val="9"/>
        <rFont val="華康中黑體"/>
        <family val="3"/>
      </rPr>
      <t>數</t>
    </r>
    <r>
      <rPr>
        <sz val="9"/>
        <rFont val="Times New Roman"/>
        <family val="1"/>
      </rPr>
      <t xml:space="preserve">           Hospital Beds</t>
    </r>
  </si>
  <si>
    <r>
      <t xml:space="preserve">                                           </t>
    </r>
    <r>
      <rPr>
        <sz val="9"/>
        <rFont val="華康中黑體"/>
        <family val="3"/>
      </rPr>
      <t>醫</t>
    </r>
    <r>
      <rPr>
        <sz val="9"/>
        <rFont val="Times New Roman"/>
        <family val="1"/>
      </rPr>
      <t xml:space="preserve">       </t>
    </r>
    <r>
      <rPr>
        <sz val="9"/>
        <rFont val="華康中黑體"/>
        <family val="3"/>
      </rPr>
      <t>院</t>
    </r>
    <r>
      <rPr>
        <sz val="9"/>
        <rFont val="Times New Roman"/>
        <family val="1"/>
      </rPr>
      <t xml:space="preserve">       </t>
    </r>
    <r>
      <rPr>
        <sz val="9"/>
        <rFont val="華康中黑體"/>
        <family val="3"/>
      </rPr>
      <t>開</t>
    </r>
    <r>
      <rPr>
        <sz val="9"/>
        <rFont val="Times New Roman"/>
        <family val="1"/>
      </rPr>
      <t xml:space="preserve">       </t>
    </r>
    <r>
      <rPr>
        <sz val="9"/>
        <rFont val="華康中黑體"/>
        <family val="3"/>
      </rPr>
      <t>放</t>
    </r>
    <r>
      <rPr>
        <sz val="9"/>
        <rFont val="Times New Roman"/>
        <family val="1"/>
      </rPr>
      <t xml:space="preserve">       </t>
    </r>
    <r>
      <rPr>
        <sz val="9"/>
        <rFont val="華康中黑體"/>
        <family val="3"/>
      </rPr>
      <t>病</t>
    </r>
    <r>
      <rPr>
        <sz val="9"/>
        <rFont val="Times New Roman"/>
        <family val="1"/>
      </rPr>
      <t xml:space="preserve">       </t>
    </r>
    <r>
      <rPr>
        <sz val="9"/>
        <rFont val="華康中黑體"/>
        <family val="3"/>
      </rPr>
      <t>床</t>
    </r>
    <r>
      <rPr>
        <sz val="9"/>
        <rFont val="Times New Roman"/>
        <family val="1"/>
      </rPr>
      <t xml:space="preserve">       </t>
    </r>
    <r>
      <rPr>
        <sz val="9"/>
        <rFont val="華康中黑體"/>
        <family val="3"/>
      </rPr>
      <t>數</t>
    </r>
    <r>
      <rPr>
        <sz val="9"/>
        <rFont val="Times New Roman"/>
        <family val="1"/>
      </rPr>
      <t xml:space="preserve">                  Hospital Beds</t>
    </r>
  </si>
  <si>
    <r>
      <t>精神科日間
照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護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數
</t>
    </r>
    <r>
      <rPr>
        <sz val="9"/>
        <rFont val="Times New Roman"/>
        <family val="1"/>
      </rPr>
      <t>Persons of Psychiatry Daytime Care</t>
    </r>
  </si>
  <si>
    <r>
      <t>救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>護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 xml:space="preserve">車
</t>
    </r>
    <r>
      <rPr>
        <sz val="9"/>
        <rFont val="Times New Roman"/>
        <family val="1"/>
      </rPr>
      <t>Hospital Ambulance</t>
    </r>
  </si>
  <si>
    <r>
      <t>觀察病床</t>
    </r>
    <r>
      <rPr>
        <sz val="9"/>
        <rFont val="Times New Roman"/>
        <family val="1"/>
      </rPr>
      <t xml:space="preserve">   Obs.  Bed</t>
    </r>
  </si>
  <si>
    <r>
      <t xml:space="preserve">安寧醫療病床
</t>
    </r>
    <r>
      <rPr>
        <sz val="9"/>
        <rFont val="Times New Roman"/>
        <family val="1"/>
      </rPr>
      <t>Hospice Palliative Care Beds</t>
    </r>
  </si>
  <si>
    <r>
      <t>特　殊　病　床</t>
    </r>
    <r>
      <rPr>
        <sz val="9"/>
        <rFont val="Times New Roman"/>
        <family val="1"/>
      </rPr>
      <t xml:space="preserve">        Special   Bed</t>
    </r>
  </si>
  <si>
    <r>
      <t xml:space="preserve">呼吸照護病床
</t>
    </r>
    <r>
      <rPr>
        <sz val="9"/>
        <rFont val="Times New Roman"/>
        <family val="1"/>
      </rPr>
      <t>Respirational
Care
Beds</t>
    </r>
  </si>
  <si>
    <t xml:space="preserve">            Special Bed</t>
  </si>
  <si>
    <r>
      <t xml:space="preserve">                                                                                      </t>
    </r>
    <r>
      <rPr>
        <sz val="9"/>
        <rFont val="華康中黑體"/>
        <family val="3"/>
      </rPr>
      <t>特　　　殊　　　病　　　床</t>
    </r>
    <r>
      <rPr>
        <sz val="9"/>
        <rFont val="Times New Roman"/>
        <family val="1"/>
      </rPr>
      <t xml:space="preserve">          </t>
    </r>
  </si>
  <si>
    <r>
      <t xml:space="preserve">年底別及鄉鎮市別
</t>
    </r>
    <r>
      <rPr>
        <sz val="9"/>
        <rFont val="Times New Roman"/>
        <family val="1"/>
      </rPr>
      <t>End  of  Year &amp; District</t>
    </r>
  </si>
  <si>
    <r>
      <t xml:space="preserve">精神病床
</t>
    </r>
    <r>
      <rPr>
        <sz val="9"/>
        <rFont val="Times New Roman"/>
        <family val="1"/>
      </rPr>
      <t>Psychiatric Beds</t>
    </r>
  </si>
  <si>
    <r>
      <t xml:space="preserve">一般病床
</t>
    </r>
    <r>
      <rPr>
        <sz val="9"/>
        <rFont val="Times New Roman"/>
        <family val="1"/>
      </rPr>
      <t>General Beds</t>
    </r>
  </si>
  <si>
    <r>
      <t xml:space="preserve">結核病床
</t>
    </r>
    <r>
      <rPr>
        <sz val="9"/>
        <rFont val="Times New Roman"/>
        <family val="1"/>
      </rPr>
      <t>T.B. Beds</t>
    </r>
  </si>
  <si>
    <r>
      <t xml:space="preserve">加護病床
</t>
    </r>
    <r>
      <rPr>
        <sz val="9"/>
        <rFont val="Times New Roman"/>
        <family val="1"/>
      </rPr>
      <t>Intensive Care Beds</t>
    </r>
  </si>
  <si>
    <r>
      <t xml:space="preserve">燒傷病床
</t>
    </r>
    <r>
      <rPr>
        <sz val="9"/>
        <rFont val="Times New Roman"/>
        <family val="1"/>
      </rPr>
      <t>Burn Care Beds</t>
    </r>
  </si>
  <si>
    <r>
      <t xml:space="preserve">急診觀察
</t>
    </r>
    <r>
      <rPr>
        <sz val="9"/>
        <rFont val="Times New Roman"/>
        <family val="1"/>
      </rPr>
      <t>emergency  obs. Beds</t>
    </r>
  </si>
  <si>
    <r>
      <t xml:space="preserve">其他觀察
</t>
    </r>
    <r>
      <rPr>
        <sz val="9"/>
        <rFont val="Times New Roman"/>
        <family val="1"/>
      </rPr>
      <t>Other obs.  Beds</t>
    </r>
  </si>
  <si>
    <r>
      <t xml:space="preserve">急性結核病床
</t>
    </r>
    <r>
      <rPr>
        <sz val="9"/>
        <rFont val="Times New Roman"/>
        <family val="1"/>
      </rPr>
      <t>Acute T.B. Beds</t>
    </r>
  </si>
  <si>
    <r>
      <t xml:space="preserve">嬰兒病床
</t>
    </r>
    <r>
      <rPr>
        <sz val="9"/>
        <rFont val="Times New Roman"/>
        <family val="1"/>
      </rPr>
      <t>Nursery Beds</t>
    </r>
  </si>
  <si>
    <r>
      <t>嬰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兒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床
</t>
    </r>
    <r>
      <rPr>
        <sz val="9"/>
        <rFont val="Times New Roman"/>
        <family val="1"/>
      </rPr>
      <t xml:space="preserve">Nursery Beds
</t>
    </r>
  </si>
  <si>
    <r>
      <t xml:space="preserve">手術恢復床
</t>
    </r>
    <r>
      <rPr>
        <sz val="9"/>
        <rFont val="Times New Roman"/>
        <family val="1"/>
      </rPr>
      <t xml:space="preserve">Ether Beds
</t>
    </r>
  </si>
  <si>
    <r>
      <t>嬰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>兒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 xml:space="preserve">床
</t>
    </r>
    <r>
      <rPr>
        <sz val="9"/>
        <rFont val="Times New Roman"/>
        <family val="1"/>
      </rPr>
      <t>Nursery Beds</t>
    </r>
  </si>
  <si>
    <r>
      <t>九十五年底</t>
    </r>
    <r>
      <rPr>
        <sz val="9"/>
        <color indexed="8"/>
        <rFont val="Times New Roman"/>
        <family val="1"/>
      </rPr>
      <t xml:space="preserve"> End of 2006</t>
    </r>
  </si>
  <si>
    <r>
      <t>九十八年底</t>
    </r>
    <r>
      <rPr>
        <sz val="9"/>
        <color indexed="8"/>
        <rFont val="Times New Roman"/>
        <family val="1"/>
      </rPr>
      <t xml:space="preserve"> End of 2009</t>
    </r>
  </si>
  <si>
    <r>
      <t>九十七年底</t>
    </r>
    <r>
      <rPr>
        <sz val="9"/>
        <color indexed="8"/>
        <rFont val="Times New Roman"/>
        <family val="1"/>
      </rPr>
      <t xml:space="preserve"> End of 2008</t>
    </r>
  </si>
  <si>
    <r>
      <t>九十六年底</t>
    </r>
    <r>
      <rPr>
        <sz val="9"/>
        <color indexed="8"/>
        <rFont val="Times New Roman"/>
        <family val="1"/>
      </rPr>
      <t xml:space="preserve"> End of 2007</t>
    </r>
  </si>
  <si>
    <r>
      <t xml:space="preserve">洗腎治療床
</t>
    </r>
    <r>
      <rPr>
        <sz val="9"/>
        <rFont val="Times New Roman"/>
        <family val="1"/>
      </rPr>
      <t xml:space="preserve">Dialysis Beds
</t>
    </r>
  </si>
  <si>
    <r>
      <t xml:space="preserve">洗腎治療床
</t>
    </r>
    <r>
      <rPr>
        <sz val="9"/>
        <rFont val="Times New Roman"/>
        <family val="1"/>
      </rPr>
      <t>Dialysis Bed</t>
    </r>
  </si>
  <si>
    <r>
      <t>九十九年底</t>
    </r>
    <r>
      <rPr>
        <sz val="9"/>
        <color indexed="8"/>
        <rFont val="Times New Roman"/>
        <family val="1"/>
      </rPr>
      <t xml:space="preserve"> End of 2010</t>
    </r>
  </si>
  <si>
    <r>
      <t>一○○年底</t>
    </r>
    <r>
      <rPr>
        <sz val="9"/>
        <color indexed="8"/>
        <rFont val="Times New Roman"/>
        <family val="1"/>
      </rPr>
      <t xml:space="preserve"> End of 2011</t>
    </r>
  </si>
  <si>
    <r>
      <t>診　　　　所</t>
    </r>
    <r>
      <rPr>
        <sz val="9"/>
        <rFont val="Times New Roman"/>
        <family val="1"/>
      </rPr>
      <t xml:space="preserve">  Clinics</t>
    </r>
  </si>
  <si>
    <r>
      <t xml:space="preserve">合計
</t>
    </r>
    <r>
      <rPr>
        <sz val="9"/>
        <rFont val="Times New Roman"/>
        <family val="1"/>
      </rPr>
      <t>Total</t>
    </r>
  </si>
  <si>
    <r>
      <t>一　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般　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病　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床</t>
    </r>
    <r>
      <rPr>
        <sz val="9"/>
        <rFont val="Times New Roman"/>
        <family val="1"/>
      </rPr>
      <t xml:space="preserve">            General Bed</t>
    </r>
  </si>
  <si>
    <r>
      <t>特　殊　病　床</t>
    </r>
    <r>
      <rPr>
        <sz val="9"/>
        <rFont val="Times New Roman"/>
        <family val="1"/>
      </rPr>
      <t xml:space="preserve">        Special   Bed</t>
    </r>
  </si>
  <si>
    <r>
      <t>八十六年底</t>
    </r>
    <r>
      <rPr>
        <sz val="9"/>
        <color indexed="8"/>
        <rFont val="Times New Roman"/>
        <family val="1"/>
      </rPr>
      <t xml:space="preserve"> End of 1997</t>
    </r>
  </si>
  <si>
    <t>…</t>
  </si>
  <si>
    <r>
      <t>八十七年底</t>
    </r>
    <r>
      <rPr>
        <sz val="9"/>
        <color indexed="8"/>
        <rFont val="Times New Roman"/>
        <family val="1"/>
      </rPr>
      <t xml:space="preserve"> End of 1998</t>
    </r>
  </si>
  <si>
    <r>
      <t>八十八年底</t>
    </r>
    <r>
      <rPr>
        <sz val="9"/>
        <color indexed="8"/>
        <rFont val="Times New Roman"/>
        <family val="1"/>
      </rPr>
      <t xml:space="preserve"> End of 1999</t>
    </r>
  </si>
  <si>
    <r>
      <t>八十九年底</t>
    </r>
    <r>
      <rPr>
        <sz val="9"/>
        <color indexed="8"/>
        <rFont val="Times New Roman"/>
        <family val="1"/>
      </rPr>
      <t xml:space="preserve"> End of 2000</t>
    </r>
  </si>
  <si>
    <r>
      <t>九　十年底</t>
    </r>
    <r>
      <rPr>
        <sz val="9"/>
        <color indexed="8"/>
        <rFont val="Times New Roman"/>
        <family val="1"/>
      </rPr>
      <t xml:space="preserve"> End of 2001</t>
    </r>
  </si>
  <si>
    <r>
      <t>新城鄉</t>
    </r>
    <r>
      <rPr>
        <sz val="9"/>
        <rFont val="Times New Roman"/>
        <family val="1"/>
      </rPr>
      <t xml:space="preserve"> Shincheng</t>
    </r>
  </si>
  <si>
    <r>
      <t xml:space="preserve">院所家數合計
</t>
    </r>
    <r>
      <rPr>
        <sz val="9"/>
        <rFont val="Times New Roman"/>
        <family val="1"/>
      </rPr>
      <t>No. of Hospitals and Clinics,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Total</t>
    </r>
  </si>
  <si>
    <r>
      <t xml:space="preserve">醫療院所病床數
</t>
    </r>
    <r>
      <rPr>
        <sz val="9"/>
        <rFont val="Times New Roman"/>
        <family val="1"/>
      </rPr>
      <t>No. of Beds in Hospitals and Clinics</t>
    </r>
  </si>
  <si>
    <r>
      <t>急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性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病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床</t>
    </r>
    <r>
      <rPr>
        <sz val="9"/>
        <rFont val="Times New Roman"/>
        <family val="1"/>
      </rPr>
      <t xml:space="preserve"> 
Acute Beds</t>
    </r>
  </si>
  <si>
    <r>
      <t>慢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性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病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床</t>
    </r>
    <r>
      <rPr>
        <sz val="9"/>
        <rFont val="Times New Roman"/>
        <family val="1"/>
      </rPr>
      <t xml:space="preserve"> 
Chronic Beds</t>
    </r>
  </si>
  <si>
    <r>
      <t xml:space="preserve">急性一般病床
</t>
    </r>
    <r>
      <rPr>
        <sz val="9"/>
        <rFont val="Times New Roman"/>
        <family val="1"/>
      </rPr>
      <t>General Beds</t>
    </r>
  </si>
  <si>
    <r>
      <t xml:space="preserve">精神急性一般病床
</t>
    </r>
    <r>
      <rPr>
        <sz val="9"/>
        <rFont val="Times New Roman"/>
        <family val="1"/>
      </rPr>
      <t>Psychiatric Beds</t>
    </r>
  </si>
  <si>
    <r>
      <t xml:space="preserve">精神慢性一般病床
</t>
    </r>
    <r>
      <rPr>
        <sz val="9"/>
        <rFont val="Times New Roman"/>
        <family val="1"/>
      </rPr>
      <t>Psychiatric Beds</t>
    </r>
  </si>
  <si>
    <r>
      <t xml:space="preserve">慢性結核病床
</t>
    </r>
    <r>
      <rPr>
        <sz val="9"/>
        <rFont val="Times New Roman"/>
        <family val="1"/>
      </rPr>
      <t>T.B. Beds</t>
    </r>
  </si>
  <si>
    <r>
      <t xml:space="preserve">慢性一般病床
</t>
    </r>
    <r>
      <rPr>
        <sz val="9"/>
        <rFont val="Times New Roman"/>
        <family val="1"/>
      </rPr>
      <t>General Beds</t>
    </r>
  </si>
  <si>
    <t>漢生病病床
Leprosy Beds</t>
  </si>
  <si>
    <r>
      <t xml:space="preserve">合計
</t>
    </r>
    <r>
      <rPr>
        <sz val="9"/>
        <rFont val="Times New Roman"/>
        <family val="1"/>
      </rPr>
      <t>Total</t>
    </r>
  </si>
  <si>
    <t>合計
Total</t>
  </si>
  <si>
    <r>
      <t xml:space="preserve">加護
病床
</t>
    </r>
    <r>
      <rPr>
        <sz val="9"/>
        <rFont val="Times New Roman"/>
        <family val="1"/>
      </rPr>
      <t>Intensive Care Beds</t>
    </r>
  </si>
  <si>
    <r>
      <t xml:space="preserve">燒傷病床
</t>
    </r>
    <r>
      <rPr>
        <sz val="9"/>
        <rFont val="Times New Roman"/>
        <family val="1"/>
      </rPr>
      <t>Burn Care Beds</t>
    </r>
  </si>
  <si>
    <r>
      <t xml:space="preserve">燒傷
加護
病床
</t>
    </r>
    <r>
      <rPr>
        <sz val="9"/>
        <rFont val="Times New Roman"/>
        <family val="1"/>
      </rPr>
      <t>Burn Intensive Care Beds</t>
    </r>
  </si>
  <si>
    <r>
      <t xml:space="preserve">嬰兒病床
</t>
    </r>
    <r>
      <rPr>
        <sz val="9"/>
        <rFont val="Times New Roman"/>
        <family val="1"/>
      </rPr>
      <t>Infant Care Beds</t>
    </r>
  </si>
  <si>
    <r>
      <t xml:space="preserve">安寧病床
</t>
    </r>
    <r>
      <rPr>
        <sz val="9"/>
        <rFont val="Times New Roman"/>
        <family val="1"/>
      </rPr>
      <t>Palliative Care Beds</t>
    </r>
  </si>
  <si>
    <r>
      <t xml:space="preserve">
慢性呼吸照護病床
</t>
    </r>
    <r>
      <rPr>
        <sz val="9"/>
        <rFont val="Times New Roman"/>
        <family val="1"/>
      </rPr>
      <t>Chronic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Respiratory
Care Beds</t>
    </r>
  </si>
  <si>
    <r>
      <t xml:space="preserve">
亞急性呼吸照護病床
</t>
    </r>
    <r>
      <rPr>
        <sz val="9"/>
        <rFont val="Times New Roman"/>
        <family val="1"/>
      </rPr>
      <t>Subacute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Respiratory
Care Beds</t>
    </r>
  </si>
  <si>
    <r>
      <t xml:space="preserve">急性結核病床
</t>
    </r>
    <r>
      <rPr>
        <sz val="9"/>
        <rFont val="Times New Roman"/>
        <family val="1"/>
      </rPr>
      <t>Acute T.B. Beds</t>
    </r>
  </si>
  <si>
    <r>
      <t xml:space="preserve">
手術恢復床
</t>
    </r>
    <r>
      <rPr>
        <sz val="9"/>
        <rFont val="Times New Roman"/>
        <family val="1"/>
      </rPr>
      <t xml:space="preserve">Ether Beds
</t>
    </r>
  </si>
  <si>
    <r>
      <t>嬰</t>
    </r>
    <r>
      <rPr>
        <sz val="9"/>
        <rFont val="華康中黑體"/>
        <family val="3"/>
      </rPr>
      <t>兒</t>
    </r>
    <r>
      <rPr>
        <sz val="9"/>
        <rFont val="華康中黑體"/>
        <family val="3"/>
      </rPr>
      <t xml:space="preserve">床
</t>
    </r>
    <r>
      <rPr>
        <sz val="9"/>
        <rFont val="Times New Roman"/>
        <family val="1"/>
      </rPr>
      <t xml:space="preserve">Nursery Beds
</t>
    </r>
  </si>
  <si>
    <t>其他
Others</t>
  </si>
  <si>
    <r>
      <t>精神科日間
照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護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數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No. of People of Psychiatric Day Care
(Persons)</t>
    </r>
  </si>
  <si>
    <t xml:space="preserve">
血液透析床
Hemodialysis Beds</t>
  </si>
  <si>
    <t xml:space="preserve">
產科病床
Maternity Beds</t>
  </si>
  <si>
    <r>
      <t xml:space="preserve">醫院救護車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輛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No. of Amblances of Hospitals
(Vehicles)</t>
    </r>
  </si>
  <si>
    <t>醫        院        開        放        病        床        數           Hospital Beds</t>
  </si>
  <si>
    <t>特　殊　病　床        Special   Bed</t>
  </si>
  <si>
    <r>
      <t>Table 9 - 2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Number of Hospitals and Clinics, </t>
    </r>
  </si>
  <si>
    <r>
      <t xml:space="preserve">醫院
家數
</t>
    </r>
    <r>
      <rPr>
        <sz val="9"/>
        <rFont val="Times New Roman"/>
        <family val="1"/>
      </rPr>
      <t>No. of Hopitals</t>
    </r>
  </si>
  <si>
    <r>
      <t xml:space="preserve">診所
家數
</t>
    </r>
    <r>
      <rPr>
        <sz val="9"/>
        <rFont val="Times New Roman"/>
        <family val="1"/>
      </rPr>
      <t>No. of Clinics</t>
    </r>
  </si>
  <si>
    <r>
      <t>九十一年底</t>
    </r>
    <r>
      <rPr>
        <sz val="9"/>
        <color indexed="8"/>
        <rFont val="Times New Roman"/>
        <family val="1"/>
      </rPr>
      <t xml:space="preserve"> </t>
    </r>
  </si>
  <si>
    <r>
      <t xml:space="preserve">年底及
鄉鎮市區別
</t>
    </r>
    <r>
      <rPr>
        <sz val="9"/>
        <rFont val="Times New Roman"/>
        <family val="1"/>
      </rPr>
      <t>End  of  Year &amp; Districts</t>
    </r>
  </si>
  <si>
    <r>
      <t xml:space="preserve">嬰兒床
</t>
    </r>
    <r>
      <rPr>
        <sz val="9"/>
        <rFont val="Times New Roman"/>
        <family val="1"/>
      </rPr>
      <t>Nursery Beds</t>
    </r>
  </si>
  <si>
    <t>資料來源：行政院衛生福利部統計處</t>
  </si>
  <si>
    <r>
      <t>Source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Ministry of Health and Welfare</t>
    </r>
  </si>
  <si>
    <t xml:space="preserve">Various Beds, and Ambulances </t>
  </si>
  <si>
    <t>Various Beds, and Ambulances  (Cont.1)</t>
  </si>
  <si>
    <r>
      <t>Table 9 - 2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Number of Hospitals and Clinics,  </t>
    </r>
  </si>
  <si>
    <t>Various Beds, and Ambulances (Cont.2)</t>
  </si>
  <si>
    <t>Various Beds, and Ambulances (Cont.End)</t>
  </si>
  <si>
    <t>、救護車輛數 (共4頁/第1頁)</t>
  </si>
  <si>
    <t>表９－２、醫療院所數及各類病床數</t>
  </si>
  <si>
    <t>、救護車輛數 (共4頁/第2頁)</t>
  </si>
  <si>
    <t>救護車輛數 (共4頁/第4頁)</t>
  </si>
  <si>
    <t>表９－２、醫療院所數及各類病床數、</t>
  </si>
  <si>
    <t xml:space="preserve">表９－２、醫療院所數及各類病床數、 </t>
  </si>
  <si>
    <r>
      <t xml:space="preserve">性侵害犯罪加害人強制治療病床
</t>
    </r>
    <r>
      <rPr>
        <sz val="9"/>
        <rFont val="Times New Roman"/>
        <family val="1"/>
      </rPr>
      <t>Sex Offender Compulsory Treatment Beds</t>
    </r>
  </si>
  <si>
    <r>
      <t xml:space="preserve">骨髓移植
病床
</t>
    </r>
    <r>
      <rPr>
        <sz val="9"/>
        <rFont val="Times New Roman"/>
        <family val="1"/>
      </rPr>
      <t>Bone Marrow Transplant-ation Beds</t>
    </r>
  </si>
  <si>
    <r>
      <t xml:space="preserve">
負壓隔離
病床
</t>
    </r>
    <r>
      <rPr>
        <sz val="9"/>
        <rFont val="Times New Roman"/>
        <family val="1"/>
      </rPr>
      <t>Negative-pressure Isolation Beds</t>
    </r>
  </si>
  <si>
    <r>
      <t xml:space="preserve">正壓隔離病床
</t>
    </r>
    <r>
      <rPr>
        <sz val="9"/>
        <rFont val="Times New Roman"/>
        <family val="1"/>
      </rPr>
      <t>Positive-pressure</t>
    </r>
  </si>
  <si>
    <r>
      <t xml:space="preserve">
精神科
加護病床
</t>
    </r>
    <r>
      <rPr>
        <sz val="9"/>
        <rFont val="Times New Roman"/>
        <family val="1"/>
      </rPr>
      <t>Psychiatric Intensive Care Beds</t>
    </r>
  </si>
  <si>
    <r>
      <t xml:space="preserve">急診觀察床
</t>
    </r>
    <r>
      <rPr>
        <sz val="9"/>
        <rFont val="Times New Roman"/>
        <family val="1"/>
      </rPr>
      <t>Emergency Observation Beds</t>
    </r>
  </si>
  <si>
    <r>
      <t xml:space="preserve">血液透析床
</t>
    </r>
    <r>
      <rPr>
        <sz val="9"/>
        <rFont val="Times New Roman"/>
        <family val="1"/>
      </rPr>
      <t>Hemodialysis Beds</t>
    </r>
  </si>
  <si>
    <r>
      <t xml:space="preserve">腹膜透析床
</t>
    </r>
    <r>
      <rPr>
        <sz val="9"/>
        <rFont val="Times New Roman"/>
        <family val="1"/>
      </rPr>
      <t>Peritoneal Dialysis Beds</t>
    </r>
  </si>
  <si>
    <r>
      <t>一○一年底</t>
    </r>
    <r>
      <rPr>
        <sz val="9"/>
        <color indexed="8"/>
        <rFont val="Times New Roman"/>
        <family val="1"/>
      </rPr>
      <t xml:space="preserve"> End of 2012</t>
    </r>
  </si>
  <si>
    <t>一○二年底 
2013</t>
  </si>
  <si>
    <t>-</t>
  </si>
  <si>
    <t>-</t>
  </si>
  <si>
    <r>
      <t xml:space="preserve">普通隔離病床
</t>
    </r>
    <r>
      <rPr>
        <sz val="9"/>
        <rFont val="Times New Roman"/>
        <family val="1"/>
      </rPr>
      <t>General Isolation Beds</t>
    </r>
  </si>
  <si>
    <t>年底別及鄉鎮市別
End  of  Year &amp; District</t>
  </si>
  <si>
    <t>九十五年底 End of 2006</t>
  </si>
  <si>
    <t>九十六年底 End of 2007</t>
  </si>
  <si>
    <t>九十七年底 End of 2008</t>
  </si>
  <si>
    <t>九十八年底 End of 2009</t>
  </si>
  <si>
    <t>九十九年底 End of 2010</t>
  </si>
  <si>
    <t>一○○年底 End of 2011</t>
  </si>
  <si>
    <t>一○一年底 End of 2012</t>
  </si>
  <si>
    <t>年底及
鄉鎮市區別
End  of  Year &amp; Districts</t>
  </si>
  <si>
    <t>八十六年底 End of 1997</t>
  </si>
  <si>
    <t>八十七年底 End of 1998</t>
  </si>
  <si>
    <t>八十八年底 End of 1999</t>
  </si>
  <si>
    <t>八十九年底 End of 2000</t>
  </si>
  <si>
    <t>九　十年底 End of 2001</t>
  </si>
  <si>
    <t xml:space="preserve">九十一年底 </t>
  </si>
  <si>
    <t>一○二年底 
2013</t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</si>
  <si>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</si>
  <si>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</si>
  <si>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</si>
  <si>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</si>
  <si>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</si>
  <si>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</si>
  <si>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</si>
  <si>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</si>
  <si>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</si>
  <si>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</si>
  <si>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</si>
  <si>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</si>
  <si>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</si>
  <si>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資料來源：行政院衛生福利部統計處</t>
  </si>
  <si>
    <r>
      <t>醫</t>
    </r>
    <r>
      <rPr>
        <sz val="9"/>
        <rFont val="Times New Roman"/>
        <family val="1"/>
      </rPr>
      <t xml:space="preserve">        </t>
    </r>
    <r>
      <rPr>
        <sz val="9"/>
        <rFont val="華康中黑體"/>
        <family val="3"/>
      </rPr>
      <t>院</t>
    </r>
    <r>
      <rPr>
        <sz val="9"/>
        <rFont val="Times New Roman"/>
        <family val="1"/>
      </rPr>
      <t xml:space="preserve">        </t>
    </r>
    <r>
      <rPr>
        <sz val="9"/>
        <rFont val="華康中黑體"/>
        <family val="3"/>
      </rPr>
      <t>開</t>
    </r>
    <r>
      <rPr>
        <sz val="9"/>
        <rFont val="Times New Roman"/>
        <family val="1"/>
      </rPr>
      <t xml:space="preserve">        </t>
    </r>
    <r>
      <rPr>
        <sz val="9"/>
        <rFont val="華康中黑體"/>
        <family val="3"/>
      </rPr>
      <t>放</t>
    </r>
    <r>
      <rPr>
        <sz val="9"/>
        <rFont val="Times New Roman"/>
        <family val="1"/>
      </rPr>
      <t xml:space="preserve">        </t>
    </r>
    <r>
      <rPr>
        <sz val="9"/>
        <rFont val="華康中黑體"/>
        <family val="3"/>
      </rPr>
      <t>病</t>
    </r>
    <r>
      <rPr>
        <sz val="9"/>
        <rFont val="Times New Roman"/>
        <family val="1"/>
      </rPr>
      <t xml:space="preserve">        </t>
    </r>
    <r>
      <rPr>
        <sz val="9"/>
        <rFont val="華康中黑體"/>
        <family val="3"/>
      </rPr>
      <t>床</t>
    </r>
    <r>
      <rPr>
        <sz val="9"/>
        <rFont val="Times New Roman"/>
        <family val="1"/>
      </rPr>
      <t xml:space="preserve">        </t>
    </r>
    <r>
      <rPr>
        <sz val="9"/>
        <rFont val="華康中黑體"/>
        <family val="3"/>
      </rPr>
      <t>數</t>
    </r>
    <r>
      <rPr>
        <sz val="9"/>
        <rFont val="Times New Roman"/>
        <family val="1"/>
      </rPr>
      <t xml:space="preserve">     Hospital Beds</t>
    </r>
  </si>
  <si>
    <r>
      <t xml:space="preserve">醫        院        開        放        病        床        數        </t>
    </r>
    <r>
      <rPr>
        <sz val="9"/>
        <rFont val="華康中黑體"/>
        <family val="3"/>
      </rPr>
      <t xml:space="preserve"> </t>
    </r>
    <r>
      <rPr>
        <sz val="9"/>
        <rFont val="Times New Roman"/>
        <family val="1"/>
      </rPr>
      <t xml:space="preserve">  Hospital Beds</t>
    </r>
  </si>
  <si>
    <t>救護車輛數(共4頁/第3頁)</t>
  </si>
  <si>
    <t>一○三年底 
2014</t>
  </si>
  <si>
    <t>-</t>
  </si>
  <si>
    <t>一○三年底 
2014</t>
  </si>
  <si>
    <t xml:space="preserve">
腹膜透析床
Peritoneal Diaysis 
Beds</t>
  </si>
  <si>
    <r>
      <t xml:space="preserve">觀察床
</t>
    </r>
    <r>
      <rPr>
        <sz val="9"/>
        <rFont val="Times New Roman"/>
        <family val="1"/>
      </rPr>
      <t>Observation  Beds</t>
    </r>
  </si>
  <si>
    <r>
      <t xml:space="preserve">觀察床
</t>
    </r>
    <r>
      <rPr>
        <sz val="9"/>
        <rFont val="Times New Roman"/>
        <family val="1"/>
      </rPr>
      <t>Observation  Beds</t>
    </r>
  </si>
  <si>
    <t>一○四年底 
2015</t>
  </si>
  <si>
    <t>整合醫學急診後送病床
Integrated Medical Emergency Evacuation Beds</t>
  </si>
  <si>
    <t>一○五年底 
2016</t>
  </si>
  <si>
    <t>急性後期照護病床
Acute Late Care Beds</t>
  </si>
  <si>
    <t>一○六年底 
2017</t>
  </si>
  <si>
    <t>一○七年底 
2018</t>
  </si>
  <si>
    <t>一○七年底 
2018</t>
  </si>
  <si>
    <t>衛生  318</t>
  </si>
  <si>
    <t>衛生  319</t>
  </si>
  <si>
    <t>衛生  320</t>
  </si>
  <si>
    <t>衛生  321</t>
  </si>
  <si>
    <t>衛生  322</t>
  </si>
  <si>
    <t>衛生 323</t>
  </si>
  <si>
    <t>衛生  324</t>
  </si>
  <si>
    <t>衛生  325</t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</si>
</sst>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_-;\-* #,##0_-;_-* &quot;-&quot;??_-;_-@_-"/>
    <numFmt numFmtId="178" formatCode="#,##0_);[Red]\(#,##0\)"/>
    <numFmt numFmtId="179" formatCode="0_);[Red]\(0\)"/>
    <numFmt numFmtId="180" formatCode="_(* #,##0_);_(* \(#,##0\);_(* &quot;-&quot;??_);_(@_)"/>
    <numFmt numFmtId="181" formatCode="0.00;[Red]0.00"/>
    <numFmt numFmtId="182" formatCode="#,##0.0"/>
    <numFmt numFmtId="183" formatCode="0.0_ "/>
    <numFmt numFmtId="184" formatCode="0.0_);[Red]\(0.0\)"/>
    <numFmt numFmtId="185" formatCode="#,##0.00_);[Red]\(#,##0.00\)"/>
    <numFmt numFmtId="186" formatCode="#,##0.00_);\(#,##0.00\)"/>
    <numFmt numFmtId="187" formatCode="#,##0.0;[Red]\-#,##0.0"/>
    <numFmt numFmtId="188" formatCode="#,##0.0_);[Red]\(#,##0.0\)"/>
    <numFmt numFmtId="189" formatCode="#,##0.00;[Red]#,##0.00"/>
    <numFmt numFmtId="190" formatCode="#,##0.000_);\(#,##0.0\)"/>
    <numFmt numFmtId="191" formatCode="#,##0.0_);\(#,##0.0\)"/>
    <numFmt numFmtId="192" formatCode="#,##0;[Red]#,##0"/>
    <numFmt numFmtId="193" formatCode="#,##0.000;\-#,##0.000"/>
    <numFmt numFmtId="194" formatCode="#,##0.000_);[Red]\(#,##0.000\)"/>
    <numFmt numFmtId="195" formatCode="_(&quot;$&quot;* #,##0.00_);_(&quot;$&quot;* \(#,##0.00\);_(&quot;$&quot;* &quot;-&quot;??_);_(@_)"/>
    <numFmt numFmtId="196" formatCode="0\2"/>
    <numFmt numFmtId="197" formatCode="#,##0.0000_);\(#,##0.0000\)"/>
    <numFmt numFmtId="198" formatCode="_(* #,##0.0_);_(* \(#,##0.0\);_(* &quot;-&quot;??_);_(@_)"/>
    <numFmt numFmtId="199" formatCode="_-* #,##0.0000_-;\-* #,##0.0000_-;_-* &quot;-&quot;??_-;_-@_-"/>
    <numFmt numFmtId="200" formatCode="_(* #,##0.0000_);_(* \(#,##0.0000\);_(* &quot;-&quot;??_);_(@_)"/>
    <numFmt numFmtId="201" formatCode="0.00_ "/>
    <numFmt numFmtId="202" formatCode="#,##0_ "/>
    <numFmt numFmtId="203" formatCode="0.0"/>
    <numFmt numFmtId="204" formatCode="_-* #,##0.000_-;\-* #,##0.000_-;_-* &quot;-&quot;??_-;_-@_-"/>
    <numFmt numFmtId="205" formatCode="_-* #,##0.0_-;\-* #,##0.0_-;_-* &quot;-&quot;??_-;_-@_-"/>
    <numFmt numFmtId="206" formatCode="_(* #,##0.000_);_(* \(#,##0.000\);_(* &quot;-&quot;??_);_(@_)"/>
    <numFmt numFmtId="207" formatCode="_(* #,##0.00_);_(* \(#,##0.00\);_(* &quot;-&quot;??_);_(@_)"/>
    <numFmt numFmtId="208" formatCode="0_ "/>
    <numFmt numFmtId="209" formatCode="#,##0.0_ "/>
    <numFmt numFmtId="210" formatCode="#,##0.00_ "/>
    <numFmt numFmtId="211" formatCode="0.000"/>
    <numFmt numFmtId="212" formatCode="_-* #,##0.00000_-;\-* #,##0.00000_-;_-* &quot;-&quot;??_-;_-@_-"/>
    <numFmt numFmtId="213" formatCode="_-* #,##0.000000_-;\-* #,##0.000000_-;_-* &quot;-&quot;??_-;_-@_-"/>
    <numFmt numFmtId="214" formatCode="_-* #,##0.0000000_-;\-* #,##0.0000000_-;_-* &quot;-&quot;??_-;_-@_-"/>
    <numFmt numFmtId="215" formatCode="_-* #,##0.00000000_-;\-* #,##0.00000000_-;_-* &quot;-&quot;??_-;_-@_-"/>
    <numFmt numFmtId="216" formatCode="_-* #,##0.000000000_-;\-* #,##0.000000000_-;_-* &quot;-&quot;??_-;_-@_-"/>
    <numFmt numFmtId="217" formatCode="#,##0.0;\-#,##0.0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* #,##0_);_(* \(#,##0\);_(* &quot;-&quot;_);_(@_)"/>
    <numFmt numFmtId="224" formatCode="0\3\8\2"/>
    <numFmt numFmtId="225" formatCode="0\3\8"/>
    <numFmt numFmtId="226" formatCode="000"/>
    <numFmt numFmtId="227" formatCode="0.00_);\(0.00\)"/>
    <numFmt numFmtId="228" formatCode="0.00_);[Red]\(0.00\)"/>
    <numFmt numFmtId="229" formatCode="#,##0_;"/>
    <numFmt numFmtId="230" formatCode="#,##0.00_;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#,##0.00_ ;[Red]\-#,##0.00\ "/>
    <numFmt numFmtId="235" formatCode="_-* #,##0\ ;\-* #,##0\ ;_-* &quot;-&quot;\ ;_-@"/>
    <numFmt numFmtId="236" formatCode="_-* #\ ##0_-;\-* #,##0_-;_-* &quot;-&quot;_-;_-@_-"/>
    <numFmt numFmtId="237" formatCode="0.E+00"/>
  </numFmts>
  <fonts count="32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新細明體"/>
      <family val="1"/>
    </font>
    <font>
      <sz val="9"/>
      <name val="Times New Roman"/>
      <family val="1"/>
    </font>
    <font>
      <sz val="9"/>
      <name val="華康中黑體"/>
      <family val="3"/>
    </font>
    <font>
      <sz val="9"/>
      <name val="細明體"/>
      <family val="3"/>
    </font>
    <font>
      <sz val="16"/>
      <name val="華康中黑體"/>
      <family val="3"/>
    </font>
    <font>
      <sz val="16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華康中黑體"/>
      <family val="3"/>
    </font>
    <font>
      <sz val="16"/>
      <name val="細明體"/>
      <family val="3"/>
    </font>
    <font>
      <sz val="9"/>
      <color indexed="8"/>
      <name val="新細明體"/>
      <family val="1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3" fontId="5" fillId="0" borderId="0" xfId="0" applyNumberFormat="1" applyFont="1" applyBorder="1" applyAlignment="1">
      <alignment vertical="center"/>
    </xf>
    <xf numFmtId="3" fontId="5" fillId="0" borderId="0" xfId="39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39" applyNumberFormat="1" applyFont="1" applyBorder="1" applyAlignment="1">
      <alignment horizontal="right" vertical="center"/>
    </xf>
    <xf numFmtId="3" fontId="5" fillId="0" borderId="0" xfId="0" applyNumberFormat="1" applyFont="1" applyBorder="1" applyAlignment="1" quotePrefix="1">
      <alignment horizontal="right" vertical="center" wrapText="1"/>
    </xf>
    <xf numFmtId="3" fontId="5" fillId="0" borderId="0" xfId="39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37" fontId="4" fillId="0" borderId="0" xfId="0" applyNumberFormat="1" applyFont="1" applyAlignment="1">
      <alignment horizontal="left" vertical="center"/>
    </xf>
    <xf numFmtId="37" fontId="5" fillId="0" borderId="0" xfId="39" applyNumberFormat="1" applyFont="1" applyAlignment="1">
      <alignment vertical="center"/>
    </xf>
    <xf numFmtId="37" fontId="5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37" fontId="5" fillId="0" borderId="0" xfId="0" applyNumberFormat="1" applyFont="1" applyBorder="1" applyAlignment="1">
      <alignment vertical="center"/>
    </xf>
    <xf numFmtId="37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7" fontId="5" fillId="0" borderId="0" xfId="0" applyNumberFormat="1" applyFont="1" applyAlignment="1">
      <alignment/>
    </xf>
    <xf numFmtId="37" fontId="5" fillId="0" borderId="0" xfId="39" applyNumberFormat="1" applyFont="1" applyAlignment="1">
      <alignment/>
    </xf>
    <xf numFmtId="37" fontId="0" fillId="0" borderId="0" xfId="0" applyNumberFormat="1" applyAlignment="1">
      <alignment/>
    </xf>
    <xf numFmtId="37" fontId="5" fillId="0" borderId="0" xfId="0" applyNumberFormat="1" applyFont="1" applyBorder="1" applyAlignment="1">
      <alignment/>
    </xf>
    <xf numFmtId="37" fontId="5" fillId="0" borderId="10" xfId="0" applyNumberFormat="1" applyFont="1" applyBorder="1" applyAlignment="1">
      <alignment/>
    </xf>
    <xf numFmtId="37" fontId="5" fillId="0" borderId="0" xfId="39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4" fillId="0" borderId="0" xfId="0" applyNumberFormat="1" applyFont="1" applyAlignment="1" quotePrefix="1">
      <alignment horizontal="left" vertical="center"/>
    </xf>
    <xf numFmtId="41" fontId="5" fillId="0" borderId="0" xfId="0" applyNumberFormat="1" applyFont="1" applyFill="1" applyAlignment="1">
      <alignment horizontal="right" vertical="center" wrapText="1"/>
    </xf>
    <xf numFmtId="41" fontId="5" fillId="0" borderId="0" xfId="0" applyNumberFormat="1" applyFont="1" applyFill="1" applyBorder="1" applyAlignment="1">
      <alignment horizontal="right" vertical="center" wrapText="1"/>
    </xf>
    <xf numFmtId="41" fontId="5" fillId="0" borderId="0" xfId="0" applyNumberFormat="1" applyFont="1" applyAlignment="1">
      <alignment horizontal="right" vertical="center" wrapText="1"/>
    </xf>
    <xf numFmtId="41" fontId="5" fillId="0" borderId="10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0" fontId="8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7" fontId="4" fillId="0" borderId="0" xfId="0" applyNumberFormat="1" applyFont="1" applyBorder="1" applyAlignment="1" quotePrefix="1">
      <alignment horizontal="left"/>
    </xf>
    <xf numFmtId="0" fontId="5" fillId="0" borderId="0" xfId="0" applyFont="1" applyAlignment="1">
      <alignment horizontal="right"/>
    </xf>
    <xf numFmtId="49" fontId="9" fillId="0" borderId="0" xfId="0" applyNumberFormat="1" applyFont="1" applyAlignment="1">
      <alignment/>
    </xf>
    <xf numFmtId="41" fontId="5" fillId="0" borderId="0" xfId="0" applyNumberFormat="1" applyFont="1" applyBorder="1" applyAlignment="1">
      <alignment horizontal="right" vertical="center" wrapText="1"/>
    </xf>
    <xf numFmtId="0" fontId="8" fillId="0" borderId="0" xfId="0" applyNumberFormat="1" applyFont="1" applyAlignment="1">
      <alignment vertical="center"/>
    </xf>
    <xf numFmtId="37" fontId="9" fillId="0" borderId="0" xfId="0" applyNumberFormat="1" applyFont="1" applyAlignment="1">
      <alignment vertical="center"/>
    </xf>
    <xf numFmtId="37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6" fillId="0" borderId="12" xfId="0" applyFont="1" applyBorder="1" applyAlignment="1">
      <alignment vertical="center"/>
    </xf>
    <xf numFmtId="1" fontId="5" fillId="0" borderId="0" xfId="0" applyNumberFormat="1" applyFont="1" applyBorder="1" applyAlignment="1">
      <alignment horizontal="right" vertical="center"/>
    </xf>
    <xf numFmtId="235" fontId="5" fillId="0" borderId="0" xfId="0" applyNumberFormat="1" applyFont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 wrapText="1"/>
    </xf>
    <xf numFmtId="37" fontId="4" fillId="0" borderId="0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235" fontId="5" fillId="0" borderId="0" xfId="0" applyNumberFormat="1" applyFont="1" applyBorder="1" applyAlignment="1">
      <alignment horizontal="right" vertical="center" wrapText="1"/>
    </xf>
    <xf numFmtId="49" fontId="13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 indent="2"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 quotePrefix="1">
      <alignment horizontal="center" vertical="center"/>
    </xf>
    <xf numFmtId="37" fontId="4" fillId="0" borderId="0" xfId="39" applyNumberFormat="1" applyFont="1" applyAlignment="1">
      <alignment vertical="center"/>
    </xf>
    <xf numFmtId="0" fontId="1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37" fontId="4" fillId="0" borderId="0" xfId="0" applyNumberFormat="1" applyFont="1" applyAlignment="1">
      <alignment vertical="center"/>
    </xf>
    <xf numFmtId="37" fontId="4" fillId="0" borderId="0" xfId="0" applyNumberFormat="1" applyFont="1" applyBorder="1" applyAlignment="1">
      <alignment vertical="center"/>
    </xf>
    <xf numFmtId="37" fontId="0" fillId="0" borderId="0" xfId="0" applyNumberFormat="1" applyFont="1" applyAlignment="1">
      <alignment vertical="center"/>
    </xf>
    <xf numFmtId="37" fontId="4" fillId="0" borderId="0" xfId="0" applyNumberFormat="1" applyFont="1" applyAlignment="1" quotePrefix="1">
      <alignment horizontal="right" vertical="center"/>
    </xf>
    <xf numFmtId="37" fontId="0" fillId="0" borderId="0" xfId="0" applyNumberFormat="1" applyFill="1" applyAlignment="1">
      <alignment/>
    </xf>
    <xf numFmtId="37" fontId="9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7" fontId="6" fillId="0" borderId="22" xfId="0" applyNumberFormat="1" applyFont="1" applyBorder="1" applyAlignment="1">
      <alignment horizontal="center" vertical="center" wrapText="1"/>
    </xf>
    <xf numFmtId="37" fontId="6" fillId="0" borderId="12" xfId="0" applyNumberFormat="1" applyFont="1" applyBorder="1" applyAlignment="1">
      <alignment horizontal="center" vertical="center" wrapText="1"/>
    </xf>
    <xf numFmtId="37" fontId="6" fillId="0" borderId="18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37" fontId="6" fillId="0" borderId="16" xfId="0" applyNumberFormat="1" applyFont="1" applyBorder="1" applyAlignment="1">
      <alignment horizontal="center" vertical="center" wrapText="1"/>
    </xf>
    <xf numFmtId="37" fontId="5" fillId="0" borderId="19" xfId="0" applyNumberFormat="1" applyFont="1" applyBorder="1" applyAlignment="1">
      <alignment horizontal="center" vertical="center" wrapText="1"/>
    </xf>
    <xf numFmtId="37" fontId="5" fillId="0" borderId="17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37" fontId="4" fillId="0" borderId="22" xfId="0" applyNumberFormat="1" applyFont="1" applyBorder="1" applyAlignment="1">
      <alignment horizontal="center" vertical="center" wrapText="1"/>
    </xf>
    <xf numFmtId="37" fontId="4" fillId="0" borderId="12" xfId="0" applyNumberFormat="1" applyFont="1" applyBorder="1" applyAlignment="1">
      <alignment horizontal="center" vertical="center" wrapText="1"/>
    </xf>
    <xf numFmtId="37" fontId="4" fillId="0" borderId="18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37" fontId="9" fillId="0" borderId="0" xfId="0" applyNumberFormat="1" applyFont="1" applyAlignment="1">
      <alignment horizontal="center" vertical="center"/>
    </xf>
    <xf numFmtId="37" fontId="6" fillId="0" borderId="29" xfId="0" applyNumberFormat="1" applyFont="1" applyBorder="1" applyAlignment="1">
      <alignment horizontal="center" vertical="center" wrapText="1"/>
    </xf>
    <xf numFmtId="37" fontId="6" fillId="0" borderId="30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7" fontId="6" fillId="0" borderId="19" xfId="0" applyNumberFormat="1" applyFont="1" applyBorder="1" applyAlignment="1">
      <alignment horizontal="center" vertical="center" wrapText="1"/>
    </xf>
    <xf numFmtId="37" fontId="6" fillId="0" borderId="17" xfId="0" applyNumberFormat="1" applyFont="1" applyBorder="1" applyAlignment="1">
      <alignment horizontal="center" vertical="center" wrapText="1"/>
    </xf>
    <xf numFmtId="37" fontId="4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貨幣[0]_Sheet1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view="pageBreakPreview" zoomScaleSheetLayoutView="100" zoomScalePageLayoutView="0" workbookViewId="0" topLeftCell="AB1">
      <selection activeCell="AC1" sqref="AC1"/>
    </sheetView>
  </sheetViews>
  <sheetFormatPr defaultColWidth="9.00390625" defaultRowHeight="16.5"/>
  <cols>
    <col min="1" max="1" width="25.125" style="61" customWidth="1"/>
    <col min="2" max="2" width="11.25390625" style="7" customWidth="1"/>
    <col min="3" max="4" width="11.00390625" style="7" customWidth="1"/>
    <col min="5" max="5" width="11.875" style="7" customWidth="1"/>
    <col min="6" max="6" width="10.875" style="7" customWidth="1"/>
    <col min="7" max="14" width="10.125" style="7" customWidth="1"/>
    <col min="15" max="15" width="25.125" style="7" customWidth="1"/>
    <col min="16" max="17" width="8.25390625" style="7" customWidth="1"/>
    <col min="18" max="20" width="10.25390625" style="7" customWidth="1"/>
    <col min="21" max="21" width="8.625" style="7" customWidth="1"/>
    <col min="22" max="29" width="10.125" style="7" customWidth="1"/>
    <col min="30" max="16384" width="9.00390625" style="7" customWidth="1"/>
  </cols>
  <sheetData>
    <row r="1" spans="1:29" s="62" customFormat="1" ht="13.5" customHeight="1">
      <c r="A1" s="14" t="s">
        <v>174</v>
      </c>
      <c r="B1" s="72"/>
      <c r="G1" s="73"/>
      <c r="H1" s="74"/>
      <c r="I1" s="74"/>
      <c r="J1" s="75"/>
      <c r="K1" s="75"/>
      <c r="L1" s="75"/>
      <c r="M1" s="76"/>
      <c r="N1" s="19" t="s">
        <v>175</v>
      </c>
      <c r="O1" s="14" t="s">
        <v>176</v>
      </c>
      <c r="Q1" s="75"/>
      <c r="R1" s="77"/>
      <c r="S1" s="78"/>
      <c r="T1" s="78"/>
      <c r="U1" s="75"/>
      <c r="V1" s="75"/>
      <c r="W1" s="75"/>
      <c r="X1" s="75"/>
      <c r="Y1" s="75"/>
      <c r="AC1" s="19" t="s">
        <v>177</v>
      </c>
    </row>
    <row r="2" spans="1:29" s="20" customFormat="1" ht="20.25" customHeight="1">
      <c r="A2" s="108" t="s">
        <v>110</v>
      </c>
      <c r="B2" s="108"/>
      <c r="C2" s="108"/>
      <c r="D2" s="108"/>
      <c r="E2" s="108"/>
      <c r="F2" s="108"/>
      <c r="G2" s="117" t="s">
        <v>96</v>
      </c>
      <c r="H2" s="117"/>
      <c r="I2" s="117"/>
      <c r="J2" s="117"/>
      <c r="K2" s="117"/>
      <c r="L2" s="117"/>
      <c r="M2" s="117"/>
      <c r="N2" s="117"/>
      <c r="O2" s="104" t="s">
        <v>110</v>
      </c>
      <c r="P2" s="104"/>
      <c r="Q2" s="104"/>
      <c r="R2" s="104"/>
      <c r="S2" s="104"/>
      <c r="T2" s="104"/>
      <c r="U2" s="104"/>
      <c r="V2" s="117" t="s">
        <v>106</v>
      </c>
      <c r="W2" s="117"/>
      <c r="X2" s="117"/>
      <c r="Y2" s="117"/>
      <c r="Z2" s="117"/>
      <c r="AA2" s="117"/>
      <c r="AB2" s="117"/>
      <c r="AC2" s="117"/>
    </row>
    <row r="3" spans="1:29" ht="18.75" customHeight="1">
      <c r="A3" s="108" t="s">
        <v>109</v>
      </c>
      <c r="B3" s="108"/>
      <c r="C3" s="108"/>
      <c r="D3" s="108"/>
      <c r="E3" s="108"/>
      <c r="F3" s="108"/>
      <c r="G3" s="80" t="s">
        <v>104</v>
      </c>
      <c r="H3" s="80"/>
      <c r="I3" s="80"/>
      <c r="J3" s="80"/>
      <c r="K3" s="80"/>
      <c r="L3" s="80"/>
      <c r="M3" s="80"/>
      <c r="N3" s="80"/>
      <c r="O3" s="104" t="s">
        <v>111</v>
      </c>
      <c r="P3" s="104"/>
      <c r="Q3" s="104"/>
      <c r="R3" s="104"/>
      <c r="S3" s="104"/>
      <c r="T3" s="104"/>
      <c r="U3" s="104"/>
      <c r="V3" s="43"/>
      <c r="W3" s="89" t="s">
        <v>105</v>
      </c>
      <c r="X3" s="89"/>
      <c r="Y3" s="89"/>
      <c r="Z3" s="89"/>
      <c r="AA3" s="89"/>
      <c r="AB3" s="89"/>
      <c r="AC3" s="89"/>
    </row>
    <row r="4" spans="1:29" ht="13.5" customHeight="1" thickBot="1">
      <c r="A4" s="41" t="s">
        <v>23</v>
      </c>
      <c r="B4" s="22"/>
      <c r="C4" s="22"/>
      <c r="D4" s="22"/>
      <c r="E4" s="21"/>
      <c r="F4" s="21"/>
      <c r="G4" s="21"/>
      <c r="H4" s="23"/>
      <c r="I4" s="23"/>
      <c r="J4" s="21"/>
      <c r="K4" s="21"/>
      <c r="L4" s="21"/>
      <c r="M4" s="24"/>
      <c r="N4" s="42" t="s">
        <v>22</v>
      </c>
      <c r="O4" s="41" t="s">
        <v>23</v>
      </c>
      <c r="P4" s="25"/>
      <c r="Q4" s="21"/>
      <c r="R4" s="23"/>
      <c r="S4" s="23"/>
      <c r="T4" s="23"/>
      <c r="U4" s="21"/>
      <c r="V4" s="21"/>
      <c r="W4" s="21"/>
      <c r="X4" s="21"/>
      <c r="Y4" s="21"/>
      <c r="AC4" s="42" t="s">
        <v>22</v>
      </c>
    </row>
    <row r="5" spans="1:29" s="35" customFormat="1" ht="27.75" customHeight="1">
      <c r="A5" s="109" t="s">
        <v>128</v>
      </c>
      <c r="B5" s="112" t="s">
        <v>16</v>
      </c>
      <c r="C5" s="112" t="s">
        <v>17</v>
      </c>
      <c r="D5" s="112" t="s">
        <v>18</v>
      </c>
      <c r="E5" s="112" t="s">
        <v>19</v>
      </c>
      <c r="F5" s="100" t="s">
        <v>25</v>
      </c>
      <c r="G5" s="101"/>
      <c r="H5" s="101"/>
      <c r="I5" s="101"/>
      <c r="J5" s="101"/>
      <c r="K5" s="101"/>
      <c r="L5" s="102"/>
      <c r="M5" s="102"/>
      <c r="N5" s="102"/>
      <c r="O5" s="94" t="s">
        <v>35</v>
      </c>
      <c r="P5" s="121" t="s">
        <v>26</v>
      </c>
      <c r="Q5" s="122"/>
      <c r="R5" s="122"/>
      <c r="S5" s="122"/>
      <c r="T5" s="122"/>
      <c r="U5" s="122"/>
      <c r="V5" s="122"/>
      <c r="W5" s="123"/>
      <c r="X5" s="112" t="s">
        <v>27</v>
      </c>
      <c r="Y5" s="100" t="s">
        <v>0</v>
      </c>
      <c r="Z5" s="122"/>
      <c r="AA5" s="122"/>
      <c r="AB5" s="123"/>
      <c r="AC5" s="118" t="s">
        <v>28</v>
      </c>
    </row>
    <row r="6" spans="1:29" s="35" customFormat="1" ht="27.75" customHeight="1">
      <c r="A6" s="110"/>
      <c r="B6" s="90"/>
      <c r="C6" s="90"/>
      <c r="D6" s="90"/>
      <c r="E6" s="90"/>
      <c r="F6" s="105" t="s">
        <v>15</v>
      </c>
      <c r="G6" s="83" t="s">
        <v>21</v>
      </c>
      <c r="H6" s="83"/>
      <c r="I6" s="83"/>
      <c r="J6" s="83"/>
      <c r="K6" s="84"/>
      <c r="L6" s="83" t="s">
        <v>31</v>
      </c>
      <c r="M6" s="83"/>
      <c r="N6" s="83"/>
      <c r="O6" s="95"/>
      <c r="P6" s="115" t="s">
        <v>34</v>
      </c>
      <c r="Q6" s="116"/>
      <c r="R6" s="116"/>
      <c r="S6" s="116"/>
      <c r="T6" s="116"/>
      <c r="U6" s="116"/>
      <c r="V6" s="113" t="s">
        <v>33</v>
      </c>
      <c r="W6" s="114"/>
      <c r="X6" s="90"/>
      <c r="Y6" s="105" t="s">
        <v>15</v>
      </c>
      <c r="Z6" s="85" t="s">
        <v>166</v>
      </c>
      <c r="AA6" s="85" t="s">
        <v>47</v>
      </c>
      <c r="AB6" s="105" t="s">
        <v>53</v>
      </c>
      <c r="AC6" s="119"/>
    </row>
    <row r="7" spans="1:29" s="35" customFormat="1" ht="27.75" customHeight="1">
      <c r="A7" s="110"/>
      <c r="B7" s="90"/>
      <c r="C7" s="90"/>
      <c r="D7" s="90"/>
      <c r="E7" s="90"/>
      <c r="F7" s="106"/>
      <c r="G7" s="81" t="s">
        <v>1</v>
      </c>
      <c r="H7" s="82"/>
      <c r="I7" s="92" t="s">
        <v>2</v>
      </c>
      <c r="J7" s="93"/>
      <c r="K7" s="93"/>
      <c r="L7" s="85" t="s">
        <v>39</v>
      </c>
      <c r="M7" s="85" t="s">
        <v>40</v>
      </c>
      <c r="N7" s="97" t="s">
        <v>44</v>
      </c>
      <c r="O7" s="95"/>
      <c r="P7" s="124" t="s">
        <v>29</v>
      </c>
      <c r="Q7" s="125"/>
      <c r="R7" s="85" t="s">
        <v>30</v>
      </c>
      <c r="S7" s="85" t="s">
        <v>32</v>
      </c>
      <c r="T7" s="85" t="s">
        <v>43</v>
      </c>
      <c r="U7" s="85" t="s">
        <v>46</v>
      </c>
      <c r="V7" s="87" t="s">
        <v>45</v>
      </c>
      <c r="W7" s="85" t="s">
        <v>52</v>
      </c>
      <c r="X7" s="90"/>
      <c r="Y7" s="106"/>
      <c r="Z7" s="103"/>
      <c r="AA7" s="103"/>
      <c r="AB7" s="106"/>
      <c r="AC7" s="119"/>
    </row>
    <row r="8" spans="1:29" s="35" customFormat="1" ht="27.75" customHeight="1">
      <c r="A8" s="110"/>
      <c r="B8" s="90"/>
      <c r="C8" s="90"/>
      <c r="D8" s="90"/>
      <c r="E8" s="90"/>
      <c r="F8" s="106"/>
      <c r="G8" s="87" t="s">
        <v>20</v>
      </c>
      <c r="H8" s="85" t="s">
        <v>36</v>
      </c>
      <c r="I8" s="85" t="s">
        <v>37</v>
      </c>
      <c r="J8" s="85" t="s">
        <v>36</v>
      </c>
      <c r="K8" s="85" t="s">
        <v>38</v>
      </c>
      <c r="L8" s="90"/>
      <c r="M8" s="103"/>
      <c r="N8" s="98"/>
      <c r="O8" s="95"/>
      <c r="P8" s="85" t="s">
        <v>41</v>
      </c>
      <c r="Q8" s="85" t="s">
        <v>42</v>
      </c>
      <c r="R8" s="103"/>
      <c r="S8" s="103"/>
      <c r="T8" s="90"/>
      <c r="U8" s="103"/>
      <c r="V8" s="126"/>
      <c r="W8" s="103"/>
      <c r="X8" s="90"/>
      <c r="Y8" s="106"/>
      <c r="Z8" s="103"/>
      <c r="AA8" s="103"/>
      <c r="AB8" s="106"/>
      <c r="AC8" s="119"/>
    </row>
    <row r="9" spans="1:29" s="35" customFormat="1" ht="27.75" customHeight="1">
      <c r="A9" s="111"/>
      <c r="B9" s="91"/>
      <c r="C9" s="91"/>
      <c r="D9" s="91"/>
      <c r="E9" s="91"/>
      <c r="F9" s="107"/>
      <c r="G9" s="88"/>
      <c r="H9" s="86"/>
      <c r="I9" s="86"/>
      <c r="J9" s="86"/>
      <c r="K9" s="86"/>
      <c r="L9" s="91"/>
      <c r="M9" s="86"/>
      <c r="N9" s="99"/>
      <c r="O9" s="96"/>
      <c r="P9" s="86"/>
      <c r="Q9" s="86"/>
      <c r="R9" s="86"/>
      <c r="S9" s="86"/>
      <c r="T9" s="91"/>
      <c r="U9" s="86"/>
      <c r="V9" s="88"/>
      <c r="W9" s="86"/>
      <c r="X9" s="91"/>
      <c r="Y9" s="107"/>
      <c r="Z9" s="86"/>
      <c r="AA9" s="86"/>
      <c r="AB9" s="107"/>
      <c r="AC9" s="120"/>
    </row>
    <row r="10" spans="1:29" s="35" customFormat="1" ht="19.5" customHeight="1" hidden="1">
      <c r="A10" s="58" t="s">
        <v>129</v>
      </c>
      <c r="B10" s="33">
        <v>279</v>
      </c>
      <c r="C10" s="33">
        <v>10</v>
      </c>
      <c r="D10" s="33">
        <v>269</v>
      </c>
      <c r="E10" s="33">
        <v>4546</v>
      </c>
      <c r="F10" s="33">
        <v>3511</v>
      </c>
      <c r="G10" s="33">
        <v>1483</v>
      </c>
      <c r="H10" s="33">
        <v>397</v>
      </c>
      <c r="I10" s="33">
        <v>267</v>
      </c>
      <c r="J10" s="33">
        <v>1356</v>
      </c>
      <c r="K10" s="33">
        <v>8</v>
      </c>
      <c r="L10" s="11">
        <v>170</v>
      </c>
      <c r="M10" s="8">
        <v>14</v>
      </c>
      <c r="N10" s="11">
        <v>28</v>
      </c>
      <c r="O10" s="39" t="s">
        <v>48</v>
      </c>
      <c r="P10" s="11">
        <v>88</v>
      </c>
      <c r="Q10" s="8">
        <v>52</v>
      </c>
      <c r="R10" s="8">
        <v>32</v>
      </c>
      <c r="S10" s="8">
        <v>114</v>
      </c>
      <c r="T10" s="31">
        <v>30</v>
      </c>
      <c r="U10" s="11">
        <v>13</v>
      </c>
      <c r="V10" s="11">
        <v>66</v>
      </c>
      <c r="W10" s="11">
        <v>116</v>
      </c>
      <c r="X10" s="11">
        <v>510</v>
      </c>
      <c r="Y10" s="8">
        <v>312</v>
      </c>
      <c r="Z10" s="11">
        <v>234</v>
      </c>
      <c r="AA10" s="11">
        <v>26</v>
      </c>
      <c r="AB10" s="56">
        <v>52</v>
      </c>
      <c r="AC10" s="11">
        <v>21</v>
      </c>
    </row>
    <row r="11" spans="1:29" s="35" customFormat="1" ht="19.5" customHeight="1" hidden="1">
      <c r="A11" s="58" t="s">
        <v>130</v>
      </c>
      <c r="B11" s="33">
        <v>279</v>
      </c>
      <c r="C11" s="33">
        <v>10</v>
      </c>
      <c r="D11" s="33">
        <v>269</v>
      </c>
      <c r="E11" s="33">
        <v>4477</v>
      </c>
      <c r="F11" s="33">
        <v>3427</v>
      </c>
      <c r="G11" s="33">
        <v>1493</v>
      </c>
      <c r="H11" s="33">
        <v>397</v>
      </c>
      <c r="I11" s="33">
        <v>173</v>
      </c>
      <c r="J11" s="33">
        <v>1356</v>
      </c>
      <c r="K11" s="33">
        <v>8</v>
      </c>
      <c r="L11" s="11">
        <v>173</v>
      </c>
      <c r="M11" s="8">
        <v>14</v>
      </c>
      <c r="N11" s="11">
        <v>31</v>
      </c>
      <c r="O11" s="39" t="s">
        <v>51</v>
      </c>
      <c r="P11" s="11">
        <v>88</v>
      </c>
      <c r="Q11" s="8">
        <v>46</v>
      </c>
      <c r="R11" s="8">
        <v>32</v>
      </c>
      <c r="S11" s="8">
        <v>114</v>
      </c>
      <c r="T11" s="31" t="s">
        <v>125</v>
      </c>
      <c r="U11" s="11">
        <v>19</v>
      </c>
      <c r="V11" s="11">
        <v>66</v>
      </c>
      <c r="W11" s="11">
        <v>163</v>
      </c>
      <c r="X11" s="11">
        <v>510</v>
      </c>
      <c r="Y11" s="8">
        <v>304</v>
      </c>
      <c r="Z11" s="11">
        <v>233</v>
      </c>
      <c r="AA11" s="11">
        <v>26</v>
      </c>
      <c r="AB11" s="56">
        <v>45</v>
      </c>
      <c r="AC11" s="11">
        <v>21</v>
      </c>
    </row>
    <row r="12" spans="1:29" s="35" customFormat="1" ht="19.5" customHeight="1" hidden="1">
      <c r="A12" s="58" t="s">
        <v>131</v>
      </c>
      <c r="B12" s="33">
        <v>283</v>
      </c>
      <c r="C12" s="33">
        <v>10</v>
      </c>
      <c r="D12" s="33">
        <v>273</v>
      </c>
      <c r="E12" s="33">
        <v>4438</v>
      </c>
      <c r="F12" s="33">
        <v>3407</v>
      </c>
      <c r="G12" s="33">
        <v>1493</v>
      </c>
      <c r="H12" s="33">
        <v>397</v>
      </c>
      <c r="I12" s="33">
        <v>173</v>
      </c>
      <c r="J12" s="33">
        <v>1336</v>
      </c>
      <c r="K12" s="33">
        <v>8</v>
      </c>
      <c r="L12" s="11">
        <v>173</v>
      </c>
      <c r="M12" s="8">
        <v>14</v>
      </c>
      <c r="N12" s="11">
        <v>31</v>
      </c>
      <c r="O12" s="39" t="s">
        <v>50</v>
      </c>
      <c r="P12" s="11">
        <v>88</v>
      </c>
      <c r="Q12" s="8">
        <v>46</v>
      </c>
      <c r="R12" s="8">
        <v>32</v>
      </c>
      <c r="S12" s="8">
        <v>90</v>
      </c>
      <c r="T12" s="31" t="s">
        <v>125</v>
      </c>
      <c r="U12" s="11">
        <v>19</v>
      </c>
      <c r="V12" s="11">
        <v>66</v>
      </c>
      <c r="W12" s="11">
        <v>163</v>
      </c>
      <c r="X12" s="11">
        <v>530</v>
      </c>
      <c r="Y12" s="8">
        <v>285</v>
      </c>
      <c r="Z12" s="11">
        <v>222</v>
      </c>
      <c r="AA12" s="11">
        <v>18</v>
      </c>
      <c r="AB12" s="56">
        <v>45</v>
      </c>
      <c r="AC12" s="11">
        <v>21</v>
      </c>
    </row>
    <row r="13" spans="1:29" s="35" customFormat="1" ht="19.5" customHeight="1">
      <c r="A13" s="58" t="s">
        <v>132</v>
      </c>
      <c r="B13" s="33">
        <v>278</v>
      </c>
      <c r="C13" s="33">
        <v>11</v>
      </c>
      <c r="D13" s="33">
        <v>267</v>
      </c>
      <c r="E13" s="33">
        <v>4438</v>
      </c>
      <c r="F13" s="33">
        <v>3432</v>
      </c>
      <c r="G13" s="33">
        <v>1442</v>
      </c>
      <c r="H13" s="33">
        <v>417</v>
      </c>
      <c r="I13" s="33">
        <v>173</v>
      </c>
      <c r="J13" s="33">
        <v>1392</v>
      </c>
      <c r="K13" s="33">
        <v>8</v>
      </c>
      <c r="L13" s="11">
        <v>170</v>
      </c>
      <c r="M13" s="8">
        <v>14</v>
      </c>
      <c r="N13" s="11">
        <v>23</v>
      </c>
      <c r="O13" s="39" t="s">
        <v>49</v>
      </c>
      <c r="P13" s="11">
        <v>88</v>
      </c>
      <c r="Q13" s="8">
        <v>46</v>
      </c>
      <c r="R13" s="8">
        <v>27</v>
      </c>
      <c r="S13" s="8">
        <v>90</v>
      </c>
      <c r="T13" s="31" t="s">
        <v>125</v>
      </c>
      <c r="U13" s="11">
        <v>19</v>
      </c>
      <c r="V13" s="11">
        <v>60</v>
      </c>
      <c r="W13" s="11">
        <v>167</v>
      </c>
      <c r="X13" s="11">
        <v>630</v>
      </c>
      <c r="Y13" s="8">
        <v>268</v>
      </c>
      <c r="Z13" s="11">
        <v>205</v>
      </c>
      <c r="AA13" s="11">
        <v>18</v>
      </c>
      <c r="AB13" s="56">
        <v>45</v>
      </c>
      <c r="AC13" s="11">
        <v>21</v>
      </c>
    </row>
    <row r="14" spans="1:29" s="35" customFormat="1" ht="19.5" customHeight="1">
      <c r="A14" s="58" t="s">
        <v>133</v>
      </c>
      <c r="B14" s="33">
        <v>275</v>
      </c>
      <c r="C14" s="33">
        <v>11</v>
      </c>
      <c r="D14" s="33">
        <v>264</v>
      </c>
      <c r="E14" s="33">
        <v>4562</v>
      </c>
      <c r="F14" s="33">
        <v>3556</v>
      </c>
      <c r="G14" s="33">
        <v>1442</v>
      </c>
      <c r="H14" s="33">
        <v>437</v>
      </c>
      <c r="I14" s="33">
        <v>173</v>
      </c>
      <c r="J14" s="33">
        <v>1496</v>
      </c>
      <c r="K14" s="33">
        <v>8</v>
      </c>
      <c r="L14" s="11">
        <v>170</v>
      </c>
      <c r="M14" s="8">
        <v>14</v>
      </c>
      <c r="N14" s="11">
        <v>23</v>
      </c>
      <c r="O14" s="39" t="s">
        <v>54</v>
      </c>
      <c r="P14" s="11">
        <v>88</v>
      </c>
      <c r="Q14" s="8">
        <v>46</v>
      </c>
      <c r="R14" s="8">
        <v>27</v>
      </c>
      <c r="S14" s="8">
        <v>90</v>
      </c>
      <c r="T14" s="31" t="s">
        <v>125</v>
      </c>
      <c r="U14" s="11">
        <v>19</v>
      </c>
      <c r="V14" s="11">
        <v>60</v>
      </c>
      <c r="W14" s="11">
        <v>167</v>
      </c>
      <c r="X14" s="11">
        <v>650</v>
      </c>
      <c r="Y14" s="8">
        <v>268</v>
      </c>
      <c r="Z14" s="11">
        <v>190</v>
      </c>
      <c r="AA14" s="11">
        <v>18</v>
      </c>
      <c r="AB14" s="56">
        <v>60</v>
      </c>
      <c r="AC14" s="11">
        <v>21</v>
      </c>
    </row>
    <row r="15" spans="1:29" s="35" customFormat="1" ht="19.5" customHeight="1">
      <c r="A15" s="58" t="s">
        <v>134</v>
      </c>
      <c r="B15" s="33">
        <v>275</v>
      </c>
      <c r="C15" s="33">
        <v>11</v>
      </c>
      <c r="D15" s="33">
        <v>264</v>
      </c>
      <c r="E15" s="33">
        <v>4548</v>
      </c>
      <c r="F15" s="33">
        <v>3520</v>
      </c>
      <c r="G15" s="33">
        <v>1406</v>
      </c>
      <c r="H15" s="33">
        <v>437</v>
      </c>
      <c r="I15" s="33">
        <v>173</v>
      </c>
      <c r="J15" s="33">
        <v>1496</v>
      </c>
      <c r="K15" s="33">
        <v>8</v>
      </c>
      <c r="L15" s="11">
        <v>169</v>
      </c>
      <c r="M15" s="8">
        <v>10</v>
      </c>
      <c r="N15" s="11">
        <v>23</v>
      </c>
      <c r="O15" s="39" t="s">
        <v>55</v>
      </c>
      <c r="P15" s="11">
        <v>86</v>
      </c>
      <c r="Q15" s="8">
        <v>52</v>
      </c>
      <c r="R15" s="8">
        <v>27</v>
      </c>
      <c r="S15" s="8">
        <v>90</v>
      </c>
      <c r="T15" s="31" t="s">
        <v>125</v>
      </c>
      <c r="U15" s="11">
        <v>19</v>
      </c>
      <c r="V15" s="11">
        <v>53</v>
      </c>
      <c r="W15" s="11">
        <v>156</v>
      </c>
      <c r="X15" s="11">
        <v>650</v>
      </c>
      <c r="Y15" s="8">
        <v>309</v>
      </c>
      <c r="Z15" s="11">
        <v>190</v>
      </c>
      <c r="AA15" s="11">
        <v>18</v>
      </c>
      <c r="AB15" s="56">
        <v>101</v>
      </c>
      <c r="AC15" s="11">
        <v>22</v>
      </c>
    </row>
    <row r="16" spans="1:29" s="35" customFormat="1" ht="19.5" customHeight="1">
      <c r="A16" s="58" t="s">
        <v>135</v>
      </c>
      <c r="B16" s="33">
        <v>282</v>
      </c>
      <c r="C16" s="33">
        <v>11</v>
      </c>
      <c r="D16" s="33">
        <v>271</v>
      </c>
      <c r="E16" s="33">
        <v>4502</v>
      </c>
      <c r="F16" s="33">
        <v>3488</v>
      </c>
      <c r="G16" s="33">
        <v>1374</v>
      </c>
      <c r="H16" s="33">
        <v>437</v>
      </c>
      <c r="I16" s="33">
        <v>173</v>
      </c>
      <c r="J16" s="33">
        <v>1496</v>
      </c>
      <c r="K16" s="33">
        <v>8</v>
      </c>
      <c r="L16" s="11">
        <v>162</v>
      </c>
      <c r="M16" s="8">
        <v>6</v>
      </c>
      <c r="N16" s="11">
        <v>23</v>
      </c>
      <c r="O16" s="39" t="s">
        <v>123</v>
      </c>
      <c r="P16" s="11">
        <v>76</v>
      </c>
      <c r="Q16" s="8">
        <v>52</v>
      </c>
      <c r="R16" s="8">
        <v>27</v>
      </c>
      <c r="S16" s="8">
        <v>90</v>
      </c>
      <c r="T16" s="31" t="s">
        <v>125</v>
      </c>
      <c r="U16" s="11">
        <v>22</v>
      </c>
      <c r="V16" s="11">
        <v>46</v>
      </c>
      <c r="W16" s="11">
        <v>159</v>
      </c>
      <c r="X16" s="11">
        <v>670</v>
      </c>
      <c r="Y16" s="8">
        <v>319</v>
      </c>
      <c r="Z16" s="11">
        <v>200</v>
      </c>
      <c r="AA16" s="11">
        <v>18</v>
      </c>
      <c r="AB16" s="56">
        <v>101</v>
      </c>
      <c r="AC16" s="11">
        <v>23</v>
      </c>
    </row>
    <row r="17" spans="1:29" s="35" customFormat="1" ht="19.5" customHeight="1">
      <c r="A17" s="58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11"/>
      <c r="M17" s="8"/>
      <c r="N17" s="11"/>
      <c r="O17" s="39"/>
      <c r="P17" s="11"/>
      <c r="Q17" s="8"/>
      <c r="R17" s="8"/>
      <c r="S17" s="8"/>
      <c r="T17" s="31"/>
      <c r="U17" s="11"/>
      <c r="V17" s="11"/>
      <c r="W17" s="11"/>
      <c r="X17" s="11"/>
      <c r="Y17" s="8"/>
      <c r="Z17" s="11"/>
      <c r="AA17" s="11"/>
      <c r="AB17" s="56"/>
      <c r="AC17" s="11"/>
    </row>
    <row r="18" spans="1:29" s="35" customFormat="1" ht="19.5" customHeight="1">
      <c r="A18" s="58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11"/>
      <c r="M18" s="8"/>
      <c r="N18" s="11"/>
      <c r="O18" s="39"/>
      <c r="P18" s="11"/>
      <c r="Q18" s="8"/>
      <c r="R18" s="8"/>
      <c r="S18" s="8"/>
      <c r="T18" s="31"/>
      <c r="U18" s="11"/>
      <c r="V18" s="11"/>
      <c r="W18" s="11"/>
      <c r="X18" s="11"/>
      <c r="Y18" s="8"/>
      <c r="Z18" s="11"/>
      <c r="AA18" s="11"/>
      <c r="AB18" s="56"/>
      <c r="AC18" s="11"/>
    </row>
    <row r="19" spans="1:29" s="35" customFormat="1" ht="19.5" customHeight="1">
      <c r="A19" s="58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11"/>
      <c r="M19" s="9"/>
      <c r="N19" s="11"/>
      <c r="O19" s="39"/>
      <c r="P19" s="11"/>
      <c r="Q19" s="9"/>
      <c r="R19" s="9"/>
      <c r="S19" s="9"/>
      <c r="T19" s="31"/>
      <c r="U19" s="11"/>
      <c r="V19" s="11"/>
      <c r="W19" s="11"/>
      <c r="X19" s="11"/>
      <c r="Y19" s="9"/>
      <c r="Z19" s="11"/>
      <c r="AA19" s="11"/>
      <c r="AB19" s="13"/>
      <c r="AC19" s="11"/>
    </row>
    <row r="20" spans="1:29" s="35" customFormat="1" ht="19.5" customHeight="1">
      <c r="A20" s="58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11"/>
      <c r="M20" s="9"/>
      <c r="N20" s="11"/>
      <c r="O20" s="39"/>
      <c r="P20" s="11"/>
      <c r="Q20" s="9"/>
      <c r="R20" s="9"/>
      <c r="S20" s="9"/>
      <c r="T20" s="31"/>
      <c r="U20" s="11"/>
      <c r="V20" s="11"/>
      <c r="W20" s="11"/>
      <c r="X20" s="11"/>
      <c r="Y20" s="9"/>
      <c r="Z20" s="11"/>
      <c r="AA20" s="11"/>
      <c r="AB20" s="13"/>
      <c r="AC20" s="11"/>
    </row>
    <row r="21" spans="1:29" s="35" customFormat="1" ht="19.5" customHeight="1">
      <c r="A21" s="58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11"/>
      <c r="M21" s="9"/>
      <c r="N21" s="11"/>
      <c r="O21" s="39"/>
      <c r="P21" s="11"/>
      <c r="Q21" s="9"/>
      <c r="R21" s="9"/>
      <c r="S21" s="9"/>
      <c r="T21" s="31"/>
      <c r="U21" s="11"/>
      <c r="V21" s="11"/>
      <c r="W21" s="11"/>
      <c r="X21" s="11"/>
      <c r="Y21" s="9"/>
      <c r="Z21" s="11"/>
      <c r="AA21" s="11"/>
      <c r="AB21" s="13"/>
      <c r="AC21" s="11"/>
    </row>
    <row r="22" spans="1:29" s="35" customFormat="1" ht="19.5" customHeight="1">
      <c r="A22" s="58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11"/>
      <c r="M22" s="9"/>
      <c r="N22" s="11"/>
      <c r="O22" s="39"/>
      <c r="P22" s="11"/>
      <c r="Q22" s="9"/>
      <c r="R22" s="9"/>
      <c r="S22" s="9"/>
      <c r="T22" s="31"/>
      <c r="U22" s="11"/>
      <c r="V22" s="11"/>
      <c r="W22" s="11"/>
      <c r="X22" s="11"/>
      <c r="Y22" s="9"/>
      <c r="Z22" s="11"/>
      <c r="AA22" s="11"/>
      <c r="AB22" s="13"/>
      <c r="AC22" s="11"/>
    </row>
    <row r="23" spans="1:29" s="35" customFormat="1" ht="19.5" customHeight="1">
      <c r="A23" s="58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11"/>
      <c r="M23" s="9"/>
      <c r="N23" s="11"/>
      <c r="O23" s="39"/>
      <c r="P23" s="11"/>
      <c r="Q23" s="9"/>
      <c r="R23" s="9"/>
      <c r="S23" s="9"/>
      <c r="T23" s="31"/>
      <c r="U23" s="11"/>
      <c r="V23" s="11"/>
      <c r="W23" s="11"/>
      <c r="X23" s="11"/>
      <c r="Y23" s="9"/>
      <c r="Z23" s="11"/>
      <c r="AA23" s="11"/>
      <c r="AB23" s="13"/>
      <c r="AC23" s="11"/>
    </row>
    <row r="24" spans="1:29" s="35" customFormat="1" ht="19.5" customHeight="1">
      <c r="A24" s="58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11"/>
      <c r="M24" s="9"/>
      <c r="N24" s="11"/>
      <c r="O24" s="39"/>
      <c r="P24" s="11"/>
      <c r="Q24" s="9"/>
      <c r="R24" s="9"/>
      <c r="S24" s="9"/>
      <c r="T24" s="31"/>
      <c r="U24" s="11"/>
      <c r="V24" s="11"/>
      <c r="W24" s="11"/>
      <c r="X24" s="11"/>
      <c r="Y24" s="9"/>
      <c r="Z24" s="11"/>
      <c r="AA24" s="11"/>
      <c r="AB24" s="13"/>
      <c r="AC24" s="11"/>
    </row>
    <row r="25" spans="1:29" s="35" customFormat="1" ht="19.5" customHeight="1">
      <c r="A25" s="58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11"/>
      <c r="M25" s="9"/>
      <c r="N25" s="11"/>
      <c r="O25" s="39"/>
      <c r="P25" s="11"/>
      <c r="Q25" s="9"/>
      <c r="R25" s="9"/>
      <c r="S25" s="9"/>
      <c r="T25" s="31"/>
      <c r="U25" s="11"/>
      <c r="V25" s="11"/>
      <c r="W25" s="11"/>
      <c r="X25" s="11"/>
      <c r="Y25" s="9"/>
      <c r="Z25" s="11"/>
      <c r="AA25" s="11"/>
      <c r="AB25" s="13"/>
      <c r="AC25" s="11"/>
    </row>
    <row r="26" spans="1:29" s="35" customFormat="1" ht="19.5" customHeight="1">
      <c r="A26" s="58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11"/>
      <c r="M26" s="9"/>
      <c r="N26" s="11"/>
      <c r="O26" s="39"/>
      <c r="P26" s="11"/>
      <c r="Q26" s="9"/>
      <c r="R26" s="9"/>
      <c r="S26" s="9"/>
      <c r="T26" s="31"/>
      <c r="U26" s="11"/>
      <c r="V26" s="11"/>
      <c r="W26" s="11"/>
      <c r="X26" s="11"/>
      <c r="Y26" s="9"/>
      <c r="Z26" s="11"/>
      <c r="AA26" s="11"/>
      <c r="AB26" s="13"/>
      <c r="AC26" s="11"/>
    </row>
    <row r="27" spans="1:29" s="35" customFormat="1" ht="19.5" customHeight="1">
      <c r="A27" s="58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11"/>
      <c r="M27" s="9"/>
      <c r="N27" s="11"/>
      <c r="O27" s="39"/>
      <c r="P27" s="11"/>
      <c r="Q27" s="9"/>
      <c r="R27" s="9"/>
      <c r="S27" s="9"/>
      <c r="T27" s="31"/>
      <c r="U27" s="11"/>
      <c r="V27" s="11"/>
      <c r="W27" s="11"/>
      <c r="X27" s="11"/>
      <c r="Y27" s="9"/>
      <c r="Z27" s="11"/>
      <c r="AA27" s="11"/>
      <c r="AB27" s="13"/>
      <c r="AC27" s="11"/>
    </row>
    <row r="28" spans="1:29" s="35" customFormat="1" ht="19.5" customHeight="1">
      <c r="A28" s="58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11"/>
      <c r="M28" s="9"/>
      <c r="N28" s="11"/>
      <c r="O28" s="39"/>
      <c r="P28" s="11"/>
      <c r="Q28" s="9"/>
      <c r="R28" s="9"/>
      <c r="S28" s="9"/>
      <c r="T28" s="31"/>
      <c r="U28" s="11"/>
      <c r="V28" s="11"/>
      <c r="W28" s="11"/>
      <c r="X28" s="11"/>
      <c r="Y28" s="9"/>
      <c r="Z28" s="11"/>
      <c r="AA28" s="11"/>
      <c r="AB28" s="13"/>
      <c r="AC28" s="11"/>
    </row>
    <row r="29" spans="1:29" s="35" customFormat="1" ht="19.5" customHeight="1">
      <c r="A29" s="58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11"/>
      <c r="M29" s="9"/>
      <c r="N29" s="11"/>
      <c r="O29" s="39"/>
      <c r="P29" s="11"/>
      <c r="Q29" s="9"/>
      <c r="R29" s="9"/>
      <c r="S29" s="9"/>
      <c r="T29" s="31"/>
      <c r="U29" s="11"/>
      <c r="V29" s="11"/>
      <c r="W29" s="11"/>
      <c r="X29" s="11"/>
      <c r="Y29" s="9"/>
      <c r="Z29" s="11"/>
      <c r="AA29" s="11"/>
      <c r="AB29" s="13"/>
      <c r="AC29" s="11"/>
    </row>
    <row r="30" spans="1:29" s="35" customFormat="1" ht="19.5" customHeight="1">
      <c r="A30" s="58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11"/>
      <c r="M30" s="9"/>
      <c r="N30" s="11"/>
      <c r="O30" s="39"/>
      <c r="P30" s="11"/>
      <c r="Q30" s="9"/>
      <c r="R30" s="9"/>
      <c r="S30" s="9"/>
      <c r="T30" s="31"/>
      <c r="U30" s="11"/>
      <c r="V30" s="11"/>
      <c r="W30" s="11"/>
      <c r="X30" s="11"/>
      <c r="Y30" s="9"/>
      <c r="Z30" s="11"/>
      <c r="AA30" s="11"/>
      <c r="AB30" s="13"/>
      <c r="AC30" s="11"/>
    </row>
    <row r="31" spans="1:29" s="35" customFormat="1" ht="19.5" customHeight="1">
      <c r="A31" s="58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11"/>
      <c r="M31" s="9"/>
      <c r="N31" s="11"/>
      <c r="O31" s="39"/>
      <c r="P31" s="11"/>
      <c r="Q31" s="9"/>
      <c r="R31" s="9"/>
      <c r="S31" s="9"/>
      <c r="T31" s="31"/>
      <c r="U31" s="11"/>
      <c r="V31" s="11"/>
      <c r="W31" s="11"/>
      <c r="X31" s="11"/>
      <c r="Y31" s="9"/>
      <c r="Z31" s="11"/>
      <c r="AA31" s="11"/>
      <c r="AB31" s="13"/>
      <c r="AC31" s="11"/>
    </row>
    <row r="32" spans="1:29" s="35" customFormat="1" ht="19.5" customHeight="1">
      <c r="A32" s="58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11"/>
      <c r="M32" s="9"/>
      <c r="N32" s="11"/>
      <c r="O32" s="39"/>
      <c r="P32" s="11"/>
      <c r="Q32" s="9"/>
      <c r="R32" s="9"/>
      <c r="S32" s="9"/>
      <c r="T32" s="31"/>
      <c r="U32" s="11"/>
      <c r="V32" s="11"/>
      <c r="W32" s="11"/>
      <c r="X32" s="11"/>
      <c r="Y32" s="9"/>
      <c r="Z32" s="11"/>
      <c r="AA32" s="11"/>
      <c r="AB32" s="13"/>
      <c r="AC32" s="11"/>
    </row>
    <row r="33" spans="1:29" s="35" customFormat="1" ht="19.5" customHeight="1">
      <c r="A33" s="5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11"/>
      <c r="M33" s="9"/>
      <c r="N33" s="11"/>
      <c r="O33" s="39"/>
      <c r="P33" s="11"/>
      <c r="Q33" s="9"/>
      <c r="R33" s="9"/>
      <c r="S33" s="9"/>
      <c r="T33" s="31"/>
      <c r="U33" s="11"/>
      <c r="V33" s="11"/>
      <c r="W33" s="11"/>
      <c r="X33" s="11"/>
      <c r="Y33" s="9"/>
      <c r="Z33" s="11"/>
      <c r="AA33" s="11"/>
      <c r="AB33" s="13"/>
      <c r="AC33" s="11"/>
    </row>
    <row r="34" spans="1:29" s="35" customFormat="1" ht="19.5" customHeight="1">
      <c r="A34" s="58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11"/>
      <c r="M34" s="9"/>
      <c r="N34" s="11"/>
      <c r="O34" s="39"/>
      <c r="P34" s="11"/>
      <c r="Q34" s="9"/>
      <c r="R34" s="9"/>
      <c r="S34" s="9"/>
      <c r="T34" s="31"/>
      <c r="U34" s="11"/>
      <c r="V34" s="11"/>
      <c r="W34" s="11"/>
      <c r="X34" s="11"/>
      <c r="Y34" s="9"/>
      <c r="Z34" s="11"/>
      <c r="AA34" s="11"/>
      <c r="AB34" s="13"/>
      <c r="AC34" s="11"/>
    </row>
    <row r="35" spans="1:29" s="35" customFormat="1" ht="19.5" customHeight="1">
      <c r="A35" s="58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11"/>
      <c r="M35" s="9"/>
      <c r="N35" s="11"/>
      <c r="O35" s="39"/>
      <c r="P35" s="11"/>
      <c r="Q35" s="9"/>
      <c r="R35" s="9"/>
      <c r="S35" s="9"/>
      <c r="T35" s="31"/>
      <c r="U35" s="11"/>
      <c r="V35" s="11"/>
      <c r="W35" s="11"/>
      <c r="X35" s="11"/>
      <c r="Y35" s="9"/>
      <c r="Z35" s="11"/>
      <c r="AA35" s="11"/>
      <c r="AB35" s="13"/>
      <c r="AC35" s="11"/>
    </row>
    <row r="36" spans="1:29" s="35" customFormat="1" ht="21" customHeight="1">
      <c r="A36" s="58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11"/>
      <c r="M36" s="9"/>
      <c r="N36" s="11"/>
      <c r="O36" s="39"/>
      <c r="P36" s="11"/>
      <c r="Q36" s="9"/>
      <c r="R36" s="9"/>
      <c r="S36" s="9"/>
      <c r="T36" s="31"/>
      <c r="U36" s="11"/>
      <c r="V36" s="11"/>
      <c r="W36" s="11"/>
      <c r="X36" s="11"/>
      <c r="Y36" s="9"/>
      <c r="Z36" s="11"/>
      <c r="AA36" s="11"/>
      <c r="AB36" s="13"/>
      <c r="AC36" s="11"/>
    </row>
    <row r="37" spans="1:29" ht="18.75" customHeight="1" thickBot="1">
      <c r="A37" s="5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40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</row>
    <row r="38" spans="1:29" ht="16.5" customHeight="1">
      <c r="A38" s="28" t="s">
        <v>102</v>
      </c>
      <c r="B38" s="15"/>
      <c r="C38" s="15"/>
      <c r="D38" s="15"/>
      <c r="E38" s="16"/>
      <c r="F38" s="16"/>
      <c r="G38" s="34" t="s">
        <v>103</v>
      </c>
      <c r="H38" s="17"/>
      <c r="I38" s="17"/>
      <c r="J38" s="16"/>
      <c r="K38" s="16"/>
      <c r="L38" s="16"/>
      <c r="M38" s="18"/>
      <c r="N38" s="16"/>
      <c r="O38" s="28" t="s">
        <v>102</v>
      </c>
      <c r="P38" s="16"/>
      <c r="Q38" s="16"/>
      <c r="R38" s="16"/>
      <c r="S38" s="16"/>
      <c r="T38" s="16"/>
      <c r="U38" s="16"/>
      <c r="V38" s="34" t="s">
        <v>103</v>
      </c>
      <c r="W38" s="16"/>
      <c r="X38" s="16"/>
      <c r="Y38" s="16"/>
      <c r="Z38" s="18"/>
      <c r="AA38" s="20"/>
      <c r="AB38" s="20"/>
      <c r="AC38" s="20"/>
    </row>
    <row r="39" ht="16.5" customHeight="1">
      <c r="A39" s="60"/>
    </row>
    <row r="40" ht="16.5" customHeight="1">
      <c r="A40" s="60"/>
    </row>
    <row r="41" ht="16.5" customHeight="1">
      <c r="A41" s="60"/>
    </row>
    <row r="42" ht="16.5" customHeight="1">
      <c r="A42" s="60"/>
    </row>
    <row r="43" ht="16.5" customHeight="1">
      <c r="A43" s="60"/>
    </row>
    <row r="44" ht="16.5" customHeight="1">
      <c r="A44" s="60"/>
    </row>
    <row r="45" ht="16.5" customHeight="1">
      <c r="A45" s="60"/>
    </row>
    <row r="46" ht="16.5" customHeight="1">
      <c r="A46" s="60"/>
    </row>
    <row r="47" ht="9.75" customHeight="1">
      <c r="A47" s="60"/>
    </row>
    <row r="48" ht="16.5" customHeight="1"/>
    <row r="49" ht="24" customHeight="1"/>
  </sheetData>
  <sheetProtection/>
  <mergeCells count="47">
    <mergeCell ref="AC5:AC9"/>
    <mergeCell ref="P5:W5"/>
    <mergeCell ref="P7:Q7"/>
    <mergeCell ref="Y5:AB5"/>
    <mergeCell ref="AA6:AA9"/>
    <mergeCell ref="AB6:AB9"/>
    <mergeCell ref="V7:V9"/>
    <mergeCell ref="W7:W9"/>
    <mergeCell ref="R7:R9"/>
    <mergeCell ref="S7:S9"/>
    <mergeCell ref="A2:F2"/>
    <mergeCell ref="G2:N2"/>
    <mergeCell ref="O2:U2"/>
    <mergeCell ref="V2:AC2"/>
    <mergeCell ref="V6:W6"/>
    <mergeCell ref="P6:U6"/>
    <mergeCell ref="Y6:Y9"/>
    <mergeCell ref="Z6:Z9"/>
    <mergeCell ref="X5:X9"/>
    <mergeCell ref="O3:U3"/>
    <mergeCell ref="F6:F9"/>
    <mergeCell ref="U7:U9"/>
    <mergeCell ref="Q8:Q9"/>
    <mergeCell ref="A3:F3"/>
    <mergeCell ref="A5:A9"/>
    <mergeCell ref="E5:E9"/>
    <mergeCell ref="D5:D9"/>
    <mergeCell ref="C5:C9"/>
    <mergeCell ref="B5:B9"/>
    <mergeCell ref="W3:AC3"/>
    <mergeCell ref="T7:T9"/>
    <mergeCell ref="I7:K7"/>
    <mergeCell ref="L7:L9"/>
    <mergeCell ref="O5:O9"/>
    <mergeCell ref="N7:N9"/>
    <mergeCell ref="P8:P9"/>
    <mergeCell ref="G3:N3"/>
    <mergeCell ref="F5:N5"/>
    <mergeCell ref="M7:M9"/>
    <mergeCell ref="G7:H7"/>
    <mergeCell ref="G6:K6"/>
    <mergeCell ref="L6:N6"/>
    <mergeCell ref="J8:J9"/>
    <mergeCell ref="K8:K9"/>
    <mergeCell ref="G8:G9"/>
    <mergeCell ref="H8:H9"/>
    <mergeCell ref="I8:I9"/>
  </mergeCells>
  <printOptions/>
  <pageMargins left="0.5905511811023623" right="1.299212598425197" top="0.27" bottom="0.2" header="0.2" footer="0.2"/>
  <pageSetup horizontalDpi="600" verticalDpi="600" orientation="portrait" paperSize="9" r:id="rId1"/>
  <colBreaks count="2" manualBreakCount="2">
    <brk id="14" max="42" man="1"/>
    <brk id="2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58"/>
  <sheetViews>
    <sheetView tabSelected="1" view="pageBreakPreview" zoomScaleSheetLayoutView="100" zoomScalePageLayoutView="0" workbookViewId="0" topLeftCell="Z19">
      <selection activeCell="AR1" sqref="AR1"/>
    </sheetView>
  </sheetViews>
  <sheetFormatPr defaultColWidth="9.00390625" defaultRowHeight="16.5"/>
  <cols>
    <col min="1" max="1" width="11.50390625" style="69" customWidth="1"/>
    <col min="2" max="2" width="7.00390625" style="7" customWidth="1"/>
    <col min="3" max="3" width="5.875" style="7" customWidth="1"/>
    <col min="4" max="4" width="5.25390625" style="7" customWidth="1"/>
    <col min="5" max="5" width="6.75390625" style="7" customWidth="1"/>
    <col min="6" max="6" width="5.25390625" style="7" customWidth="1"/>
    <col min="7" max="7" width="6.625" style="7" customWidth="1"/>
    <col min="8" max="8" width="7.625" style="7" customWidth="1"/>
    <col min="9" max="9" width="5.625" style="7" customWidth="1"/>
    <col min="10" max="10" width="7.375" style="7" customWidth="1"/>
    <col min="11" max="11" width="5.875" style="7" customWidth="1"/>
    <col min="12" max="12" width="6.00390625" style="7" customWidth="1"/>
    <col min="13" max="13" width="5.125" style="7" customWidth="1"/>
    <col min="14" max="14" width="6.125" style="7" customWidth="1"/>
    <col min="15" max="15" width="4.375" style="7" customWidth="1"/>
    <col min="16" max="16" width="6.625" style="7" customWidth="1"/>
    <col min="17" max="17" width="4.875" style="7" customWidth="1"/>
    <col min="18" max="18" width="8.875" style="7" customWidth="1"/>
    <col min="19" max="19" width="6.875" style="7" customWidth="1"/>
    <col min="20" max="20" width="8.375" style="7" customWidth="1"/>
    <col min="21" max="21" width="8.125" style="7" customWidth="1"/>
    <col min="22" max="22" width="7.50390625" style="7" customWidth="1"/>
    <col min="23" max="23" width="8.875" style="7" customWidth="1"/>
    <col min="24" max="24" width="5.375" style="7" customWidth="1"/>
    <col min="25" max="25" width="11.625" style="7" customWidth="1"/>
    <col min="26" max="26" width="6.00390625" style="7" customWidth="1"/>
    <col min="27" max="27" width="10.125" style="7" customWidth="1"/>
    <col min="28" max="28" width="8.25390625" style="7" customWidth="1"/>
    <col min="29" max="29" width="7.625" style="7" customWidth="1"/>
    <col min="30" max="30" width="7.50390625" style="7" customWidth="1"/>
    <col min="31" max="31" width="8.125" style="7" customWidth="1"/>
    <col min="32" max="32" width="7.75390625" style="7" customWidth="1"/>
    <col min="33" max="33" width="9.75390625" style="7" customWidth="1"/>
    <col min="34" max="34" width="7.00390625" style="7" customWidth="1"/>
    <col min="35" max="35" width="8.625" style="7" customWidth="1"/>
    <col min="36" max="36" width="6.00390625" style="7" customWidth="1"/>
    <col min="37" max="37" width="10.125" style="7" customWidth="1"/>
    <col min="38" max="38" width="5.75390625" style="7" customWidth="1"/>
    <col min="39" max="39" width="6.875" style="7" customWidth="1"/>
    <col min="40" max="40" width="6.25390625" style="7" customWidth="1"/>
    <col min="41" max="41" width="7.625" style="7" customWidth="1"/>
    <col min="42" max="42" width="8.75390625" style="7" customWidth="1"/>
    <col min="43" max="43" width="6.875" style="7" customWidth="1"/>
    <col min="44" max="44" width="7.25390625" style="7" customWidth="1"/>
    <col min="45" max="45" width="10.125" style="7" customWidth="1"/>
    <col min="46" max="46" width="25.125" style="7" customWidth="1"/>
    <col min="47" max="49" width="11.00390625" style="7" customWidth="1"/>
    <col min="50" max="50" width="11.875" style="7" customWidth="1"/>
    <col min="51" max="51" width="11.125" style="7" customWidth="1"/>
    <col min="52" max="59" width="10.125" style="7" customWidth="1"/>
    <col min="60" max="60" width="25.125" style="7" customWidth="1"/>
    <col min="61" max="62" width="8.25390625" style="7" customWidth="1"/>
    <col min="63" max="65" width="10.25390625" style="7" customWidth="1"/>
    <col min="66" max="66" width="8.625" style="7" customWidth="1"/>
    <col min="67" max="74" width="10.125" style="7" customWidth="1"/>
    <col min="75" max="16384" width="9.00390625" style="7" customWidth="1"/>
  </cols>
  <sheetData>
    <row r="1" spans="1:44" s="62" customFormat="1" ht="12.75" customHeight="1">
      <c r="A1" s="14" t="s">
        <v>178</v>
      </c>
      <c r="B1" s="72"/>
      <c r="G1" s="73"/>
      <c r="H1" s="74"/>
      <c r="I1" s="74"/>
      <c r="J1" s="75"/>
      <c r="K1" s="75"/>
      <c r="L1" s="75"/>
      <c r="M1" s="75"/>
      <c r="N1" s="75"/>
      <c r="O1" s="76"/>
      <c r="P1" s="76"/>
      <c r="R1" s="19"/>
      <c r="S1" s="77"/>
      <c r="T1" s="78"/>
      <c r="U1" s="78"/>
      <c r="V1" s="78"/>
      <c r="W1" s="132" t="s">
        <v>179</v>
      </c>
      <c r="X1" s="132"/>
      <c r="Y1" s="54" t="s">
        <v>180</v>
      </c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R1" s="19" t="s">
        <v>181</v>
      </c>
    </row>
    <row r="2" spans="1:44" s="20" customFormat="1" ht="21.75" customHeight="1">
      <c r="A2" s="62"/>
      <c r="B2" s="108" t="s">
        <v>114</v>
      </c>
      <c r="C2" s="108"/>
      <c r="D2" s="108"/>
      <c r="E2" s="108"/>
      <c r="F2" s="108"/>
      <c r="G2" s="108"/>
      <c r="H2" s="108"/>
      <c r="I2" s="108"/>
      <c r="J2" s="108"/>
      <c r="K2" s="46"/>
      <c r="L2" s="46"/>
      <c r="O2" s="46" t="s">
        <v>96</v>
      </c>
      <c r="P2" s="46"/>
      <c r="Q2" s="46"/>
      <c r="R2" s="46"/>
      <c r="S2" s="45"/>
      <c r="T2" s="45"/>
      <c r="U2" s="45"/>
      <c r="V2" s="45"/>
      <c r="W2" s="45"/>
      <c r="X2" s="45"/>
      <c r="Y2" s="104" t="s">
        <v>113</v>
      </c>
      <c r="Z2" s="104"/>
      <c r="AA2" s="104"/>
      <c r="AB2" s="104"/>
      <c r="AC2" s="104"/>
      <c r="AD2" s="104"/>
      <c r="AE2" s="104"/>
      <c r="AF2" s="104"/>
      <c r="AG2" s="104"/>
      <c r="AH2" s="36"/>
      <c r="AI2" s="36"/>
      <c r="AJ2" s="46" t="s">
        <v>96</v>
      </c>
      <c r="AK2" s="46"/>
      <c r="AN2" s="46"/>
      <c r="AO2" s="46"/>
      <c r="AP2" s="46"/>
      <c r="AQ2" s="46"/>
      <c r="AR2" s="46"/>
    </row>
    <row r="3" spans="1:44" ht="19.5" customHeight="1">
      <c r="A3" s="63"/>
      <c r="B3" s="36"/>
      <c r="D3" s="108" t="s">
        <v>160</v>
      </c>
      <c r="E3" s="108"/>
      <c r="F3" s="108"/>
      <c r="G3" s="108"/>
      <c r="H3" s="108"/>
      <c r="I3" s="108"/>
      <c r="J3" s="47"/>
      <c r="K3" s="47"/>
      <c r="L3" s="47"/>
      <c r="M3" s="47"/>
      <c r="N3" s="47"/>
      <c r="O3" s="47"/>
      <c r="Q3" s="47"/>
      <c r="R3" s="47" t="s">
        <v>107</v>
      </c>
      <c r="S3" s="36"/>
      <c r="T3" s="36"/>
      <c r="U3" s="36"/>
      <c r="V3" s="36"/>
      <c r="W3" s="36"/>
      <c r="X3" s="36"/>
      <c r="Y3" s="36"/>
      <c r="Z3" s="43"/>
      <c r="AA3" s="48"/>
      <c r="AB3" s="49" t="s">
        <v>112</v>
      </c>
      <c r="AC3" s="49"/>
      <c r="AD3" s="49"/>
      <c r="AE3" s="49"/>
      <c r="AF3" s="48"/>
      <c r="AG3" s="48"/>
      <c r="AH3" s="48"/>
      <c r="AI3" s="48"/>
      <c r="AJ3" s="48"/>
      <c r="AK3" s="48" t="s">
        <v>108</v>
      </c>
      <c r="AL3" s="43"/>
      <c r="AO3" s="48"/>
      <c r="AP3" s="48"/>
      <c r="AQ3" s="48"/>
      <c r="AR3" s="48"/>
    </row>
    <row r="4" spans="1:44" ht="13.5" customHeight="1" thickBot="1">
      <c r="A4" s="41" t="s">
        <v>23</v>
      </c>
      <c r="B4" s="22"/>
      <c r="C4" s="22"/>
      <c r="D4" s="22"/>
      <c r="E4" s="21"/>
      <c r="F4" s="21"/>
      <c r="G4" s="21"/>
      <c r="H4" s="23"/>
      <c r="I4" s="23"/>
      <c r="J4" s="21"/>
      <c r="K4" s="21"/>
      <c r="L4" s="21"/>
      <c r="M4" s="21"/>
      <c r="N4" s="21"/>
      <c r="O4" s="24"/>
      <c r="P4" s="24"/>
      <c r="R4" s="42"/>
      <c r="S4" s="23"/>
      <c r="T4" s="23"/>
      <c r="U4" s="23"/>
      <c r="V4" s="79"/>
      <c r="X4" s="42" t="s">
        <v>24</v>
      </c>
      <c r="Y4" s="41" t="s">
        <v>23</v>
      </c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R4" s="42" t="s">
        <v>24</v>
      </c>
    </row>
    <row r="5" spans="1:44" s="35" customFormat="1" ht="27.75" customHeight="1">
      <c r="A5" s="109" t="s">
        <v>136</v>
      </c>
      <c r="B5" s="112" t="s">
        <v>67</v>
      </c>
      <c r="C5" s="112" t="s">
        <v>97</v>
      </c>
      <c r="D5" s="112" t="s">
        <v>98</v>
      </c>
      <c r="E5" s="112" t="s">
        <v>68</v>
      </c>
      <c r="F5" s="100" t="s">
        <v>158</v>
      </c>
      <c r="G5" s="102"/>
      <c r="H5" s="102"/>
      <c r="I5" s="102"/>
      <c r="J5" s="102"/>
      <c r="K5" s="102"/>
      <c r="L5" s="102"/>
      <c r="M5" s="129" t="s">
        <v>159</v>
      </c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94" t="s">
        <v>100</v>
      </c>
      <c r="Z5" s="122" t="s">
        <v>94</v>
      </c>
      <c r="AA5" s="122"/>
      <c r="AB5" s="122"/>
      <c r="AC5" s="122"/>
      <c r="AD5" s="122"/>
      <c r="AE5" s="122"/>
      <c r="AF5" s="122"/>
      <c r="AG5" s="122"/>
      <c r="AH5" s="122"/>
      <c r="AI5" s="122"/>
      <c r="AJ5" s="123"/>
      <c r="AK5" s="112" t="s">
        <v>90</v>
      </c>
      <c r="AL5" s="136" t="s">
        <v>56</v>
      </c>
      <c r="AM5" s="101"/>
      <c r="AN5" s="101"/>
      <c r="AO5" s="101"/>
      <c r="AP5" s="101"/>
      <c r="AQ5" s="101"/>
      <c r="AR5" s="118" t="s">
        <v>93</v>
      </c>
    </row>
    <row r="6" spans="1:44" s="35" customFormat="1" ht="27.75" customHeight="1">
      <c r="A6" s="110"/>
      <c r="B6" s="90"/>
      <c r="C6" s="90"/>
      <c r="D6" s="90"/>
      <c r="E6" s="90"/>
      <c r="F6" s="124" t="s">
        <v>58</v>
      </c>
      <c r="G6" s="83"/>
      <c r="H6" s="83"/>
      <c r="I6" s="83"/>
      <c r="J6" s="83"/>
      <c r="K6" s="83"/>
      <c r="L6" s="84"/>
      <c r="M6" s="83" t="s">
        <v>59</v>
      </c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95"/>
      <c r="Z6" s="137" t="s">
        <v>95</v>
      </c>
      <c r="AA6" s="137"/>
      <c r="AB6" s="137"/>
      <c r="AC6" s="137"/>
      <c r="AD6" s="137"/>
      <c r="AE6" s="137"/>
      <c r="AF6" s="137"/>
      <c r="AG6" s="137"/>
      <c r="AH6" s="137"/>
      <c r="AI6" s="137"/>
      <c r="AJ6" s="125"/>
      <c r="AK6" s="90"/>
      <c r="AL6" s="105" t="s">
        <v>57</v>
      </c>
      <c r="AM6" s="85" t="s">
        <v>165</v>
      </c>
      <c r="AN6" s="85" t="s">
        <v>101</v>
      </c>
      <c r="AO6" s="105" t="s">
        <v>91</v>
      </c>
      <c r="AP6" s="105" t="s">
        <v>164</v>
      </c>
      <c r="AQ6" s="105" t="s">
        <v>92</v>
      </c>
      <c r="AR6" s="119"/>
    </row>
    <row r="7" spans="1:44" s="35" customFormat="1" ht="27.75" customHeight="1">
      <c r="A7" s="110"/>
      <c r="B7" s="90"/>
      <c r="C7" s="90"/>
      <c r="D7" s="90"/>
      <c r="E7" s="90"/>
      <c r="F7" s="105" t="s">
        <v>77</v>
      </c>
      <c r="G7" s="133" t="s">
        <v>69</v>
      </c>
      <c r="H7" s="82"/>
      <c r="I7" s="138" t="s">
        <v>70</v>
      </c>
      <c r="J7" s="139"/>
      <c r="K7" s="139"/>
      <c r="L7" s="140"/>
      <c r="M7" s="87" t="s">
        <v>78</v>
      </c>
      <c r="N7" s="85" t="s">
        <v>79</v>
      </c>
      <c r="O7" s="85" t="s">
        <v>80</v>
      </c>
      <c r="P7" s="85" t="s">
        <v>81</v>
      </c>
      <c r="Q7" s="97" t="s">
        <v>82</v>
      </c>
      <c r="R7" s="85" t="s">
        <v>120</v>
      </c>
      <c r="S7" s="85" t="s">
        <v>83</v>
      </c>
      <c r="T7" s="85" t="s">
        <v>84</v>
      </c>
      <c r="U7" s="85" t="s">
        <v>85</v>
      </c>
      <c r="V7" s="85" t="s">
        <v>86</v>
      </c>
      <c r="W7" s="85" t="s">
        <v>119</v>
      </c>
      <c r="X7" s="138" t="s">
        <v>87</v>
      </c>
      <c r="Y7" s="95"/>
      <c r="Z7" s="87" t="s">
        <v>88</v>
      </c>
      <c r="AA7" s="85" t="s">
        <v>121</v>
      </c>
      <c r="AB7" s="85" t="s">
        <v>122</v>
      </c>
      <c r="AC7" s="85" t="s">
        <v>127</v>
      </c>
      <c r="AD7" s="85" t="s">
        <v>118</v>
      </c>
      <c r="AE7" s="85" t="s">
        <v>117</v>
      </c>
      <c r="AF7" s="85" t="s">
        <v>116</v>
      </c>
      <c r="AG7" s="85" t="s">
        <v>115</v>
      </c>
      <c r="AH7" s="85" t="s">
        <v>170</v>
      </c>
      <c r="AI7" s="85" t="s">
        <v>168</v>
      </c>
      <c r="AJ7" s="87" t="s">
        <v>89</v>
      </c>
      <c r="AK7" s="90"/>
      <c r="AL7" s="106"/>
      <c r="AM7" s="103"/>
      <c r="AN7" s="103"/>
      <c r="AO7" s="106"/>
      <c r="AP7" s="130"/>
      <c r="AQ7" s="130"/>
      <c r="AR7" s="119"/>
    </row>
    <row r="8" spans="1:44" s="35" customFormat="1" ht="27.75" customHeight="1">
      <c r="A8" s="110"/>
      <c r="B8" s="90"/>
      <c r="C8" s="90"/>
      <c r="D8" s="90"/>
      <c r="E8" s="90"/>
      <c r="F8" s="130"/>
      <c r="G8" s="87" t="s">
        <v>71</v>
      </c>
      <c r="H8" s="85" t="s">
        <v>72</v>
      </c>
      <c r="I8" s="85" t="s">
        <v>75</v>
      </c>
      <c r="J8" s="85" t="s">
        <v>73</v>
      </c>
      <c r="K8" s="85" t="s">
        <v>74</v>
      </c>
      <c r="L8" s="85" t="s">
        <v>76</v>
      </c>
      <c r="M8" s="127"/>
      <c r="N8" s="90"/>
      <c r="O8" s="103"/>
      <c r="P8" s="90"/>
      <c r="Q8" s="98"/>
      <c r="R8" s="90"/>
      <c r="S8" s="103"/>
      <c r="T8" s="103"/>
      <c r="U8" s="103"/>
      <c r="V8" s="90"/>
      <c r="W8" s="90"/>
      <c r="X8" s="141"/>
      <c r="Y8" s="95"/>
      <c r="Z8" s="126"/>
      <c r="AA8" s="103"/>
      <c r="AB8" s="90"/>
      <c r="AC8" s="90"/>
      <c r="AD8" s="90"/>
      <c r="AE8" s="90"/>
      <c r="AF8" s="90"/>
      <c r="AG8" s="90"/>
      <c r="AH8" s="90"/>
      <c r="AI8" s="90"/>
      <c r="AJ8" s="134"/>
      <c r="AK8" s="90"/>
      <c r="AL8" s="106"/>
      <c r="AM8" s="103"/>
      <c r="AN8" s="103"/>
      <c r="AO8" s="106"/>
      <c r="AP8" s="130"/>
      <c r="AQ8" s="130"/>
      <c r="AR8" s="119"/>
    </row>
    <row r="9" spans="1:44" s="35" customFormat="1" ht="27.75" customHeight="1">
      <c r="A9" s="111"/>
      <c r="B9" s="91"/>
      <c r="C9" s="91"/>
      <c r="D9" s="91"/>
      <c r="E9" s="91"/>
      <c r="F9" s="131"/>
      <c r="G9" s="88"/>
      <c r="H9" s="86"/>
      <c r="I9" s="86"/>
      <c r="J9" s="86"/>
      <c r="K9" s="86"/>
      <c r="L9" s="91"/>
      <c r="M9" s="128"/>
      <c r="N9" s="91"/>
      <c r="O9" s="86"/>
      <c r="P9" s="91"/>
      <c r="Q9" s="99"/>
      <c r="R9" s="91"/>
      <c r="S9" s="86"/>
      <c r="T9" s="86"/>
      <c r="U9" s="86"/>
      <c r="V9" s="91"/>
      <c r="W9" s="91"/>
      <c r="X9" s="142"/>
      <c r="Y9" s="96"/>
      <c r="Z9" s="88"/>
      <c r="AA9" s="86"/>
      <c r="AB9" s="91"/>
      <c r="AC9" s="91"/>
      <c r="AD9" s="91"/>
      <c r="AE9" s="91"/>
      <c r="AF9" s="91"/>
      <c r="AG9" s="91"/>
      <c r="AH9" s="91"/>
      <c r="AI9" s="91"/>
      <c r="AJ9" s="135"/>
      <c r="AK9" s="91"/>
      <c r="AL9" s="107"/>
      <c r="AM9" s="86"/>
      <c r="AN9" s="86"/>
      <c r="AO9" s="107"/>
      <c r="AP9" s="131"/>
      <c r="AQ9" s="131"/>
      <c r="AR9" s="120"/>
    </row>
    <row r="10" spans="1:44" s="35" customFormat="1" ht="22.5" customHeight="1" hidden="1">
      <c r="A10" s="64" t="s">
        <v>137</v>
      </c>
      <c r="B10" s="33">
        <f>SUM(C10:D10)</f>
        <v>262</v>
      </c>
      <c r="C10" s="33">
        <v>13</v>
      </c>
      <c r="D10" s="33">
        <v>249</v>
      </c>
      <c r="E10" s="33">
        <f>F10+AL10</f>
        <v>7624</v>
      </c>
      <c r="F10" s="33">
        <f>SUM(G10:AA10)</f>
        <v>7335</v>
      </c>
      <c r="G10" s="33">
        <v>1648</v>
      </c>
      <c r="H10" s="33">
        <v>212</v>
      </c>
      <c r="I10" s="33">
        <v>565</v>
      </c>
      <c r="J10" s="33">
        <v>4548</v>
      </c>
      <c r="K10" s="33">
        <v>19</v>
      </c>
      <c r="L10" s="33"/>
      <c r="M10" s="33"/>
      <c r="N10" s="8">
        <v>117</v>
      </c>
      <c r="O10" s="9">
        <v>20</v>
      </c>
      <c r="P10" s="9"/>
      <c r="Q10" s="8">
        <v>36</v>
      </c>
      <c r="R10" s="8"/>
      <c r="S10" s="9" t="s">
        <v>61</v>
      </c>
      <c r="T10" s="9" t="s">
        <v>61</v>
      </c>
      <c r="U10" s="9"/>
      <c r="V10" s="31">
        <v>0</v>
      </c>
      <c r="W10" s="31"/>
      <c r="X10" s="31">
        <v>0</v>
      </c>
      <c r="Y10" s="38" t="s">
        <v>60</v>
      </c>
      <c r="Z10" s="8">
        <v>93</v>
      </c>
      <c r="AA10" s="8">
        <v>77</v>
      </c>
      <c r="AB10" s="8"/>
      <c r="AC10" s="8"/>
      <c r="AD10" s="8"/>
      <c r="AE10" s="8"/>
      <c r="AF10" s="8"/>
      <c r="AG10" s="8"/>
      <c r="AH10" s="8"/>
      <c r="AI10" s="8"/>
      <c r="AJ10" s="8"/>
      <c r="AK10" s="8" t="s">
        <v>61</v>
      </c>
      <c r="AL10" s="9">
        <f>SUM(AM10:AO10)</f>
        <v>289</v>
      </c>
      <c r="AM10" s="8">
        <v>255</v>
      </c>
      <c r="AN10" s="10">
        <v>13</v>
      </c>
      <c r="AO10" s="8">
        <v>21</v>
      </c>
      <c r="AP10" s="8"/>
      <c r="AQ10" s="8"/>
      <c r="AR10" s="30">
        <v>0</v>
      </c>
    </row>
    <row r="11" spans="1:44" s="35" customFormat="1" ht="22.5" customHeight="1" hidden="1">
      <c r="A11" s="58" t="s">
        <v>138</v>
      </c>
      <c r="B11" s="33">
        <f>SUM(C11:D11)</f>
        <v>274</v>
      </c>
      <c r="C11" s="33">
        <v>13</v>
      </c>
      <c r="D11" s="33">
        <v>261</v>
      </c>
      <c r="E11" s="33">
        <f>F11+AL11</f>
        <v>7991</v>
      </c>
      <c r="F11" s="33">
        <f>SUM(G11:AA11)</f>
        <v>7704</v>
      </c>
      <c r="G11" s="33">
        <v>1638</v>
      </c>
      <c r="H11" s="33">
        <v>269</v>
      </c>
      <c r="I11" s="33">
        <v>535</v>
      </c>
      <c r="J11" s="33">
        <v>4912</v>
      </c>
      <c r="K11" s="33">
        <v>19</v>
      </c>
      <c r="L11" s="33"/>
      <c r="M11" s="33"/>
      <c r="N11" s="8">
        <v>118</v>
      </c>
      <c r="O11" s="9">
        <v>20</v>
      </c>
      <c r="P11" s="9"/>
      <c r="Q11" s="8">
        <v>18</v>
      </c>
      <c r="R11" s="8"/>
      <c r="S11" s="9" t="s">
        <v>61</v>
      </c>
      <c r="T11" s="9" t="s">
        <v>61</v>
      </c>
      <c r="U11" s="9"/>
      <c r="V11" s="31">
        <v>0</v>
      </c>
      <c r="W11" s="31"/>
      <c r="X11" s="8">
        <v>8</v>
      </c>
      <c r="Y11" s="39" t="s">
        <v>62</v>
      </c>
      <c r="Z11" s="8">
        <v>90</v>
      </c>
      <c r="AA11" s="8">
        <v>77</v>
      </c>
      <c r="AB11" s="8"/>
      <c r="AC11" s="8"/>
      <c r="AD11" s="8"/>
      <c r="AE11" s="8"/>
      <c r="AF11" s="8"/>
      <c r="AG11" s="8"/>
      <c r="AH11" s="8"/>
      <c r="AI11" s="8"/>
      <c r="AJ11" s="8"/>
      <c r="AK11" s="8" t="s">
        <v>61</v>
      </c>
      <c r="AL11" s="9">
        <f>SUM(AM11:AO11)</f>
        <v>287</v>
      </c>
      <c r="AM11" s="8">
        <v>250</v>
      </c>
      <c r="AN11" s="10">
        <v>13</v>
      </c>
      <c r="AO11" s="8">
        <v>24</v>
      </c>
      <c r="AP11" s="8"/>
      <c r="AQ11" s="8"/>
      <c r="AR11" s="30">
        <v>0</v>
      </c>
    </row>
    <row r="12" spans="1:44" s="35" customFormat="1" ht="22.5" customHeight="1" hidden="1">
      <c r="A12" s="58" t="s">
        <v>139</v>
      </c>
      <c r="B12" s="33">
        <v>283</v>
      </c>
      <c r="C12" s="33">
        <v>13</v>
      </c>
      <c r="D12" s="33">
        <v>270</v>
      </c>
      <c r="E12" s="33">
        <f>F12+AL12</f>
        <v>4424</v>
      </c>
      <c r="F12" s="33">
        <f>SUM(G12:AA12)</f>
        <v>4109</v>
      </c>
      <c r="G12" s="33">
        <v>1641</v>
      </c>
      <c r="H12" s="33">
        <v>445</v>
      </c>
      <c r="I12" s="33">
        <v>313</v>
      </c>
      <c r="J12" s="33">
        <v>1306</v>
      </c>
      <c r="K12" s="33">
        <v>13</v>
      </c>
      <c r="L12" s="33"/>
      <c r="M12" s="33"/>
      <c r="N12" s="8">
        <v>113</v>
      </c>
      <c r="O12" s="9">
        <v>20</v>
      </c>
      <c r="P12" s="9"/>
      <c r="Q12" s="8">
        <v>18</v>
      </c>
      <c r="R12" s="8"/>
      <c r="S12" s="9" t="s">
        <v>61</v>
      </c>
      <c r="T12" s="9" t="s">
        <v>61</v>
      </c>
      <c r="U12" s="9"/>
      <c r="V12" s="31">
        <v>0</v>
      </c>
      <c r="W12" s="31"/>
      <c r="X12" s="8">
        <v>23</v>
      </c>
      <c r="Y12" s="39" t="s">
        <v>63</v>
      </c>
      <c r="Z12" s="8">
        <v>127</v>
      </c>
      <c r="AA12" s="8">
        <v>90</v>
      </c>
      <c r="AB12" s="8"/>
      <c r="AC12" s="8"/>
      <c r="AD12" s="8"/>
      <c r="AE12" s="8"/>
      <c r="AF12" s="8"/>
      <c r="AG12" s="8"/>
      <c r="AH12" s="8"/>
      <c r="AI12" s="8"/>
      <c r="AJ12" s="8"/>
      <c r="AK12" s="8" t="s">
        <v>61</v>
      </c>
      <c r="AL12" s="9">
        <f>SUM(AM12:AO12)</f>
        <v>315</v>
      </c>
      <c r="AM12" s="8">
        <v>272</v>
      </c>
      <c r="AN12" s="10">
        <v>43</v>
      </c>
      <c r="AO12" s="30">
        <v>0</v>
      </c>
      <c r="AP12" s="30"/>
      <c r="AQ12" s="30"/>
      <c r="AR12" s="8">
        <v>23</v>
      </c>
    </row>
    <row r="13" spans="1:44" s="35" customFormat="1" ht="19.5" customHeight="1" hidden="1">
      <c r="A13" s="58" t="s">
        <v>140</v>
      </c>
      <c r="B13" s="33">
        <f>SUM(C13:D13)</f>
        <v>288</v>
      </c>
      <c r="C13" s="33">
        <v>11</v>
      </c>
      <c r="D13" s="33">
        <v>277</v>
      </c>
      <c r="E13" s="33">
        <f>F13+AL13</f>
        <v>4140</v>
      </c>
      <c r="F13" s="33">
        <f>SUM(G13:AA13)</f>
        <v>4001</v>
      </c>
      <c r="G13" s="33">
        <v>1619</v>
      </c>
      <c r="H13" s="33">
        <v>345</v>
      </c>
      <c r="I13" s="33">
        <v>293</v>
      </c>
      <c r="J13" s="33">
        <v>1316</v>
      </c>
      <c r="K13" s="33">
        <v>13</v>
      </c>
      <c r="L13" s="33"/>
      <c r="M13" s="33"/>
      <c r="N13" s="8">
        <v>117</v>
      </c>
      <c r="O13" s="9">
        <v>20</v>
      </c>
      <c r="P13" s="9"/>
      <c r="Q13" s="10">
        <v>18</v>
      </c>
      <c r="R13" s="10"/>
      <c r="S13" s="9">
        <v>26</v>
      </c>
      <c r="T13" s="9" t="s">
        <v>61</v>
      </c>
      <c r="U13" s="9"/>
      <c r="V13" s="31">
        <v>0</v>
      </c>
      <c r="W13" s="31"/>
      <c r="X13" s="8">
        <v>17</v>
      </c>
      <c r="Y13" s="39" t="s">
        <v>64</v>
      </c>
      <c r="Z13" s="8">
        <v>127</v>
      </c>
      <c r="AA13" s="8">
        <v>90</v>
      </c>
      <c r="AB13" s="8"/>
      <c r="AC13" s="8"/>
      <c r="AD13" s="8"/>
      <c r="AE13" s="8"/>
      <c r="AF13" s="8"/>
      <c r="AG13" s="8"/>
      <c r="AH13" s="8"/>
      <c r="AI13" s="8"/>
      <c r="AJ13" s="8"/>
      <c r="AK13" s="8" t="s">
        <v>61</v>
      </c>
      <c r="AL13" s="9">
        <f>SUM(AM13:AO13)</f>
        <v>139</v>
      </c>
      <c r="AM13" s="8">
        <v>71</v>
      </c>
      <c r="AN13" s="10">
        <v>38</v>
      </c>
      <c r="AO13" s="10">
        <v>30</v>
      </c>
      <c r="AP13" s="10"/>
      <c r="AQ13" s="10"/>
      <c r="AR13" s="8">
        <v>22</v>
      </c>
    </row>
    <row r="14" spans="1:44" s="35" customFormat="1" ht="19.5" customHeight="1" hidden="1">
      <c r="A14" s="58" t="s">
        <v>141</v>
      </c>
      <c r="B14" s="33">
        <f>SUM(C14:D14)</f>
        <v>270</v>
      </c>
      <c r="C14" s="33">
        <v>10</v>
      </c>
      <c r="D14" s="33">
        <v>260</v>
      </c>
      <c r="E14" s="33">
        <f>SUM(F14,N14:AA14,AL14)</f>
        <v>4222</v>
      </c>
      <c r="F14" s="33">
        <f>SUM(G14:K14)</f>
        <v>3463</v>
      </c>
      <c r="G14" s="33">
        <v>1567</v>
      </c>
      <c r="H14" s="33">
        <v>324</v>
      </c>
      <c r="I14" s="33">
        <v>203</v>
      </c>
      <c r="J14" s="33">
        <v>1356</v>
      </c>
      <c r="K14" s="33">
        <v>13</v>
      </c>
      <c r="L14" s="33"/>
      <c r="M14" s="33"/>
      <c r="N14" s="11">
        <v>129</v>
      </c>
      <c r="O14" s="9">
        <v>20</v>
      </c>
      <c r="P14" s="9"/>
      <c r="Q14" s="11">
        <v>30</v>
      </c>
      <c r="R14" s="11"/>
      <c r="S14" s="9">
        <v>28</v>
      </c>
      <c r="T14" s="9">
        <v>30</v>
      </c>
      <c r="U14" s="9"/>
      <c r="V14" s="31">
        <v>0</v>
      </c>
      <c r="W14" s="31"/>
      <c r="X14" s="11">
        <v>15</v>
      </c>
      <c r="Y14" s="39" t="s">
        <v>65</v>
      </c>
      <c r="Z14" s="11">
        <v>109</v>
      </c>
      <c r="AA14" s="11">
        <v>92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>
        <v>183</v>
      </c>
      <c r="AL14" s="9">
        <f>SUM(AM14:AO14)</f>
        <v>306</v>
      </c>
      <c r="AM14" s="11">
        <v>253</v>
      </c>
      <c r="AN14" s="11">
        <v>38</v>
      </c>
      <c r="AO14" s="13">
        <v>15</v>
      </c>
      <c r="AP14" s="13"/>
      <c r="AQ14" s="13"/>
      <c r="AR14" s="11">
        <v>26</v>
      </c>
    </row>
    <row r="15" spans="1:44" s="35" customFormat="1" ht="19.5" customHeight="1" hidden="1">
      <c r="A15" s="58" t="s">
        <v>142</v>
      </c>
      <c r="B15" s="33">
        <f>SUM(C15:D15)</f>
        <v>258</v>
      </c>
      <c r="C15" s="33">
        <v>10</v>
      </c>
      <c r="D15" s="33">
        <v>248</v>
      </c>
      <c r="E15" s="33">
        <f>SUM(F15,N15:AA15,AL15)</f>
        <v>4336</v>
      </c>
      <c r="F15" s="33">
        <f>SUM(G15:K15)</f>
        <v>3542</v>
      </c>
      <c r="G15" s="33">
        <v>1583</v>
      </c>
      <c r="H15" s="33">
        <v>337</v>
      </c>
      <c r="I15" s="33">
        <v>255</v>
      </c>
      <c r="J15" s="33">
        <v>1356</v>
      </c>
      <c r="K15" s="33">
        <v>11</v>
      </c>
      <c r="L15" s="52">
        <v>0</v>
      </c>
      <c r="M15" s="33">
        <f>SUM(N15+O15+P15+Q15+R15+S15+T15+U15+V15+W15+X15+Z15+AA15+AB15+AC15+AD15+AE15+AF15+AG15+AJ15)</f>
        <v>495</v>
      </c>
      <c r="N15" s="11">
        <v>141</v>
      </c>
      <c r="O15" s="9">
        <v>14</v>
      </c>
      <c r="P15" s="52">
        <v>0</v>
      </c>
      <c r="Q15" s="11">
        <v>42</v>
      </c>
      <c r="R15" s="52">
        <v>0</v>
      </c>
      <c r="S15" s="9">
        <v>28</v>
      </c>
      <c r="T15" s="9">
        <v>78</v>
      </c>
      <c r="U15" s="52">
        <v>0</v>
      </c>
      <c r="V15" s="31">
        <v>0</v>
      </c>
      <c r="W15" s="52">
        <v>0</v>
      </c>
      <c r="X15" s="11">
        <v>21</v>
      </c>
      <c r="Y15" s="39" t="s">
        <v>99</v>
      </c>
      <c r="Z15" s="11">
        <v>69</v>
      </c>
      <c r="AA15" s="11">
        <v>102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/>
      <c r="AI15" s="52"/>
      <c r="AJ15" s="52">
        <v>0</v>
      </c>
      <c r="AK15" s="11">
        <v>368</v>
      </c>
      <c r="AL15" s="51">
        <f>SUM(AM15:AQ15)</f>
        <v>299</v>
      </c>
      <c r="AM15" s="11">
        <v>243</v>
      </c>
      <c r="AN15" s="11">
        <v>26</v>
      </c>
      <c r="AO15" s="13">
        <v>30</v>
      </c>
      <c r="AP15" s="52">
        <v>0</v>
      </c>
      <c r="AQ15" s="52">
        <v>0</v>
      </c>
      <c r="AR15" s="11">
        <v>20</v>
      </c>
    </row>
    <row r="16" spans="1:44" s="35" customFormat="1" ht="22.5">
      <c r="A16" s="65" t="s">
        <v>143</v>
      </c>
      <c r="B16" s="33">
        <v>274</v>
      </c>
      <c r="C16" s="33">
        <v>11</v>
      </c>
      <c r="D16" s="33">
        <v>263</v>
      </c>
      <c r="E16" s="33">
        <v>4509</v>
      </c>
      <c r="F16" s="33">
        <v>3440</v>
      </c>
      <c r="G16" s="33">
        <v>1332</v>
      </c>
      <c r="H16" s="33">
        <v>437</v>
      </c>
      <c r="I16" s="33">
        <v>173</v>
      </c>
      <c r="J16" s="33">
        <v>1496</v>
      </c>
      <c r="K16" s="33">
        <v>2</v>
      </c>
      <c r="L16" s="57" t="s">
        <v>126</v>
      </c>
      <c r="M16" s="33">
        <v>757</v>
      </c>
      <c r="N16" s="11">
        <v>162</v>
      </c>
      <c r="O16" s="8">
        <v>2</v>
      </c>
      <c r="P16" s="57">
        <v>4</v>
      </c>
      <c r="Q16" s="11">
        <v>25</v>
      </c>
      <c r="R16" s="57">
        <v>76</v>
      </c>
      <c r="S16" s="8">
        <v>27</v>
      </c>
      <c r="T16" s="8">
        <v>90</v>
      </c>
      <c r="U16" s="57">
        <v>32</v>
      </c>
      <c r="V16" s="57" t="s">
        <v>126</v>
      </c>
      <c r="W16" s="57" t="s">
        <v>126</v>
      </c>
      <c r="X16" s="11">
        <v>22</v>
      </c>
      <c r="Y16" s="55" t="s">
        <v>124</v>
      </c>
      <c r="Z16" s="11">
        <v>45</v>
      </c>
      <c r="AA16" s="11">
        <v>184</v>
      </c>
      <c r="AB16" s="57" t="s">
        <v>126</v>
      </c>
      <c r="AC16" s="57">
        <v>31</v>
      </c>
      <c r="AD16" s="57">
        <v>6</v>
      </c>
      <c r="AE16" s="57">
        <v>41</v>
      </c>
      <c r="AF16" s="57" t="s">
        <v>126</v>
      </c>
      <c r="AG16" s="57" t="s">
        <v>126</v>
      </c>
      <c r="AH16" s="57">
        <v>0</v>
      </c>
      <c r="AI16" s="57">
        <v>0</v>
      </c>
      <c r="AJ16" s="57">
        <v>10</v>
      </c>
      <c r="AK16" s="11">
        <v>510</v>
      </c>
      <c r="AL16" s="11">
        <v>312</v>
      </c>
      <c r="AM16" s="11">
        <v>193</v>
      </c>
      <c r="AN16" s="11">
        <v>18</v>
      </c>
      <c r="AO16" s="56">
        <v>101</v>
      </c>
      <c r="AP16" s="57" t="s">
        <v>126</v>
      </c>
      <c r="AQ16" s="57" t="s">
        <v>126</v>
      </c>
      <c r="AR16" s="11">
        <v>20</v>
      </c>
    </row>
    <row r="17" spans="1:44" s="35" customFormat="1" ht="22.5">
      <c r="A17" s="65" t="s">
        <v>163</v>
      </c>
      <c r="B17" s="33">
        <v>278</v>
      </c>
      <c r="C17" s="33">
        <v>11</v>
      </c>
      <c r="D17" s="33">
        <v>267</v>
      </c>
      <c r="E17" s="33">
        <v>4489</v>
      </c>
      <c r="F17" s="33">
        <v>3454</v>
      </c>
      <c r="G17" s="33">
        <v>1350</v>
      </c>
      <c r="H17" s="33">
        <v>433</v>
      </c>
      <c r="I17" s="33">
        <v>173</v>
      </c>
      <c r="J17" s="33">
        <v>1496</v>
      </c>
      <c r="K17" s="33">
        <v>2</v>
      </c>
      <c r="L17" s="57">
        <v>0</v>
      </c>
      <c r="M17" s="33">
        <v>729</v>
      </c>
      <c r="N17" s="11">
        <v>146</v>
      </c>
      <c r="O17" s="8">
        <v>2</v>
      </c>
      <c r="P17" s="57">
        <v>4</v>
      </c>
      <c r="Q17" s="11">
        <v>25</v>
      </c>
      <c r="R17" s="57">
        <v>76</v>
      </c>
      <c r="S17" s="8">
        <v>27</v>
      </c>
      <c r="T17" s="8">
        <v>74</v>
      </c>
      <c r="U17" s="57">
        <v>32</v>
      </c>
      <c r="V17" s="57" t="s">
        <v>162</v>
      </c>
      <c r="W17" s="57" t="s">
        <v>162</v>
      </c>
      <c r="X17" s="11">
        <v>22</v>
      </c>
      <c r="Y17" s="55" t="s">
        <v>161</v>
      </c>
      <c r="Z17" s="11">
        <v>45</v>
      </c>
      <c r="AA17" s="11">
        <v>188</v>
      </c>
      <c r="AB17" s="57" t="s">
        <v>162</v>
      </c>
      <c r="AC17" s="57">
        <v>31</v>
      </c>
      <c r="AD17" s="57">
        <v>6</v>
      </c>
      <c r="AE17" s="57">
        <v>41</v>
      </c>
      <c r="AF17" s="57" t="s">
        <v>162</v>
      </c>
      <c r="AG17" s="57" t="s">
        <v>162</v>
      </c>
      <c r="AH17" s="57">
        <v>0</v>
      </c>
      <c r="AI17" s="57">
        <v>0</v>
      </c>
      <c r="AJ17" s="57">
        <v>10</v>
      </c>
      <c r="AK17" s="11">
        <v>650</v>
      </c>
      <c r="AL17" s="11">
        <v>306</v>
      </c>
      <c r="AM17" s="11">
        <v>185</v>
      </c>
      <c r="AN17" s="11">
        <v>18</v>
      </c>
      <c r="AO17" s="56">
        <v>103</v>
      </c>
      <c r="AP17" s="57" t="s">
        <v>162</v>
      </c>
      <c r="AQ17" s="57" t="s">
        <v>162</v>
      </c>
      <c r="AR17" s="11">
        <v>22</v>
      </c>
    </row>
    <row r="18" spans="1:44" s="35" customFormat="1" ht="22.5">
      <c r="A18" s="65" t="s">
        <v>167</v>
      </c>
      <c r="B18" s="33">
        <v>277</v>
      </c>
      <c r="C18" s="33">
        <v>10</v>
      </c>
      <c r="D18" s="33">
        <v>267</v>
      </c>
      <c r="E18" s="33">
        <v>4362</v>
      </c>
      <c r="F18" s="33">
        <v>3366</v>
      </c>
      <c r="G18" s="33">
        <v>1311</v>
      </c>
      <c r="H18" s="33">
        <v>384</v>
      </c>
      <c r="I18" s="33">
        <v>173</v>
      </c>
      <c r="J18" s="33">
        <v>1496</v>
      </c>
      <c r="K18" s="33">
        <v>2</v>
      </c>
      <c r="L18" s="57">
        <v>0</v>
      </c>
      <c r="M18" s="33">
        <v>691</v>
      </c>
      <c r="N18" s="11">
        <v>147</v>
      </c>
      <c r="O18" s="8">
        <v>2</v>
      </c>
      <c r="P18" s="57">
        <v>4</v>
      </c>
      <c r="Q18" s="11">
        <v>24</v>
      </c>
      <c r="R18" s="57">
        <v>76</v>
      </c>
      <c r="S18" s="8">
        <v>25</v>
      </c>
      <c r="T18" s="8">
        <v>70</v>
      </c>
      <c r="U18" s="57">
        <v>20</v>
      </c>
      <c r="V18" s="57" t="s">
        <v>162</v>
      </c>
      <c r="W18" s="57" t="s">
        <v>162</v>
      </c>
      <c r="X18" s="11">
        <v>24</v>
      </c>
      <c r="Y18" s="55" t="s">
        <v>167</v>
      </c>
      <c r="Z18" s="11">
        <v>33</v>
      </c>
      <c r="AA18" s="11">
        <v>188</v>
      </c>
      <c r="AB18" s="57" t="s">
        <v>162</v>
      </c>
      <c r="AC18" s="57">
        <v>36</v>
      </c>
      <c r="AD18" s="57">
        <v>6</v>
      </c>
      <c r="AE18" s="57">
        <v>26</v>
      </c>
      <c r="AF18" s="57">
        <v>4</v>
      </c>
      <c r="AG18" s="57" t="s">
        <v>162</v>
      </c>
      <c r="AH18" s="57">
        <v>0</v>
      </c>
      <c r="AI18" s="57">
        <v>0</v>
      </c>
      <c r="AJ18" s="57">
        <v>6</v>
      </c>
      <c r="AK18" s="11">
        <v>650</v>
      </c>
      <c r="AL18" s="11">
        <v>305</v>
      </c>
      <c r="AM18" s="11">
        <v>184</v>
      </c>
      <c r="AN18" s="11">
        <v>18</v>
      </c>
      <c r="AO18" s="56">
        <v>103</v>
      </c>
      <c r="AP18" s="57" t="s">
        <v>162</v>
      </c>
      <c r="AQ18" s="57" t="s">
        <v>162</v>
      </c>
      <c r="AR18" s="11">
        <v>24</v>
      </c>
    </row>
    <row r="19" spans="1:44" s="35" customFormat="1" ht="22.5">
      <c r="A19" s="65" t="s">
        <v>169</v>
      </c>
      <c r="B19" s="33">
        <v>280</v>
      </c>
      <c r="C19" s="33">
        <v>10</v>
      </c>
      <c r="D19" s="33">
        <v>270</v>
      </c>
      <c r="E19" s="33">
        <v>4375</v>
      </c>
      <c r="F19" s="33">
        <v>3383</v>
      </c>
      <c r="G19" s="33">
        <v>1337</v>
      </c>
      <c r="H19" s="33">
        <v>375</v>
      </c>
      <c r="I19" s="33">
        <v>173</v>
      </c>
      <c r="J19" s="33">
        <v>1496</v>
      </c>
      <c r="K19" s="33">
        <v>2</v>
      </c>
      <c r="L19" s="57">
        <v>0</v>
      </c>
      <c r="M19" s="33">
        <v>690</v>
      </c>
      <c r="N19" s="11">
        <v>147</v>
      </c>
      <c r="O19" s="8">
        <v>2</v>
      </c>
      <c r="P19" s="57">
        <v>4</v>
      </c>
      <c r="Q19" s="11">
        <v>24</v>
      </c>
      <c r="R19" s="57">
        <v>74</v>
      </c>
      <c r="S19" s="8">
        <v>25</v>
      </c>
      <c r="T19" s="8">
        <v>70</v>
      </c>
      <c r="U19" s="57">
        <v>20</v>
      </c>
      <c r="V19" s="57" t="s">
        <v>162</v>
      </c>
      <c r="W19" s="57" t="s">
        <v>162</v>
      </c>
      <c r="X19" s="11">
        <v>25</v>
      </c>
      <c r="Y19" s="55" t="s">
        <v>169</v>
      </c>
      <c r="Z19" s="11">
        <v>33</v>
      </c>
      <c r="AA19" s="11">
        <v>188</v>
      </c>
      <c r="AB19" s="57" t="s">
        <v>162</v>
      </c>
      <c r="AC19" s="57">
        <v>36</v>
      </c>
      <c r="AD19" s="57">
        <v>6</v>
      </c>
      <c r="AE19" s="57">
        <v>26</v>
      </c>
      <c r="AF19" s="57">
        <v>4</v>
      </c>
      <c r="AG19" s="57" t="s">
        <v>162</v>
      </c>
      <c r="AH19" s="57">
        <v>0</v>
      </c>
      <c r="AI19" s="57">
        <v>0</v>
      </c>
      <c r="AJ19" s="57">
        <v>6</v>
      </c>
      <c r="AK19" s="11">
        <v>585</v>
      </c>
      <c r="AL19" s="11">
        <v>302</v>
      </c>
      <c r="AM19" s="11">
        <v>181</v>
      </c>
      <c r="AN19" s="11">
        <v>18</v>
      </c>
      <c r="AO19" s="56">
        <v>103</v>
      </c>
      <c r="AP19" s="57" t="s">
        <v>162</v>
      </c>
      <c r="AQ19" s="57" t="s">
        <v>162</v>
      </c>
      <c r="AR19" s="11">
        <v>24</v>
      </c>
    </row>
    <row r="20" spans="1:44" s="35" customFormat="1" ht="22.5">
      <c r="A20" s="65" t="s">
        <v>171</v>
      </c>
      <c r="B20" s="33">
        <v>286</v>
      </c>
      <c r="C20" s="33">
        <v>10</v>
      </c>
      <c r="D20" s="33">
        <v>276</v>
      </c>
      <c r="E20" s="33">
        <v>4337</v>
      </c>
      <c r="F20" s="33">
        <v>3349</v>
      </c>
      <c r="G20" s="33">
        <v>1309</v>
      </c>
      <c r="H20" s="33">
        <v>369</v>
      </c>
      <c r="I20" s="33">
        <v>173</v>
      </c>
      <c r="J20" s="33">
        <v>1496</v>
      </c>
      <c r="K20" s="33">
        <v>2</v>
      </c>
      <c r="L20" s="57">
        <v>0</v>
      </c>
      <c r="M20" s="33">
        <v>683</v>
      </c>
      <c r="N20" s="11">
        <v>147</v>
      </c>
      <c r="O20" s="8">
        <v>2</v>
      </c>
      <c r="P20" s="57">
        <v>4</v>
      </c>
      <c r="Q20" s="11">
        <v>24</v>
      </c>
      <c r="R20" s="57">
        <v>74</v>
      </c>
      <c r="S20" s="8">
        <v>25</v>
      </c>
      <c r="T20" s="8">
        <v>62</v>
      </c>
      <c r="U20" s="57">
        <v>20</v>
      </c>
      <c r="V20" s="57" t="s">
        <v>162</v>
      </c>
      <c r="W20" s="57" t="s">
        <v>162</v>
      </c>
      <c r="X20" s="11">
        <v>25</v>
      </c>
      <c r="Y20" s="55" t="s">
        <v>171</v>
      </c>
      <c r="Z20" s="11">
        <v>33</v>
      </c>
      <c r="AA20" s="11">
        <v>192</v>
      </c>
      <c r="AB20" s="57" t="s">
        <v>162</v>
      </c>
      <c r="AC20" s="57">
        <v>33</v>
      </c>
      <c r="AD20" s="57">
        <v>6</v>
      </c>
      <c r="AE20" s="57">
        <v>26</v>
      </c>
      <c r="AF20" s="57">
        <v>4</v>
      </c>
      <c r="AG20" s="57" t="s">
        <v>162</v>
      </c>
      <c r="AH20" s="57">
        <v>0</v>
      </c>
      <c r="AI20" s="57">
        <v>0</v>
      </c>
      <c r="AJ20" s="57">
        <v>6</v>
      </c>
      <c r="AK20" s="11">
        <v>585</v>
      </c>
      <c r="AL20" s="11">
        <v>305</v>
      </c>
      <c r="AM20" s="11">
        <v>184</v>
      </c>
      <c r="AN20" s="11">
        <v>18</v>
      </c>
      <c r="AO20" s="56">
        <v>103</v>
      </c>
      <c r="AP20" s="57" t="s">
        <v>162</v>
      </c>
      <c r="AQ20" s="57" t="s">
        <v>162</v>
      </c>
      <c r="AR20" s="11">
        <v>23</v>
      </c>
    </row>
    <row r="21" spans="1:44" s="35" customFormat="1" ht="27.75" customHeight="1">
      <c r="A21" s="65" t="s">
        <v>172</v>
      </c>
      <c r="B21" s="33">
        <f aca="true" t="shared" si="0" ref="B21:R21">SUM(B22:B34)</f>
        <v>288</v>
      </c>
      <c r="C21" s="33">
        <f t="shared" si="0"/>
        <v>10</v>
      </c>
      <c r="D21" s="33">
        <f t="shared" si="0"/>
        <v>278</v>
      </c>
      <c r="E21" s="33">
        <f t="shared" si="0"/>
        <v>4368</v>
      </c>
      <c r="F21" s="33">
        <f>SUM(G21:L21)</f>
        <v>3379</v>
      </c>
      <c r="G21" s="33">
        <f t="shared" si="0"/>
        <v>1339</v>
      </c>
      <c r="H21" s="33">
        <f t="shared" si="0"/>
        <v>369</v>
      </c>
      <c r="I21" s="33">
        <f t="shared" si="0"/>
        <v>173</v>
      </c>
      <c r="J21" s="33">
        <f t="shared" si="0"/>
        <v>1496</v>
      </c>
      <c r="K21" s="33">
        <f t="shared" si="0"/>
        <v>2</v>
      </c>
      <c r="L21" s="44">
        <f t="shared" si="0"/>
        <v>0</v>
      </c>
      <c r="M21" s="33">
        <f>SUM(N21:X21,Z21:AI21,AJ21)</f>
        <v>688</v>
      </c>
      <c r="N21" s="33">
        <f t="shared" si="0"/>
        <v>141</v>
      </c>
      <c r="O21" s="33">
        <f t="shared" si="0"/>
        <v>2</v>
      </c>
      <c r="P21" s="33">
        <f t="shared" si="0"/>
        <v>4</v>
      </c>
      <c r="Q21" s="33">
        <f t="shared" si="0"/>
        <v>24</v>
      </c>
      <c r="R21" s="33">
        <f t="shared" si="0"/>
        <v>74</v>
      </c>
      <c r="S21" s="33">
        <f aca="true" t="shared" si="1" ref="S21:X21">SUM(S22:S34)</f>
        <v>32</v>
      </c>
      <c r="T21" s="33">
        <f t="shared" si="1"/>
        <v>66</v>
      </c>
      <c r="U21" s="33">
        <f t="shared" si="1"/>
        <v>20</v>
      </c>
      <c r="V21" s="57" t="s">
        <v>126</v>
      </c>
      <c r="W21" s="57" t="s">
        <v>126</v>
      </c>
      <c r="X21" s="33">
        <f t="shared" si="1"/>
        <v>25</v>
      </c>
      <c r="Y21" s="65" t="s">
        <v>173</v>
      </c>
      <c r="Z21" s="33">
        <f>SUM(Z22:Z34)</f>
        <v>33</v>
      </c>
      <c r="AA21" s="33">
        <f>SUM(AA22:AA34)</f>
        <v>192</v>
      </c>
      <c r="AB21" s="57" t="s">
        <v>126</v>
      </c>
      <c r="AC21" s="33">
        <f aca="true" t="shared" si="2" ref="AC21:AJ21">SUM(AC22:AC34)</f>
        <v>33</v>
      </c>
      <c r="AD21" s="33">
        <f t="shared" si="2"/>
        <v>6</v>
      </c>
      <c r="AE21" s="33">
        <f t="shared" si="2"/>
        <v>26</v>
      </c>
      <c r="AF21" s="33">
        <f t="shared" si="2"/>
        <v>4</v>
      </c>
      <c r="AG21" s="57" t="s">
        <v>126</v>
      </c>
      <c r="AH21" s="57">
        <v>0</v>
      </c>
      <c r="AI21" s="57">
        <v>0</v>
      </c>
      <c r="AJ21" s="44">
        <f t="shared" si="2"/>
        <v>6</v>
      </c>
      <c r="AK21" s="33">
        <f>SUM(AK22:AK34)</f>
        <v>585</v>
      </c>
      <c r="AL21" s="11">
        <f>SUM(AM21:AQ21)</f>
        <v>301</v>
      </c>
      <c r="AM21" s="11">
        <f aca="true" t="shared" si="3" ref="AM21:AR21">SUM(AM22:AM34)</f>
        <v>189</v>
      </c>
      <c r="AN21" s="11">
        <f t="shared" si="3"/>
        <v>9</v>
      </c>
      <c r="AO21" s="11">
        <f t="shared" si="3"/>
        <v>103</v>
      </c>
      <c r="AP21" s="57" t="s">
        <v>126</v>
      </c>
      <c r="AQ21" s="57" t="s">
        <v>126</v>
      </c>
      <c r="AR21" s="11">
        <f t="shared" si="3"/>
        <v>23</v>
      </c>
    </row>
    <row r="22" spans="1:44" s="35" customFormat="1" ht="18.75" customHeight="1">
      <c r="A22" s="66" t="s">
        <v>144</v>
      </c>
      <c r="B22" s="8">
        <f aca="true" t="shared" si="4" ref="B22:B34">SUM(C22:D22)</f>
        <v>163</v>
      </c>
      <c r="C22" s="29">
        <v>3</v>
      </c>
      <c r="D22" s="29">
        <v>160</v>
      </c>
      <c r="E22" s="30">
        <v>1890</v>
      </c>
      <c r="F22" s="30">
        <v>1190</v>
      </c>
      <c r="G22" s="31">
        <v>927</v>
      </c>
      <c r="H22" s="31">
        <v>90</v>
      </c>
      <c r="I22" s="31">
        <v>173</v>
      </c>
      <c r="J22" s="57">
        <v>0</v>
      </c>
      <c r="K22" s="57">
        <v>0</v>
      </c>
      <c r="L22" s="57">
        <v>0</v>
      </c>
      <c r="M22" s="33">
        <f aca="true" t="shared" si="5" ref="M22:M34">SUM(N22:X22,Z22:AG22,AJ22)</f>
        <v>510</v>
      </c>
      <c r="N22" s="31">
        <v>111</v>
      </c>
      <c r="O22" s="57">
        <v>0</v>
      </c>
      <c r="P22" s="31">
        <v>4</v>
      </c>
      <c r="Q22" s="31">
        <v>22</v>
      </c>
      <c r="R22" s="31">
        <v>50</v>
      </c>
      <c r="S22" s="31">
        <v>27</v>
      </c>
      <c r="T22" s="31">
        <v>30</v>
      </c>
      <c r="U22" s="31">
        <v>20</v>
      </c>
      <c r="V22" s="57" t="s">
        <v>125</v>
      </c>
      <c r="W22" s="57" t="s">
        <v>125</v>
      </c>
      <c r="X22" s="31">
        <v>20</v>
      </c>
      <c r="Y22" s="50" t="s">
        <v>3</v>
      </c>
      <c r="Z22" s="31">
        <v>25</v>
      </c>
      <c r="AA22" s="31">
        <v>132</v>
      </c>
      <c r="AB22" s="57">
        <v>0</v>
      </c>
      <c r="AC22" s="31">
        <v>27</v>
      </c>
      <c r="AD22" s="31">
        <v>6</v>
      </c>
      <c r="AE22" s="31">
        <v>26</v>
      </c>
      <c r="AF22" s="57">
        <v>4</v>
      </c>
      <c r="AG22" s="57">
        <v>0</v>
      </c>
      <c r="AH22" s="57">
        <v>0</v>
      </c>
      <c r="AI22" s="57">
        <v>0</v>
      </c>
      <c r="AJ22" s="31">
        <v>6</v>
      </c>
      <c r="AK22" s="31">
        <v>90</v>
      </c>
      <c r="AL22" s="30">
        <f aca="true" t="shared" si="6" ref="AL22:AL34">SUM(AM22:AO22)</f>
        <v>190</v>
      </c>
      <c r="AM22" s="29">
        <v>121</v>
      </c>
      <c r="AN22" s="29">
        <v>9</v>
      </c>
      <c r="AO22" s="29">
        <v>60</v>
      </c>
      <c r="AP22" s="57">
        <v>0</v>
      </c>
      <c r="AQ22" s="57">
        <v>0</v>
      </c>
      <c r="AR22" s="29">
        <v>6</v>
      </c>
    </row>
    <row r="23" spans="1:44" s="35" customFormat="1" ht="18.75" customHeight="1">
      <c r="A23" s="66" t="s">
        <v>145</v>
      </c>
      <c r="B23" s="8">
        <f t="shared" si="4"/>
        <v>9</v>
      </c>
      <c r="C23" s="29">
        <v>1</v>
      </c>
      <c r="D23" s="29">
        <v>8</v>
      </c>
      <c r="E23" s="30">
        <v>184</v>
      </c>
      <c r="F23" s="30">
        <v>144</v>
      </c>
      <c r="G23" s="31">
        <v>48</v>
      </c>
      <c r="H23" s="31">
        <v>6</v>
      </c>
      <c r="I23" s="57">
        <v>0</v>
      </c>
      <c r="J23" s="31">
        <v>90</v>
      </c>
      <c r="K23" s="57">
        <v>0</v>
      </c>
      <c r="L23" s="57">
        <v>0</v>
      </c>
      <c r="M23" s="33">
        <f t="shared" si="5"/>
        <v>25</v>
      </c>
      <c r="N23" s="31">
        <v>8</v>
      </c>
      <c r="O23" s="57">
        <v>0</v>
      </c>
      <c r="P23" s="57">
        <v>0</v>
      </c>
      <c r="Q23" s="57">
        <v>0</v>
      </c>
      <c r="R23" s="31">
        <v>4</v>
      </c>
      <c r="S23" s="57">
        <v>0</v>
      </c>
      <c r="T23" s="31">
        <v>12</v>
      </c>
      <c r="U23" s="57">
        <v>0</v>
      </c>
      <c r="V23" s="57" t="s">
        <v>125</v>
      </c>
      <c r="W23" s="57" t="s">
        <v>125</v>
      </c>
      <c r="X23" s="31">
        <v>1</v>
      </c>
      <c r="Y23" s="50" t="s">
        <v>4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31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31">
        <v>15</v>
      </c>
      <c r="AL23" s="30">
        <f t="shared" si="6"/>
        <v>15</v>
      </c>
      <c r="AM23" s="57">
        <v>0</v>
      </c>
      <c r="AN23" s="57">
        <v>0</v>
      </c>
      <c r="AO23" s="29">
        <v>15</v>
      </c>
      <c r="AP23" s="57">
        <v>0</v>
      </c>
      <c r="AQ23" s="57">
        <v>0</v>
      </c>
      <c r="AR23" s="29">
        <v>2</v>
      </c>
    </row>
    <row r="24" spans="1:44" s="35" customFormat="1" ht="18.75" customHeight="1">
      <c r="A24" s="66" t="s">
        <v>146</v>
      </c>
      <c r="B24" s="30">
        <f t="shared" si="4"/>
        <v>16</v>
      </c>
      <c r="C24" s="29">
        <v>3</v>
      </c>
      <c r="D24" s="29">
        <v>13</v>
      </c>
      <c r="E24" s="30">
        <v>1626</v>
      </c>
      <c r="F24" s="30">
        <v>1521</v>
      </c>
      <c r="G24" s="31">
        <v>167</v>
      </c>
      <c r="H24" s="31">
        <v>158</v>
      </c>
      <c r="I24" s="57">
        <v>0</v>
      </c>
      <c r="J24" s="31">
        <v>1196</v>
      </c>
      <c r="K24" s="57">
        <v>0</v>
      </c>
      <c r="L24" s="57">
        <v>0</v>
      </c>
      <c r="M24" s="33">
        <f t="shared" si="5"/>
        <v>66</v>
      </c>
      <c r="N24" s="31">
        <v>12</v>
      </c>
      <c r="O24" s="57">
        <v>0</v>
      </c>
      <c r="P24" s="57">
        <v>0</v>
      </c>
      <c r="Q24" s="57">
        <v>0</v>
      </c>
      <c r="R24" s="31">
        <v>9</v>
      </c>
      <c r="S24" s="57">
        <v>5</v>
      </c>
      <c r="T24" s="57">
        <v>0</v>
      </c>
      <c r="U24" s="57">
        <v>0</v>
      </c>
      <c r="V24" s="57" t="s">
        <v>125</v>
      </c>
      <c r="W24" s="57" t="s">
        <v>125</v>
      </c>
      <c r="X24" s="31">
        <v>2</v>
      </c>
      <c r="Y24" s="50" t="s">
        <v>5</v>
      </c>
      <c r="Z24" s="31">
        <v>6</v>
      </c>
      <c r="AA24" s="31">
        <v>26</v>
      </c>
      <c r="AB24" s="57">
        <v>0</v>
      </c>
      <c r="AC24" s="31">
        <v>6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31">
        <v>230</v>
      </c>
      <c r="AL24" s="30">
        <f t="shared" si="6"/>
        <v>39</v>
      </c>
      <c r="AM24" s="29">
        <v>11</v>
      </c>
      <c r="AN24" s="57">
        <v>0</v>
      </c>
      <c r="AO24" s="29">
        <v>28</v>
      </c>
      <c r="AP24" s="57">
        <v>0</v>
      </c>
      <c r="AQ24" s="57">
        <v>0</v>
      </c>
      <c r="AR24" s="29">
        <v>7</v>
      </c>
    </row>
    <row r="25" spans="1:44" s="35" customFormat="1" ht="18.75" customHeight="1">
      <c r="A25" s="66" t="s">
        <v>147</v>
      </c>
      <c r="B25" s="30">
        <f t="shared" si="4"/>
        <v>8</v>
      </c>
      <c r="C25" s="30">
        <v>1</v>
      </c>
      <c r="D25" s="29">
        <v>7</v>
      </c>
      <c r="E25" s="30">
        <v>370</v>
      </c>
      <c r="F25" s="30">
        <v>304</v>
      </c>
      <c r="G25" s="30">
        <v>177</v>
      </c>
      <c r="H25" s="30">
        <v>75</v>
      </c>
      <c r="I25" s="57">
        <v>0</v>
      </c>
      <c r="J25" s="30">
        <v>50</v>
      </c>
      <c r="K25" s="30">
        <v>2</v>
      </c>
      <c r="L25" s="57">
        <v>0</v>
      </c>
      <c r="M25" s="33">
        <f t="shared" si="5"/>
        <v>65</v>
      </c>
      <c r="N25" s="30">
        <v>10</v>
      </c>
      <c r="O25" s="31">
        <v>2</v>
      </c>
      <c r="P25" s="57">
        <v>0</v>
      </c>
      <c r="Q25" s="31">
        <v>2</v>
      </c>
      <c r="R25" s="31">
        <v>8</v>
      </c>
      <c r="S25" s="57">
        <v>0</v>
      </c>
      <c r="T25" s="30">
        <v>24</v>
      </c>
      <c r="U25" s="57">
        <v>0</v>
      </c>
      <c r="V25" s="57" t="s">
        <v>125</v>
      </c>
      <c r="W25" s="57" t="s">
        <v>125</v>
      </c>
      <c r="X25" s="30">
        <v>2</v>
      </c>
      <c r="Y25" s="50" t="s">
        <v>66</v>
      </c>
      <c r="Z25" s="30">
        <v>2</v>
      </c>
      <c r="AA25" s="30">
        <v>15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30">
        <v>90</v>
      </c>
      <c r="AL25" s="30">
        <f t="shared" si="6"/>
        <v>1</v>
      </c>
      <c r="AM25" s="29">
        <v>1</v>
      </c>
      <c r="AN25" s="57">
        <v>0</v>
      </c>
      <c r="AO25" s="57">
        <v>0</v>
      </c>
      <c r="AP25" s="57">
        <v>0</v>
      </c>
      <c r="AQ25" s="57">
        <v>0</v>
      </c>
      <c r="AR25" s="30">
        <v>4</v>
      </c>
    </row>
    <row r="26" spans="1:44" s="35" customFormat="1" ht="18.75" customHeight="1">
      <c r="A26" s="66" t="s">
        <v>148</v>
      </c>
      <c r="B26" s="30">
        <f t="shared" si="4"/>
        <v>50</v>
      </c>
      <c r="C26" s="57">
        <v>0</v>
      </c>
      <c r="D26" s="29">
        <v>50</v>
      </c>
      <c r="E26" s="30">
        <v>14</v>
      </c>
      <c r="F26" s="30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44">
        <f t="shared" si="5"/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 t="s">
        <v>125</v>
      </c>
      <c r="W26" s="57" t="s">
        <v>125</v>
      </c>
      <c r="X26" s="57">
        <v>0</v>
      </c>
      <c r="Y26" s="50" t="s">
        <v>6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30">
        <f t="shared" si="6"/>
        <v>14</v>
      </c>
      <c r="AM26" s="29">
        <v>14</v>
      </c>
      <c r="AN26" s="57">
        <v>0</v>
      </c>
      <c r="AO26" s="57">
        <v>0</v>
      </c>
      <c r="AP26" s="57">
        <v>0</v>
      </c>
      <c r="AQ26" s="57">
        <v>0</v>
      </c>
      <c r="AR26" s="57">
        <v>0</v>
      </c>
    </row>
    <row r="27" spans="1:44" s="35" customFormat="1" ht="18.75" customHeight="1">
      <c r="A27" s="66" t="s">
        <v>149</v>
      </c>
      <c r="B27" s="30">
        <f t="shared" si="4"/>
        <v>7</v>
      </c>
      <c r="C27" s="30">
        <v>1</v>
      </c>
      <c r="D27" s="29">
        <v>6</v>
      </c>
      <c r="E27" s="30">
        <v>226</v>
      </c>
      <c r="F27" s="30">
        <v>200</v>
      </c>
      <c r="G27" s="57">
        <v>0</v>
      </c>
      <c r="H27" s="30">
        <v>40</v>
      </c>
      <c r="I27" s="57">
        <v>0</v>
      </c>
      <c r="J27" s="30">
        <v>160</v>
      </c>
      <c r="K27" s="57">
        <v>0</v>
      </c>
      <c r="L27" s="57">
        <v>0</v>
      </c>
      <c r="M27" s="33">
        <f t="shared" si="5"/>
        <v>19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 t="s">
        <v>125</v>
      </c>
      <c r="W27" s="57" t="s">
        <v>125</v>
      </c>
      <c r="X27" s="57">
        <v>0</v>
      </c>
      <c r="Y27" s="50" t="s">
        <v>7</v>
      </c>
      <c r="Z27" s="57">
        <v>0</v>
      </c>
      <c r="AA27" s="30">
        <v>19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30">
        <v>160</v>
      </c>
      <c r="AL27" s="30">
        <f t="shared" si="6"/>
        <v>7</v>
      </c>
      <c r="AM27" s="29">
        <v>7</v>
      </c>
      <c r="AN27" s="57">
        <v>0</v>
      </c>
      <c r="AO27" s="57">
        <v>0</v>
      </c>
      <c r="AP27" s="57">
        <v>0</v>
      </c>
      <c r="AQ27" s="57">
        <v>0</v>
      </c>
      <c r="AR27" s="30">
        <v>2</v>
      </c>
    </row>
    <row r="28" spans="1:44" s="35" customFormat="1" ht="18.75" customHeight="1">
      <c r="A28" s="66" t="s">
        <v>150</v>
      </c>
      <c r="B28" s="30">
        <f t="shared" si="4"/>
        <v>7</v>
      </c>
      <c r="C28" s="57">
        <v>0</v>
      </c>
      <c r="D28" s="29">
        <v>7</v>
      </c>
      <c r="E28" s="30">
        <v>3</v>
      </c>
      <c r="F28" s="30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44">
        <f t="shared" si="5"/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 t="s">
        <v>125</v>
      </c>
      <c r="W28" s="57" t="s">
        <v>125</v>
      </c>
      <c r="X28" s="57">
        <v>0</v>
      </c>
      <c r="Y28" s="50" t="s">
        <v>8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30">
        <f t="shared" si="6"/>
        <v>3</v>
      </c>
      <c r="AM28" s="29">
        <v>3</v>
      </c>
      <c r="AN28" s="57">
        <v>0</v>
      </c>
      <c r="AO28" s="57">
        <v>0</v>
      </c>
      <c r="AP28" s="57">
        <v>0</v>
      </c>
      <c r="AQ28" s="57">
        <v>0</v>
      </c>
      <c r="AR28" s="57">
        <v>0</v>
      </c>
    </row>
    <row r="29" spans="1:44" s="35" customFormat="1" ht="18.75" customHeight="1">
      <c r="A29" s="66" t="s">
        <v>151</v>
      </c>
      <c r="B29" s="30">
        <f t="shared" si="4"/>
        <v>2</v>
      </c>
      <c r="C29" s="30">
        <v>1</v>
      </c>
      <c r="D29" s="29">
        <v>1</v>
      </c>
      <c r="E29" s="30">
        <v>23</v>
      </c>
      <c r="F29" s="30">
        <v>20</v>
      </c>
      <c r="G29" s="31">
        <v>20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33">
        <f t="shared" si="5"/>
        <v>3</v>
      </c>
      <c r="N29" s="57">
        <v>0</v>
      </c>
      <c r="O29" s="57">
        <v>0</v>
      </c>
      <c r="P29" s="57">
        <v>0</v>
      </c>
      <c r="Q29" s="57">
        <v>0</v>
      </c>
      <c r="R29" s="31">
        <v>3</v>
      </c>
      <c r="S29" s="57">
        <v>0</v>
      </c>
      <c r="T29" s="57">
        <v>0</v>
      </c>
      <c r="U29" s="57">
        <v>0</v>
      </c>
      <c r="V29" s="57" t="s">
        <v>125</v>
      </c>
      <c r="W29" s="57" t="s">
        <v>125</v>
      </c>
      <c r="X29" s="57">
        <v>0</v>
      </c>
      <c r="Y29" s="50" t="s">
        <v>9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 t="s">
        <v>126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30">
        <v>2</v>
      </c>
    </row>
    <row r="30" spans="1:44" s="35" customFormat="1" ht="18.75" customHeight="1">
      <c r="A30" s="66" t="s">
        <v>152</v>
      </c>
      <c r="B30" s="30">
        <f t="shared" si="4"/>
        <v>5</v>
      </c>
      <c r="C30" s="57">
        <v>0</v>
      </c>
      <c r="D30" s="29">
        <v>5</v>
      </c>
      <c r="E30" s="30">
        <v>5</v>
      </c>
      <c r="F30" s="30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44">
        <f t="shared" si="5"/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 t="s">
        <v>125</v>
      </c>
      <c r="W30" s="57" t="s">
        <v>125</v>
      </c>
      <c r="X30" s="57">
        <v>0</v>
      </c>
      <c r="Y30" s="50" t="s">
        <v>10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30">
        <f t="shared" si="6"/>
        <v>5</v>
      </c>
      <c r="AM30" s="29">
        <v>5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</row>
    <row r="31" spans="1:44" s="35" customFormat="1" ht="18.75" customHeight="1">
      <c r="A31" s="66" t="s">
        <v>153</v>
      </c>
      <c r="B31" s="30">
        <f t="shared" si="4"/>
        <v>2</v>
      </c>
      <c r="C31" s="57">
        <v>0</v>
      </c>
      <c r="D31" s="29">
        <v>2</v>
      </c>
      <c r="E31" s="57">
        <v>2</v>
      </c>
      <c r="F31" s="30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44">
        <f t="shared" si="5"/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 t="s">
        <v>125</v>
      </c>
      <c r="W31" s="57" t="s">
        <v>125</v>
      </c>
      <c r="X31" s="57">
        <v>0</v>
      </c>
      <c r="Y31" s="50" t="s">
        <v>11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30">
        <f t="shared" si="6"/>
        <v>2</v>
      </c>
      <c r="AM31" s="57">
        <v>2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</row>
    <row r="32" spans="1:44" s="35" customFormat="1" ht="18.75" customHeight="1">
      <c r="A32" s="66" t="s">
        <v>154</v>
      </c>
      <c r="B32" s="30">
        <f t="shared" si="4"/>
        <v>13</v>
      </c>
      <c r="C32" s="57">
        <v>0</v>
      </c>
      <c r="D32" s="29">
        <v>13</v>
      </c>
      <c r="E32" s="30">
        <v>17</v>
      </c>
      <c r="F32" s="30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44">
        <f t="shared" si="5"/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 t="s">
        <v>125</v>
      </c>
      <c r="W32" s="57" t="s">
        <v>125</v>
      </c>
      <c r="X32" s="57">
        <v>0</v>
      </c>
      <c r="Y32" s="50" t="s">
        <v>12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30">
        <f t="shared" si="6"/>
        <v>17</v>
      </c>
      <c r="AM32" s="29">
        <v>17</v>
      </c>
      <c r="AN32" s="57">
        <v>0</v>
      </c>
      <c r="AO32" s="57">
        <v>0</v>
      </c>
      <c r="AP32" s="57">
        <v>0</v>
      </c>
      <c r="AQ32" s="57">
        <v>0</v>
      </c>
      <c r="AR32" s="57">
        <v>0</v>
      </c>
    </row>
    <row r="33" spans="1:44" s="35" customFormat="1" ht="18.75" customHeight="1">
      <c r="A33" s="66" t="s">
        <v>155</v>
      </c>
      <c r="B33" s="30">
        <f t="shared" si="4"/>
        <v>3</v>
      </c>
      <c r="C33" s="57">
        <v>0</v>
      </c>
      <c r="D33" s="29">
        <v>3</v>
      </c>
      <c r="E33" s="30">
        <v>4</v>
      </c>
      <c r="F33" s="30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44">
        <f t="shared" si="5"/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 t="s">
        <v>125</v>
      </c>
      <c r="W33" s="57" t="s">
        <v>125</v>
      </c>
      <c r="X33" s="57">
        <v>0</v>
      </c>
      <c r="Y33" s="50" t="s">
        <v>13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57">
        <v>0</v>
      </c>
      <c r="AK33" s="57">
        <v>0</v>
      </c>
      <c r="AL33" s="30">
        <f t="shared" si="6"/>
        <v>4</v>
      </c>
      <c r="AM33" s="29">
        <v>4</v>
      </c>
      <c r="AN33" s="57">
        <v>0</v>
      </c>
      <c r="AO33" s="57">
        <v>0</v>
      </c>
      <c r="AP33" s="57">
        <v>0</v>
      </c>
      <c r="AQ33" s="57">
        <v>0</v>
      </c>
      <c r="AR33" s="57">
        <v>0</v>
      </c>
    </row>
    <row r="34" spans="1:44" s="35" customFormat="1" ht="18.75" customHeight="1">
      <c r="A34" s="66" t="s">
        <v>156</v>
      </c>
      <c r="B34" s="30">
        <f t="shared" si="4"/>
        <v>3</v>
      </c>
      <c r="C34" s="57">
        <v>0</v>
      </c>
      <c r="D34" s="30">
        <v>3</v>
      </c>
      <c r="E34" s="30">
        <v>4</v>
      </c>
      <c r="F34" s="30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44">
        <f t="shared" si="5"/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 t="s">
        <v>125</v>
      </c>
      <c r="W34" s="57" t="s">
        <v>125</v>
      </c>
      <c r="X34" s="57">
        <v>0</v>
      </c>
      <c r="Y34" s="50" t="s">
        <v>14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7">
        <v>0</v>
      </c>
      <c r="AL34" s="30">
        <f t="shared" si="6"/>
        <v>4</v>
      </c>
      <c r="AM34" s="30">
        <v>4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</row>
    <row r="35" spans="1:44" s="35" customFormat="1" ht="18.75" customHeight="1">
      <c r="A35" s="67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52"/>
      <c r="P35" s="31"/>
      <c r="Q35" s="30"/>
      <c r="R35" s="30"/>
      <c r="S35" s="30"/>
      <c r="T35" s="30"/>
      <c r="U35" s="30"/>
      <c r="V35" s="30"/>
      <c r="W35" s="30"/>
      <c r="X35" s="30"/>
      <c r="Y35" s="5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29"/>
      <c r="AO35" s="29"/>
      <c r="AP35" s="29"/>
      <c r="AQ35" s="29"/>
      <c r="AR35" s="30"/>
    </row>
    <row r="36" spans="1:44" s="35" customFormat="1" ht="18.75" customHeight="1">
      <c r="A36" s="67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1"/>
      <c r="P36" s="31"/>
      <c r="Q36" s="30"/>
      <c r="R36" s="30"/>
      <c r="S36" s="30"/>
      <c r="T36" s="30"/>
      <c r="U36" s="30"/>
      <c r="V36" s="30"/>
      <c r="W36" s="30"/>
      <c r="X36" s="30"/>
      <c r="Y36" s="5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29"/>
      <c r="AO36" s="29"/>
      <c r="AP36" s="29"/>
      <c r="AQ36" s="29"/>
      <c r="AR36" s="30"/>
    </row>
    <row r="37" spans="1:44" s="35" customFormat="1" ht="18.75" customHeight="1">
      <c r="A37" s="67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1"/>
      <c r="Q37" s="30"/>
      <c r="R37" s="30"/>
      <c r="S37" s="30"/>
      <c r="T37" s="30"/>
      <c r="U37" s="30"/>
      <c r="V37" s="30"/>
      <c r="W37" s="30"/>
      <c r="X37" s="30"/>
      <c r="Y37" s="5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29"/>
      <c r="AO37" s="29"/>
      <c r="AP37" s="29"/>
      <c r="AQ37" s="29"/>
      <c r="AR37" s="30"/>
    </row>
    <row r="38" spans="1:44" s="35" customFormat="1" ht="18.75" customHeight="1">
      <c r="A38" s="67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1"/>
      <c r="P38" s="31"/>
      <c r="Q38" s="30"/>
      <c r="R38" s="30"/>
      <c r="S38" s="30"/>
      <c r="T38" s="30"/>
      <c r="U38" s="30"/>
      <c r="V38" s="30"/>
      <c r="W38" s="30"/>
      <c r="X38" s="30"/>
      <c r="Y38" s="5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29"/>
      <c r="AO38" s="29"/>
      <c r="AP38" s="29"/>
      <c r="AQ38" s="29"/>
      <c r="AR38" s="30"/>
    </row>
    <row r="39" spans="1:44" s="35" customFormat="1" ht="18.75" customHeight="1">
      <c r="A39" s="6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/>
      <c r="P39" s="31"/>
      <c r="Q39" s="30"/>
      <c r="R39" s="30"/>
      <c r="S39" s="30"/>
      <c r="T39" s="30"/>
      <c r="U39" s="30"/>
      <c r="V39" s="30"/>
      <c r="W39" s="30"/>
      <c r="X39" s="30"/>
      <c r="Y39" s="5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29"/>
      <c r="AO39" s="29"/>
      <c r="AP39" s="29"/>
      <c r="AQ39" s="29"/>
      <c r="AR39" s="30"/>
    </row>
    <row r="40" spans="1:44" s="35" customFormat="1" ht="18.75" customHeight="1">
      <c r="A40" s="67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  <c r="P40" s="31"/>
      <c r="Q40" s="30"/>
      <c r="R40" s="30"/>
      <c r="S40" s="30"/>
      <c r="T40" s="30"/>
      <c r="U40" s="30"/>
      <c r="V40" s="30"/>
      <c r="W40" s="30"/>
      <c r="X40" s="30"/>
      <c r="Y40" s="5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29"/>
      <c r="AO40" s="29"/>
      <c r="AP40" s="29"/>
      <c r="AQ40" s="29"/>
      <c r="AR40" s="30"/>
    </row>
    <row r="41" spans="1:44" s="35" customFormat="1" ht="18.75" customHeight="1">
      <c r="A41" s="67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1"/>
      <c r="P41" s="31"/>
      <c r="Q41" s="30"/>
      <c r="R41" s="30"/>
      <c r="S41" s="30"/>
      <c r="T41" s="30"/>
      <c r="U41" s="30"/>
      <c r="V41" s="30"/>
      <c r="W41" s="30"/>
      <c r="X41" s="30"/>
      <c r="Y41" s="5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29"/>
      <c r="AO41" s="29"/>
      <c r="AP41" s="29"/>
      <c r="AQ41" s="29"/>
      <c r="AR41" s="30"/>
    </row>
    <row r="42" spans="1:44" s="35" customFormat="1" ht="18.75" customHeight="1">
      <c r="A42" s="67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  <c r="P42" s="31"/>
      <c r="Q42" s="30"/>
      <c r="R42" s="30"/>
      <c r="S42" s="30"/>
      <c r="T42" s="30"/>
      <c r="U42" s="30"/>
      <c r="V42" s="30"/>
      <c r="W42" s="30"/>
      <c r="X42" s="30"/>
      <c r="Y42" s="5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29"/>
      <c r="AO42" s="29"/>
      <c r="AP42" s="29"/>
      <c r="AQ42" s="29"/>
      <c r="AR42" s="30"/>
    </row>
    <row r="43" spans="1:44" ht="21" customHeight="1" thickBot="1">
      <c r="A43" s="5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53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</row>
    <row r="44" spans="1:44" ht="16.5" customHeight="1">
      <c r="A44" s="28" t="s">
        <v>157</v>
      </c>
      <c r="B44" s="15"/>
      <c r="C44" s="15"/>
      <c r="D44" s="15"/>
      <c r="E44" s="16"/>
      <c r="F44" s="16"/>
      <c r="H44" s="17"/>
      <c r="I44" s="17"/>
      <c r="J44" s="16"/>
      <c r="K44" s="16"/>
      <c r="L44" s="16"/>
      <c r="M44" s="34" t="s">
        <v>103</v>
      </c>
      <c r="N44" s="16"/>
      <c r="O44" s="18"/>
      <c r="P44" s="18"/>
      <c r="Q44" s="16"/>
      <c r="R44" s="16"/>
      <c r="S44" s="16"/>
      <c r="T44" s="16"/>
      <c r="U44" s="16"/>
      <c r="V44" s="16"/>
      <c r="W44" s="16"/>
      <c r="X44" s="16"/>
      <c r="Y44" s="28" t="s">
        <v>102</v>
      </c>
      <c r="AA44" s="16"/>
      <c r="AB44" s="16"/>
      <c r="AC44" s="16"/>
      <c r="AD44" s="16"/>
      <c r="AE44" s="16"/>
      <c r="AF44" s="16"/>
      <c r="AG44" s="16"/>
      <c r="AH44" s="16"/>
      <c r="AI44" s="16"/>
      <c r="AJ44" s="34" t="s">
        <v>103</v>
      </c>
      <c r="AK44" s="16"/>
      <c r="AL44" s="16"/>
      <c r="AM44" s="18"/>
      <c r="AN44" s="20"/>
      <c r="AO44" s="20"/>
      <c r="AP44" s="20"/>
      <c r="AQ44" s="20"/>
      <c r="AR44" s="20"/>
    </row>
    <row r="45" ht="16.5" customHeight="1">
      <c r="A45" s="60"/>
    </row>
    <row r="46" ht="16.5" customHeight="1">
      <c r="A46" s="60"/>
    </row>
    <row r="47" ht="16.5" customHeight="1">
      <c r="A47" s="60"/>
    </row>
    <row r="48" spans="1:45" ht="16.5" customHeight="1">
      <c r="A48" s="68"/>
      <c r="B48" s="26"/>
      <c r="C48" s="26"/>
      <c r="D48" s="26"/>
      <c r="E48" s="26"/>
      <c r="F48" s="26"/>
      <c r="G48" s="24"/>
      <c r="H48" s="24"/>
      <c r="I48" s="24"/>
      <c r="J48" s="24"/>
      <c r="K48" s="27"/>
      <c r="L48" s="27"/>
      <c r="M48" s="27"/>
      <c r="N48" s="27"/>
      <c r="O48" s="27"/>
      <c r="P48" s="27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4"/>
      <c r="AL48" s="24"/>
      <c r="AM48" s="24"/>
      <c r="AN48" s="24"/>
      <c r="AO48" s="24"/>
      <c r="AP48" s="24"/>
      <c r="AQ48" s="24"/>
      <c r="AR48" s="24"/>
      <c r="AS48" s="37"/>
    </row>
    <row r="49" spans="1:45" ht="16.5" customHeight="1">
      <c r="A49" s="68"/>
      <c r="B49" s="26"/>
      <c r="C49" s="26"/>
      <c r="D49" s="26"/>
      <c r="E49" s="26"/>
      <c r="F49" s="26"/>
      <c r="G49" s="24"/>
      <c r="H49" s="24"/>
      <c r="I49" s="24"/>
      <c r="J49" s="24"/>
      <c r="K49" s="27"/>
      <c r="L49" s="27"/>
      <c r="M49" s="27"/>
      <c r="N49" s="27"/>
      <c r="O49" s="27"/>
      <c r="P49" s="27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4"/>
      <c r="AL49" s="24"/>
      <c r="AM49" s="24"/>
      <c r="AN49" s="24"/>
      <c r="AO49" s="24"/>
      <c r="AP49" s="24"/>
      <c r="AQ49" s="24"/>
      <c r="AR49" s="24"/>
      <c r="AS49" s="37"/>
    </row>
    <row r="50" spans="1:45" ht="16.5" customHeight="1">
      <c r="A50" s="68"/>
      <c r="B50" s="26"/>
      <c r="C50" s="26"/>
      <c r="D50" s="26"/>
      <c r="E50" s="26"/>
      <c r="F50" s="26"/>
      <c r="G50" s="24"/>
      <c r="H50" s="24"/>
      <c r="I50" s="24"/>
      <c r="J50" s="24"/>
      <c r="K50" s="27"/>
      <c r="L50" s="27"/>
      <c r="M50" s="27"/>
      <c r="N50" s="27"/>
      <c r="O50" s="27"/>
      <c r="P50" s="27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4"/>
      <c r="AL50" s="24"/>
      <c r="AM50" s="24"/>
      <c r="AN50" s="24"/>
      <c r="AO50" s="24"/>
      <c r="AP50" s="24"/>
      <c r="AQ50" s="24"/>
      <c r="AR50" s="24"/>
      <c r="AS50" s="37"/>
    </row>
    <row r="51" spans="1:45" ht="16.5" customHeight="1">
      <c r="A51" s="68"/>
      <c r="B51" s="26"/>
      <c r="C51" s="26"/>
      <c r="D51" s="26"/>
      <c r="E51" s="26"/>
      <c r="F51" s="26"/>
      <c r="G51" s="24"/>
      <c r="H51" s="24"/>
      <c r="I51" s="24"/>
      <c r="J51" s="24"/>
      <c r="K51" s="27"/>
      <c r="L51" s="27"/>
      <c r="M51" s="27"/>
      <c r="N51" s="27"/>
      <c r="O51" s="27"/>
      <c r="P51" s="27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4"/>
      <c r="AL51" s="24"/>
      <c r="AM51" s="24"/>
      <c r="AN51" s="24"/>
      <c r="AO51" s="24"/>
      <c r="AP51" s="24"/>
      <c r="AQ51" s="24"/>
      <c r="AR51" s="24"/>
      <c r="AS51" s="37"/>
    </row>
    <row r="52" spans="1:45" ht="16.5" customHeight="1">
      <c r="A52" s="68"/>
      <c r="B52" s="26"/>
      <c r="C52" s="26"/>
      <c r="D52" s="26"/>
      <c r="E52" s="26"/>
      <c r="F52" s="26"/>
      <c r="G52" s="24"/>
      <c r="H52" s="24"/>
      <c r="I52" s="24"/>
      <c r="J52" s="24"/>
      <c r="K52" s="27"/>
      <c r="L52" s="27"/>
      <c r="M52" s="27"/>
      <c r="N52" s="27"/>
      <c r="O52" s="27"/>
      <c r="P52" s="27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4"/>
      <c r="AL52" s="24"/>
      <c r="AM52" s="24"/>
      <c r="AN52" s="24"/>
      <c r="AO52" s="24"/>
      <c r="AP52" s="24"/>
      <c r="AQ52" s="24"/>
      <c r="AR52" s="24"/>
      <c r="AS52" s="37"/>
    </row>
    <row r="53" spans="1:43" ht="9.75" customHeight="1">
      <c r="A53" s="68"/>
      <c r="B53" s="26"/>
      <c r="C53" s="26"/>
      <c r="D53" s="26"/>
      <c r="E53" s="24"/>
      <c r="F53" s="24"/>
      <c r="G53" s="24"/>
      <c r="H53" s="27"/>
      <c r="I53" s="27"/>
      <c r="J53" s="27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7"/>
      <c r="W53" s="27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</row>
    <row r="54" spans="2:43" ht="16.5" customHeight="1">
      <c r="B54" s="2"/>
      <c r="C54" s="4"/>
      <c r="D54" s="5"/>
      <c r="E54" s="6"/>
      <c r="F54" s="6"/>
      <c r="G54" s="6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1"/>
      <c r="AL54" s="1"/>
      <c r="AM54" s="3"/>
      <c r="AN54" s="3"/>
      <c r="AO54" s="3"/>
      <c r="AP54" s="3"/>
      <c r="AQ54" s="3"/>
    </row>
    <row r="55" spans="1:43" ht="24" customHeight="1">
      <c r="A55" s="70"/>
      <c r="B55" s="2"/>
      <c r="C55" s="4"/>
      <c r="D55" s="2"/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1"/>
      <c r="AL55" s="1"/>
      <c r="AM55" s="3"/>
      <c r="AN55" s="3"/>
      <c r="AO55" s="3"/>
      <c r="AP55" s="3"/>
      <c r="AQ55" s="3"/>
    </row>
    <row r="56" spans="1:45" ht="12">
      <c r="A56" s="70"/>
      <c r="B56" s="8"/>
      <c r="C56" s="8"/>
      <c r="D56" s="8"/>
      <c r="E56" s="8"/>
      <c r="F56" s="9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9"/>
      <c r="T56" s="9"/>
      <c r="U56" s="9"/>
      <c r="V56" s="9"/>
      <c r="W56" s="9"/>
      <c r="X56" s="9"/>
      <c r="Y56" s="9"/>
      <c r="Z56" s="9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9"/>
      <c r="AO56" s="8"/>
      <c r="AP56" s="8"/>
      <c r="AQ56" s="8"/>
      <c r="AR56" s="10"/>
      <c r="AS56" s="8"/>
    </row>
    <row r="57" spans="1:43" ht="12">
      <c r="A57" s="70"/>
      <c r="B57" s="2"/>
      <c r="C57" s="4"/>
      <c r="D57" s="2"/>
      <c r="E57" s="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1"/>
      <c r="AL57" s="1"/>
      <c r="AM57" s="3"/>
      <c r="AN57" s="3"/>
      <c r="AO57" s="3"/>
      <c r="AP57" s="3"/>
      <c r="AQ57" s="3"/>
    </row>
    <row r="58" spans="1:43" ht="12">
      <c r="A58" s="71"/>
      <c r="B58" s="2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</sheetData>
  <sheetProtection/>
  <mergeCells count="57">
    <mergeCell ref="Z5:AJ5"/>
    <mergeCell ref="F7:F9"/>
    <mergeCell ref="A5:A9"/>
    <mergeCell ref="E5:E9"/>
    <mergeCell ref="D5:D9"/>
    <mergeCell ref="C5:C9"/>
    <mergeCell ref="B5:B9"/>
    <mergeCell ref="AD7:AD9"/>
    <mergeCell ref="R7:R9"/>
    <mergeCell ref="AF7:AF9"/>
    <mergeCell ref="AB7:AB9"/>
    <mergeCell ref="AG7:AG9"/>
    <mergeCell ref="X7:X9"/>
    <mergeCell ref="Z7:Z9"/>
    <mergeCell ref="AE7:AE9"/>
    <mergeCell ref="L8:L9"/>
    <mergeCell ref="S7:S9"/>
    <mergeCell ref="AI7:AI9"/>
    <mergeCell ref="AH7:AH9"/>
    <mergeCell ref="Y5:Y9"/>
    <mergeCell ref="AA7:AA9"/>
    <mergeCell ref="I7:L7"/>
    <mergeCell ref="V7:V9"/>
    <mergeCell ref="M6:X6"/>
    <mergeCell ref="AC7:AC9"/>
    <mergeCell ref="AR5:AR9"/>
    <mergeCell ref="AJ7:AJ9"/>
    <mergeCell ref="AL5:AQ5"/>
    <mergeCell ref="AP6:AP9"/>
    <mergeCell ref="AK5:AK9"/>
    <mergeCell ref="AL6:AL9"/>
    <mergeCell ref="AM6:AM9"/>
    <mergeCell ref="AO6:AO9"/>
    <mergeCell ref="AN6:AN9"/>
    <mergeCell ref="Z6:AJ6"/>
    <mergeCell ref="AQ6:AQ9"/>
    <mergeCell ref="W1:X1"/>
    <mergeCell ref="G7:H7"/>
    <mergeCell ref="J8:J9"/>
    <mergeCell ref="K8:K9"/>
    <mergeCell ref="G8:G9"/>
    <mergeCell ref="H8:H9"/>
    <mergeCell ref="I8:I9"/>
    <mergeCell ref="F6:L6"/>
    <mergeCell ref="Y2:AG2"/>
    <mergeCell ref="B2:J2"/>
    <mergeCell ref="D3:I3"/>
    <mergeCell ref="F5:L5"/>
    <mergeCell ref="M5:X5"/>
    <mergeCell ref="M7:M9"/>
    <mergeCell ref="P7:P9"/>
    <mergeCell ref="W7:W9"/>
    <mergeCell ref="U7:U9"/>
    <mergeCell ref="Q7:Q9"/>
    <mergeCell ref="N7:N9"/>
    <mergeCell ref="T7:T9"/>
    <mergeCell ref="O7:O9"/>
  </mergeCells>
  <printOptions/>
  <pageMargins left="0.5905511811023623" right="1.299212598425197" top="0.35" bottom="0.43" header="0.2" footer="0.2"/>
  <pageSetup horizontalDpi="600" verticalDpi="600" orientation="portrait" paperSize="9" r:id="rId1"/>
  <colBreaks count="5" manualBreakCount="5">
    <brk id="12" max="42" man="1"/>
    <brk id="24" max="42" man="1"/>
    <brk id="33" max="43" man="1"/>
    <brk id="44" max="49" man="1"/>
    <brk id="50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嘉義縣政府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q220648002_邱瓊慧</dc:creator>
  <cp:keywords/>
  <dc:description/>
  <cp:lastModifiedBy>ac8862</cp:lastModifiedBy>
  <cp:lastPrinted>2017-10-03T02:48:47Z</cp:lastPrinted>
  <dcterms:created xsi:type="dcterms:W3CDTF">2002-12-17T08:14:35Z</dcterms:created>
  <dcterms:modified xsi:type="dcterms:W3CDTF">2019-08-28T06:22:39Z</dcterms:modified>
  <cp:category/>
  <cp:version/>
  <cp:contentType/>
  <cp:contentStatus/>
</cp:coreProperties>
</file>