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0"/>
  </bookViews>
  <sheets>
    <sheet name="2-8" sheetId="1" r:id="rId1"/>
  </sheets>
  <definedNames>
    <definedName name="_xlnm.Print_Area" localSheetId="0">'2-8'!$A$1:$P$34</definedName>
  </definedNames>
  <calcPr fullCalcOnLoad="1"/>
</workbook>
</file>

<file path=xl/sharedStrings.xml><?xml version="1.0" encoding="utf-8"?>
<sst xmlns="http://schemas.openxmlformats.org/spreadsheetml/2006/main" count="56" uniqueCount="44">
  <si>
    <t>單位：人</t>
  </si>
  <si>
    <r>
      <t>人口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51</t>
    </r>
  </si>
  <si>
    <t xml:space="preserve"> by Townships, Cities &amp; Districts</t>
  </si>
  <si>
    <r>
      <t>Table 2- 8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Resident Population by Marital Status 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</si>
  <si>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</si>
  <si>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1222-01-03-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 xml:space="preserve"> by Civil Affairs Department.</t>
    </r>
  </si>
  <si>
    <t>表 2－8、現住人口之婚姻狀況 － 按鄉鎮市別分</t>
  </si>
  <si>
    <r>
      <t>總  計</t>
    </r>
    <r>
      <rPr>
        <sz val="9"/>
        <color indexed="8"/>
        <rFont val="Times New Roman"/>
        <family val="1"/>
      </rPr>
      <t xml:space="preserve"> 
Grand Total</t>
    </r>
  </si>
  <si>
    <r>
      <t xml:space="preserve">未  婚 </t>
    </r>
    <r>
      <rPr>
        <sz val="9"/>
        <color indexed="8"/>
        <rFont val="Times New Roman"/>
        <family val="1"/>
      </rPr>
      <t xml:space="preserve">
Unmarried</t>
    </r>
  </si>
  <si>
    <r>
      <t>有  偶</t>
    </r>
    <r>
      <rPr>
        <sz val="9"/>
        <color indexed="8"/>
        <rFont val="Times New Roman"/>
        <family val="1"/>
      </rPr>
      <t xml:space="preserve"> 
   Currently Married</t>
    </r>
  </si>
  <si>
    <r>
      <t xml:space="preserve">離  婚 </t>
    </r>
    <r>
      <rPr>
        <sz val="9"/>
        <color indexed="8"/>
        <rFont val="Times New Roman"/>
        <family val="1"/>
      </rPr>
      <t xml:space="preserve">
Divorced</t>
    </r>
  </si>
  <si>
    <r>
      <t>喪  偶</t>
    </r>
    <r>
      <rPr>
        <sz val="9"/>
        <color indexed="8"/>
        <rFont val="Times New Roman"/>
        <family val="1"/>
      </rPr>
      <t xml:space="preserve"> 
Widowed</t>
    </r>
  </si>
  <si>
    <r>
      <t xml:space="preserve">計 </t>
    </r>
    <r>
      <rPr>
        <sz val="9"/>
        <color indexed="8"/>
        <rFont val="Times New Roman"/>
        <family val="1"/>
      </rPr>
      <t xml:space="preserve">
Total</t>
    </r>
  </si>
  <si>
    <r>
      <t xml:space="preserve">男 </t>
    </r>
    <r>
      <rPr>
        <sz val="9"/>
        <color indexed="8"/>
        <rFont val="Times New Roman"/>
        <family val="1"/>
      </rPr>
      <t xml:space="preserve">
Male</t>
    </r>
  </si>
  <si>
    <r>
      <t xml:space="preserve">女 </t>
    </r>
    <r>
      <rPr>
        <sz val="9"/>
        <color indexed="8"/>
        <rFont val="Times New Roman"/>
        <family val="1"/>
      </rPr>
      <t xml:space="preserve">
Female</t>
    </r>
  </si>
  <si>
    <t>人口  50</t>
  </si>
  <si>
    <t>年底別及鄉鎮市別
End of Year &amp; District</t>
  </si>
  <si>
    <t>九十四年底 
End of 2005</t>
  </si>
  <si>
    <t>九十五年底 
End of 2006</t>
  </si>
  <si>
    <t>九十六年底 
End of 2007</t>
  </si>
  <si>
    <t>九十七年底 
End of 2008</t>
  </si>
  <si>
    <t>九十八年底 
End of 2009</t>
  </si>
  <si>
    <t>九十九年底 
End of 2010</t>
  </si>
  <si>
    <t>一○○年底 
End of 2011</t>
  </si>
  <si>
    <t>一○一年底 
End of 2012</t>
  </si>
  <si>
    <t>一○二年底 
End of 2013</t>
  </si>
  <si>
    <t>花蓮市           Hualien</t>
  </si>
  <si>
    <t>鳳林鎮                Fenglin</t>
  </si>
  <si>
    <t>玉里鎮                 Yuli</t>
  </si>
  <si>
    <t>新城鄉　　　　　Shincheng</t>
  </si>
  <si>
    <t xml:space="preserve">吉安鄉                 Jian </t>
  </si>
  <si>
    <t>壽豐鄉 　　　Shoufeng</t>
  </si>
  <si>
    <t>光復鄉 　　　　Guangfu</t>
  </si>
  <si>
    <t xml:space="preserve">豐濱鄉            Fengbin </t>
  </si>
  <si>
    <t>瑞穗鄉　　　　　　 Rueisuei</t>
  </si>
  <si>
    <t>富里鄉                 Fuli</t>
  </si>
  <si>
    <t>秀林鄉　　　　　Shioulin</t>
  </si>
  <si>
    <t>萬榮鄉　　　 Wanrung</t>
  </si>
  <si>
    <t>卓溪鄉                 Juoshi</t>
  </si>
  <si>
    <t>資料來源：本府民政處 1222-01-03-1</t>
  </si>
  <si>
    <t>一○三年底
End of 2014</t>
  </si>
  <si>
    <t>一○四年底
End of 2015</t>
  </si>
  <si>
    <t>一○五年底
End of 2016</t>
  </si>
  <si>
    <t>一○六年底
End of 2017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</si>
</sst>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m&quot;月&quot;d&quot;日&quot;"/>
    <numFmt numFmtId="195" formatCode="#,##0.0"/>
    <numFmt numFmtId="196" formatCode="#,##0_-;#,##0_-;&quot;-&quot;_-;"/>
  </numFmts>
  <fonts count="3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新細明體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華康中黑體"/>
      <family val="3"/>
    </font>
    <font>
      <sz val="9"/>
      <name val="細明體"/>
      <family val="3"/>
    </font>
    <font>
      <sz val="16"/>
      <name val="新細明體"/>
      <family val="1"/>
    </font>
    <font>
      <sz val="9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8" fillId="0" borderId="1" applyNumberFormat="0" applyFill="0" applyAlignment="0" applyProtection="0"/>
    <xf numFmtId="0" fontId="19" fillId="6" borderId="0" applyNumberFormat="0" applyBorder="0" applyAlignment="0" applyProtection="0"/>
    <xf numFmtId="9" fontId="4" fillId="0" borderId="0" applyFont="0" applyFill="0" applyBorder="0" applyAlignment="0" applyProtection="0"/>
    <xf numFmtId="0" fontId="24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1" borderId="8" applyNumberFormat="0" applyAlignment="0" applyProtection="0"/>
    <xf numFmtId="0" fontId="26" fillId="16" borderId="9" applyNumberFormat="0" applyAlignment="0" applyProtection="0"/>
    <xf numFmtId="0" fontId="20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10" xfId="0" applyNumberFormat="1" applyFont="1" applyBorder="1" applyAlignment="1">
      <alignment vertic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 vertical="center"/>
    </xf>
    <xf numFmtId="38" fontId="0" fillId="0" borderId="0" xfId="0" applyNumberFormat="1" applyFont="1" applyAlignment="1">
      <alignment horizontal="center" vertical="center"/>
    </xf>
    <xf numFmtId="38" fontId="6" fillId="0" borderId="0" xfId="0" applyNumberFormat="1" applyFont="1" applyAlignment="1" quotePrefix="1">
      <alignment horizontal="left" vertical="center"/>
    </xf>
    <xf numFmtId="38" fontId="8" fillId="0" borderId="0" xfId="0" applyNumberFormat="1" applyFont="1" applyAlignment="1">
      <alignment horizontal="left" vertical="center"/>
    </xf>
    <xf numFmtId="38" fontId="0" fillId="0" borderId="0" xfId="0" applyNumberFormat="1" applyAlignment="1">
      <alignment horizontal="right" vertical="center"/>
    </xf>
    <xf numFmtId="41" fontId="0" fillId="0" borderId="0" xfId="0" applyNumberFormat="1" applyFont="1" applyAlignment="1">
      <alignment vertical="center"/>
    </xf>
    <xf numFmtId="38" fontId="6" fillId="0" borderId="0" xfId="0" applyNumberFormat="1" applyFont="1" applyAlignment="1">
      <alignment horizontal="left" vertical="center"/>
    </xf>
    <xf numFmtId="38" fontId="0" fillId="0" borderId="10" xfId="0" applyNumberFormat="1" applyFont="1" applyBorder="1" applyAlignment="1" applyProtection="1">
      <alignment vertical="center"/>
      <protection locked="0"/>
    </xf>
    <xf numFmtId="38" fontId="8" fillId="0" borderId="0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38" fontId="6" fillId="0" borderId="13" xfId="0" applyNumberFormat="1" applyFont="1" applyBorder="1" applyAlignment="1">
      <alignment horizontal="center" vertical="center" wrapText="1"/>
    </xf>
    <xf numFmtId="41" fontId="0" fillId="0" borderId="15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 applyProtection="1">
      <alignment horizontal="right" vertical="center" wrapText="1"/>
      <protection locked="0"/>
    </xf>
    <xf numFmtId="49" fontId="14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applyProtection="1">
      <alignment horizontal="right" vertical="center" wrapText="1"/>
      <protection locked="0"/>
    </xf>
    <xf numFmtId="38" fontId="6" fillId="0" borderId="0" xfId="0" applyNumberFormat="1" applyFont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38" fontId="6" fillId="0" borderId="20" xfId="0" applyNumberFormat="1" applyFont="1" applyBorder="1" applyAlignment="1">
      <alignment horizontal="center" vertical="center" wrapText="1"/>
    </xf>
    <xf numFmtId="38" fontId="6" fillId="0" borderId="21" xfId="0" applyNumberFormat="1" applyFont="1" applyBorder="1" applyAlignment="1" quotePrefix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9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0" sqref="P30"/>
    </sheetView>
  </sheetViews>
  <sheetFormatPr defaultColWidth="9.83203125" defaultRowHeight="19.5" customHeight="1"/>
  <cols>
    <col min="1" max="1" width="17.16015625" style="27" customWidth="1"/>
    <col min="2" max="2" width="13" style="2" customWidth="1"/>
    <col min="3" max="6" width="11.83203125" style="2" customWidth="1"/>
    <col min="7" max="7" width="9.83203125" style="2" customWidth="1"/>
    <col min="8" max="8" width="11.83203125" style="2" customWidth="1"/>
    <col min="9" max="10" width="12.5" style="2" customWidth="1"/>
    <col min="11" max="11" width="13" style="2" customWidth="1"/>
    <col min="12" max="12" width="12.5" style="1" customWidth="1"/>
    <col min="13" max="13" width="12.5" style="2" customWidth="1"/>
    <col min="14" max="14" width="13" style="2" customWidth="1"/>
    <col min="15" max="15" width="12.5" style="2" customWidth="1"/>
    <col min="16" max="16" width="11.33203125" style="2" customWidth="1"/>
    <col min="17" max="16384" width="9.83203125" style="2" customWidth="1"/>
  </cols>
  <sheetData>
    <row r="1" spans="1:16" ht="15" customHeight="1">
      <c r="A1" s="8" t="s">
        <v>15</v>
      </c>
      <c r="B1" s="1"/>
      <c r="P1" s="9" t="s">
        <v>1</v>
      </c>
    </row>
    <row r="2" spans="1:16" s="7" customFormat="1" ht="20.25" customHeight="1">
      <c r="A2" s="30" t="s">
        <v>6</v>
      </c>
      <c r="B2" s="30"/>
      <c r="C2" s="30"/>
      <c r="D2" s="30"/>
      <c r="E2" s="30"/>
      <c r="F2" s="30"/>
      <c r="G2" s="30"/>
      <c r="H2" s="30"/>
      <c r="I2" s="31" t="s">
        <v>3</v>
      </c>
      <c r="J2" s="31"/>
      <c r="K2" s="31"/>
      <c r="L2" s="31"/>
      <c r="M2" s="31"/>
      <c r="N2" s="31"/>
      <c r="O2" s="31"/>
      <c r="P2" s="31"/>
    </row>
    <row r="3" spans="9:12" ht="20.25" customHeight="1">
      <c r="I3" s="12"/>
      <c r="L3" s="17" t="s">
        <v>2</v>
      </c>
    </row>
    <row r="4" spans="1:16" ht="11.25" customHeight="1" thickBot="1">
      <c r="A4" s="15" t="s">
        <v>0</v>
      </c>
      <c r="P4" s="13" t="s">
        <v>4</v>
      </c>
    </row>
    <row r="5" spans="1:16" s="10" customFormat="1" ht="30" customHeight="1">
      <c r="A5" s="35" t="s">
        <v>16</v>
      </c>
      <c r="B5" s="32" t="s">
        <v>7</v>
      </c>
      <c r="C5" s="33"/>
      <c r="D5" s="33"/>
      <c r="E5" s="32" t="s">
        <v>8</v>
      </c>
      <c r="F5" s="33"/>
      <c r="G5" s="33"/>
      <c r="H5" s="18"/>
      <c r="I5" s="37" t="s">
        <v>9</v>
      </c>
      <c r="J5" s="38"/>
      <c r="K5" s="32" t="s">
        <v>10</v>
      </c>
      <c r="L5" s="33"/>
      <c r="M5" s="33"/>
      <c r="N5" s="32" t="s">
        <v>11</v>
      </c>
      <c r="O5" s="33"/>
      <c r="P5" s="34"/>
    </row>
    <row r="6" spans="1:16" s="10" customFormat="1" ht="30" customHeight="1">
      <c r="A6" s="36"/>
      <c r="B6" s="20" t="s">
        <v>12</v>
      </c>
      <c r="C6" s="20" t="s">
        <v>13</v>
      </c>
      <c r="D6" s="20" t="s">
        <v>14</v>
      </c>
      <c r="E6" s="20" t="s">
        <v>12</v>
      </c>
      <c r="F6" s="20" t="s">
        <v>13</v>
      </c>
      <c r="G6" s="20" t="s">
        <v>14</v>
      </c>
      <c r="H6" s="20" t="s">
        <v>12</v>
      </c>
      <c r="I6" s="29" t="s">
        <v>13</v>
      </c>
      <c r="J6" s="20" t="s">
        <v>14</v>
      </c>
      <c r="K6" s="20" t="s">
        <v>12</v>
      </c>
      <c r="L6" s="20" t="s">
        <v>13</v>
      </c>
      <c r="M6" s="20" t="s">
        <v>14</v>
      </c>
      <c r="N6" s="20" t="s">
        <v>12</v>
      </c>
      <c r="O6" s="20" t="s">
        <v>13</v>
      </c>
      <c r="P6" s="25" t="s">
        <v>14</v>
      </c>
    </row>
    <row r="7" spans="1:16" s="10" customFormat="1" ht="30" customHeight="1" hidden="1">
      <c r="A7" s="19" t="s">
        <v>17</v>
      </c>
      <c r="B7" s="24">
        <v>347298</v>
      </c>
      <c r="C7" s="24">
        <v>181557</v>
      </c>
      <c r="D7" s="24">
        <v>165741</v>
      </c>
      <c r="E7" s="24">
        <v>162224</v>
      </c>
      <c r="F7" s="24">
        <v>91860</v>
      </c>
      <c r="G7" s="24">
        <v>70364</v>
      </c>
      <c r="H7" s="24">
        <v>141611</v>
      </c>
      <c r="I7" s="24">
        <v>73883</v>
      </c>
      <c r="J7" s="24">
        <v>67728</v>
      </c>
      <c r="K7" s="24">
        <v>22634</v>
      </c>
      <c r="L7" s="24">
        <v>11606</v>
      </c>
      <c r="M7" s="24">
        <v>11028</v>
      </c>
      <c r="N7" s="24">
        <v>20829</v>
      </c>
      <c r="O7" s="24">
        <v>4208</v>
      </c>
      <c r="P7" s="24">
        <v>16621</v>
      </c>
    </row>
    <row r="8" spans="1:16" s="10" customFormat="1" ht="30" customHeight="1" hidden="1">
      <c r="A8" s="19" t="s">
        <v>18</v>
      </c>
      <c r="B8" s="24">
        <v>345303</v>
      </c>
      <c r="C8" s="24">
        <v>180042</v>
      </c>
      <c r="D8" s="24">
        <v>165261</v>
      </c>
      <c r="E8" s="24">
        <v>160193</v>
      </c>
      <c r="F8" s="24">
        <v>90644</v>
      </c>
      <c r="G8" s="24">
        <v>69549</v>
      </c>
      <c r="H8" s="24">
        <v>140013</v>
      </c>
      <c r="I8" s="24">
        <v>72936</v>
      </c>
      <c r="J8" s="24">
        <v>67077</v>
      </c>
      <c r="K8" s="24">
        <v>23921</v>
      </c>
      <c r="L8" s="24">
        <v>12277</v>
      </c>
      <c r="M8" s="24">
        <v>11644</v>
      </c>
      <c r="N8" s="24">
        <v>21176</v>
      </c>
      <c r="O8" s="24">
        <v>4185</v>
      </c>
      <c r="P8" s="24">
        <v>16991</v>
      </c>
    </row>
    <row r="9" spans="1:16" s="10" customFormat="1" ht="30" customHeight="1">
      <c r="A9" s="19" t="s">
        <v>19</v>
      </c>
      <c r="B9" s="24">
        <v>343302</v>
      </c>
      <c r="C9" s="24">
        <v>178376</v>
      </c>
      <c r="D9" s="24">
        <v>164926</v>
      </c>
      <c r="E9" s="24">
        <v>158405</v>
      </c>
      <c r="F9" s="24">
        <v>89431</v>
      </c>
      <c r="G9" s="24">
        <v>68974</v>
      </c>
      <c r="H9" s="24">
        <v>138474</v>
      </c>
      <c r="I9" s="24">
        <v>72059</v>
      </c>
      <c r="J9" s="24">
        <v>66415</v>
      </c>
      <c r="K9" s="24">
        <v>24925</v>
      </c>
      <c r="L9" s="24">
        <v>12725</v>
      </c>
      <c r="M9" s="24">
        <v>12200</v>
      </c>
      <c r="N9" s="24">
        <v>21498</v>
      </c>
      <c r="O9" s="24">
        <v>4161</v>
      </c>
      <c r="P9" s="24">
        <v>17337</v>
      </c>
    </row>
    <row r="10" spans="1:16" s="10" customFormat="1" ht="30" customHeight="1">
      <c r="A10" s="19" t="s">
        <v>20</v>
      </c>
      <c r="B10" s="24">
        <v>341433</v>
      </c>
      <c r="C10" s="24">
        <v>177032</v>
      </c>
      <c r="D10" s="24">
        <v>164401</v>
      </c>
      <c r="E10" s="24">
        <v>156256</v>
      </c>
      <c r="F10" s="24">
        <v>88209</v>
      </c>
      <c r="G10" s="24">
        <v>68047</v>
      </c>
      <c r="H10" s="24">
        <v>137438</v>
      </c>
      <c r="I10" s="24">
        <v>71456</v>
      </c>
      <c r="J10" s="24">
        <v>65982</v>
      </c>
      <c r="K10" s="24">
        <v>25916</v>
      </c>
      <c r="L10" s="24">
        <v>13218</v>
      </c>
      <c r="M10" s="24">
        <v>12698</v>
      </c>
      <c r="N10" s="24">
        <v>21823</v>
      </c>
      <c r="O10" s="24">
        <v>4149</v>
      </c>
      <c r="P10" s="24">
        <v>17674</v>
      </c>
    </row>
    <row r="11" spans="1:16" s="10" customFormat="1" ht="30" customHeight="1">
      <c r="A11" s="19" t="s">
        <v>21</v>
      </c>
      <c r="B11" s="24">
        <v>340964</v>
      </c>
      <c r="C11" s="24">
        <v>176151</v>
      </c>
      <c r="D11" s="24">
        <v>164813</v>
      </c>
      <c r="E11" s="24">
        <v>155552</v>
      </c>
      <c r="F11" s="24">
        <v>87641</v>
      </c>
      <c r="G11" s="24">
        <v>67911</v>
      </c>
      <c r="H11" s="24">
        <v>136236</v>
      </c>
      <c r="I11" s="24">
        <v>70586</v>
      </c>
      <c r="J11" s="24">
        <v>65650</v>
      </c>
      <c r="K11" s="24">
        <v>26988</v>
      </c>
      <c r="L11" s="24">
        <v>13747</v>
      </c>
      <c r="M11" s="24">
        <v>13241</v>
      </c>
      <c r="N11" s="24">
        <v>22188</v>
      </c>
      <c r="O11" s="24">
        <v>4177</v>
      </c>
      <c r="P11" s="24">
        <v>18011</v>
      </c>
    </row>
    <row r="12" spans="1:16" s="10" customFormat="1" ht="30" customHeight="1">
      <c r="A12" s="19" t="s">
        <v>22</v>
      </c>
      <c r="B12" s="24">
        <v>338805</v>
      </c>
      <c r="C12" s="24">
        <v>174584</v>
      </c>
      <c r="D12" s="24">
        <v>164221</v>
      </c>
      <c r="E12" s="24">
        <v>153344</v>
      </c>
      <c r="F12" s="24">
        <v>86269</v>
      </c>
      <c r="G12" s="24">
        <v>67075</v>
      </c>
      <c r="H12" s="24">
        <v>135035</v>
      </c>
      <c r="I12" s="24">
        <v>69885</v>
      </c>
      <c r="J12" s="24">
        <v>65150</v>
      </c>
      <c r="K12" s="24">
        <v>27927</v>
      </c>
      <c r="L12" s="24">
        <v>14220</v>
      </c>
      <c r="M12" s="24">
        <v>13707</v>
      </c>
      <c r="N12" s="24">
        <v>22499</v>
      </c>
      <c r="O12" s="24">
        <v>4210</v>
      </c>
      <c r="P12" s="24">
        <v>18289</v>
      </c>
    </row>
    <row r="13" spans="1:16" s="10" customFormat="1" ht="30" customHeight="1">
      <c r="A13" s="19" t="s">
        <v>23</v>
      </c>
      <c r="B13" s="24">
        <v>336838</v>
      </c>
      <c r="C13" s="24">
        <v>173205</v>
      </c>
      <c r="D13" s="24">
        <v>163633</v>
      </c>
      <c r="E13" s="24">
        <v>150999</v>
      </c>
      <c r="F13" s="24">
        <v>84903</v>
      </c>
      <c r="G13" s="24">
        <v>66096</v>
      </c>
      <c r="H13" s="24">
        <v>134494</v>
      </c>
      <c r="I13" s="24">
        <v>69511</v>
      </c>
      <c r="J13" s="24">
        <v>64983</v>
      </c>
      <c r="K13" s="24">
        <v>28603</v>
      </c>
      <c r="L13" s="24">
        <v>14592</v>
      </c>
      <c r="M13" s="24">
        <v>14011</v>
      </c>
      <c r="N13" s="24">
        <v>22742</v>
      </c>
      <c r="O13" s="24">
        <v>4199</v>
      </c>
      <c r="P13" s="24">
        <v>18543</v>
      </c>
    </row>
    <row r="14" spans="1:16" s="10" customFormat="1" ht="30" customHeight="1">
      <c r="A14" s="19" t="s">
        <v>24</v>
      </c>
      <c r="B14" s="24">
        <v>335190</v>
      </c>
      <c r="C14" s="24">
        <v>172064</v>
      </c>
      <c r="D14" s="24">
        <v>163126</v>
      </c>
      <c r="E14" s="24">
        <v>149442</v>
      </c>
      <c r="F14" s="24">
        <v>84000</v>
      </c>
      <c r="G14" s="24">
        <v>65442</v>
      </c>
      <c r="H14" s="24">
        <v>133491</v>
      </c>
      <c r="I14" s="24">
        <v>68981</v>
      </c>
      <c r="J14" s="24">
        <v>64510</v>
      </c>
      <c r="K14" s="24">
        <v>29263</v>
      </c>
      <c r="L14" s="24">
        <v>14933</v>
      </c>
      <c r="M14" s="24">
        <v>14330</v>
      </c>
      <c r="N14" s="24">
        <v>22994</v>
      </c>
      <c r="O14" s="24">
        <v>4150</v>
      </c>
      <c r="P14" s="24">
        <v>18844</v>
      </c>
    </row>
    <row r="15" spans="1:16" s="10" customFormat="1" ht="30" customHeight="1">
      <c r="A15" s="19" t="s">
        <v>25</v>
      </c>
      <c r="B15" s="26">
        <v>333897</v>
      </c>
      <c r="C15" s="26">
        <v>171016</v>
      </c>
      <c r="D15" s="26">
        <v>162881</v>
      </c>
      <c r="E15" s="26">
        <v>147859</v>
      </c>
      <c r="F15" s="26">
        <v>83001</v>
      </c>
      <c r="G15" s="26">
        <v>64858</v>
      </c>
      <c r="H15" s="26">
        <v>132801</v>
      </c>
      <c r="I15" s="26">
        <v>68530</v>
      </c>
      <c r="J15" s="26">
        <v>64271</v>
      </c>
      <c r="K15" s="26">
        <v>30001</v>
      </c>
      <c r="L15" s="26">
        <v>15321</v>
      </c>
      <c r="M15" s="26">
        <v>14680</v>
      </c>
      <c r="N15" s="26">
        <v>23236</v>
      </c>
      <c r="O15" s="26">
        <v>4164</v>
      </c>
      <c r="P15" s="26">
        <v>19072</v>
      </c>
    </row>
    <row r="16" spans="1:16" s="10" customFormat="1" ht="30" customHeight="1">
      <c r="A16" s="19" t="s">
        <v>40</v>
      </c>
      <c r="B16" s="26">
        <v>333392</v>
      </c>
      <c r="C16" s="26">
        <v>170324</v>
      </c>
      <c r="D16" s="26">
        <v>163068</v>
      </c>
      <c r="E16" s="26">
        <v>146645</v>
      </c>
      <c r="F16" s="26">
        <v>82230</v>
      </c>
      <c r="G16" s="26">
        <v>64415</v>
      </c>
      <c r="H16" s="26">
        <v>132447</v>
      </c>
      <c r="I16" s="26">
        <v>68271</v>
      </c>
      <c r="J16" s="26">
        <v>64176</v>
      </c>
      <c r="K16" s="26">
        <v>30849</v>
      </c>
      <c r="L16" s="26">
        <v>15686</v>
      </c>
      <c r="M16" s="26">
        <v>15163</v>
      </c>
      <c r="N16" s="26">
        <v>23451</v>
      </c>
      <c r="O16" s="26">
        <v>4137</v>
      </c>
      <c r="P16" s="26">
        <v>19314</v>
      </c>
    </row>
    <row r="17" spans="1:16" s="10" customFormat="1" ht="30" customHeight="1" hidden="1">
      <c r="A17" s="19" t="s">
        <v>41</v>
      </c>
      <c r="B17" s="26">
        <v>331945</v>
      </c>
      <c r="C17" s="26">
        <v>169335</v>
      </c>
      <c r="D17" s="26">
        <v>162610</v>
      </c>
      <c r="E17" s="26">
        <v>144996</v>
      </c>
      <c r="F17" s="26">
        <v>81311</v>
      </c>
      <c r="G17" s="26">
        <v>63685</v>
      </c>
      <c r="H17" s="26">
        <v>131785</v>
      </c>
      <c r="I17" s="26">
        <v>67915</v>
      </c>
      <c r="J17" s="26">
        <v>63870</v>
      </c>
      <c r="K17" s="26">
        <v>31432</v>
      </c>
      <c r="L17" s="26">
        <v>15943</v>
      </c>
      <c r="M17" s="26">
        <v>15489</v>
      </c>
      <c r="N17" s="26">
        <v>23732</v>
      </c>
      <c r="O17" s="26">
        <v>4166</v>
      </c>
      <c r="P17" s="26">
        <v>19566</v>
      </c>
    </row>
    <row r="18" spans="1:16" s="10" customFormat="1" ht="30" customHeight="1">
      <c r="A18" s="19" t="s">
        <v>42</v>
      </c>
      <c r="B18" s="26">
        <v>330911</v>
      </c>
      <c r="C18" s="26">
        <v>168375</v>
      </c>
      <c r="D18" s="26">
        <v>162536</v>
      </c>
      <c r="E18" s="26">
        <v>143749</v>
      </c>
      <c r="F18" s="26">
        <v>80454</v>
      </c>
      <c r="G18" s="26">
        <v>63295</v>
      </c>
      <c r="H18" s="26">
        <v>131253</v>
      </c>
      <c r="I18" s="26">
        <v>67598</v>
      </c>
      <c r="J18" s="26">
        <v>63655</v>
      </c>
      <c r="K18" s="26">
        <v>32003</v>
      </c>
      <c r="L18" s="26">
        <v>16198</v>
      </c>
      <c r="M18" s="26">
        <v>15805</v>
      </c>
      <c r="N18" s="26">
        <v>23906</v>
      </c>
      <c r="O18" s="26">
        <v>4125</v>
      </c>
      <c r="P18" s="26">
        <v>19781</v>
      </c>
    </row>
    <row r="19" spans="1:16" ht="24.75" customHeight="1">
      <c r="A19" s="19" t="s">
        <v>43</v>
      </c>
      <c r="B19" s="22">
        <f>SUM(C19:D19)</f>
        <v>329237</v>
      </c>
      <c r="C19" s="23">
        <f>IF(SUM(F19,I19,L19,O19)=SUM(C20:C32),SUM(C20:C32),"error")</f>
        <v>167179</v>
      </c>
      <c r="D19" s="23">
        <f>IF(SUM(G19,J19,M19,P19)=SUM(D20:D32),SUM(D20:D32),"error")</f>
        <v>162058</v>
      </c>
      <c r="E19" s="23">
        <f>SUM(F19:G19)</f>
        <v>142177</v>
      </c>
      <c r="F19" s="23">
        <f>SUM(F20:F32)</f>
        <v>79462</v>
      </c>
      <c r="G19" s="23">
        <f>SUM(G20:G32)</f>
        <v>62715</v>
      </c>
      <c r="H19" s="23">
        <f>SUM(I19:J19)</f>
        <v>130343</v>
      </c>
      <c r="I19" s="23">
        <f>SUM(I20:I32)</f>
        <v>67121</v>
      </c>
      <c r="J19" s="23">
        <f>SUM(J20:J32)</f>
        <v>63222</v>
      </c>
      <c r="K19" s="23">
        <f>SUM(L19:M19)</f>
        <v>32639</v>
      </c>
      <c r="L19" s="23">
        <f>SUM(L20:L32)</f>
        <v>16482</v>
      </c>
      <c r="M19" s="23">
        <f>SUM(M20:M32)</f>
        <v>16157</v>
      </c>
      <c r="N19" s="23">
        <f>SUM(O19:P19)</f>
        <v>24078</v>
      </c>
      <c r="O19" s="23">
        <f>SUM(O20:O32)</f>
        <v>4114</v>
      </c>
      <c r="P19" s="23">
        <f>SUM(P20:P32)</f>
        <v>19964</v>
      </c>
    </row>
    <row r="20" spans="1:51" ht="25.5" customHeight="1">
      <c r="A20" s="21" t="s">
        <v>26</v>
      </c>
      <c r="B20" s="22">
        <f aca="true" t="shared" si="0" ref="B20:B32">SUM(C20:D20)</f>
        <v>104380</v>
      </c>
      <c r="C20" s="23">
        <f aca="true" t="shared" si="1" ref="C20:C32">SUM(F20,I20,L20,O20)</f>
        <v>50367</v>
      </c>
      <c r="D20" s="23">
        <f aca="true" t="shared" si="2" ref="D20:D32">SUM(G20,J20,M20,P20)</f>
        <v>54013</v>
      </c>
      <c r="E20" s="23">
        <f aca="true" t="shared" si="3" ref="E20:E32">SUM(F20:G20)</f>
        <v>47154</v>
      </c>
      <c r="F20" s="24">
        <v>25114</v>
      </c>
      <c r="G20" s="24">
        <v>22040</v>
      </c>
      <c r="H20" s="23">
        <f aca="true" t="shared" si="4" ref="H20:H32">SUM(I20:J20)</f>
        <v>41124</v>
      </c>
      <c r="I20" s="24">
        <v>19921</v>
      </c>
      <c r="J20" s="24">
        <v>21203</v>
      </c>
      <c r="K20" s="23">
        <f aca="true" t="shared" si="5" ref="K20:K32">SUM(L20:M20)</f>
        <v>9989</v>
      </c>
      <c r="L20" s="24">
        <v>4414</v>
      </c>
      <c r="M20" s="24">
        <v>5575</v>
      </c>
      <c r="N20" s="23">
        <f aca="true" t="shared" si="6" ref="N20:N32">SUM(O20:P20)</f>
        <v>6113</v>
      </c>
      <c r="O20" s="24">
        <v>918</v>
      </c>
      <c r="P20" s="24">
        <v>5195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5.5" customHeight="1">
      <c r="A21" s="21" t="s">
        <v>27</v>
      </c>
      <c r="B21" s="22">
        <f t="shared" si="0"/>
        <v>10861</v>
      </c>
      <c r="C21" s="23">
        <f t="shared" si="1"/>
        <v>5642</v>
      </c>
      <c r="D21" s="23">
        <f t="shared" si="2"/>
        <v>5219</v>
      </c>
      <c r="E21" s="23">
        <f t="shared" si="3"/>
        <v>4043</v>
      </c>
      <c r="F21" s="24">
        <v>2330</v>
      </c>
      <c r="G21" s="24">
        <v>1713</v>
      </c>
      <c r="H21" s="23">
        <f t="shared" si="4"/>
        <v>4696</v>
      </c>
      <c r="I21" s="24">
        <v>2551</v>
      </c>
      <c r="J21" s="24">
        <v>2145</v>
      </c>
      <c r="K21" s="23">
        <f t="shared" si="5"/>
        <v>988</v>
      </c>
      <c r="L21" s="24">
        <v>568</v>
      </c>
      <c r="M21" s="24">
        <v>420</v>
      </c>
      <c r="N21" s="23">
        <f t="shared" si="6"/>
        <v>1134</v>
      </c>
      <c r="O21" s="24">
        <v>193</v>
      </c>
      <c r="P21" s="24">
        <v>941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5.5" customHeight="1">
      <c r="A22" s="21" t="s">
        <v>28</v>
      </c>
      <c r="B22" s="22">
        <f t="shared" si="0"/>
        <v>24345</v>
      </c>
      <c r="C22" s="23">
        <f t="shared" si="1"/>
        <v>12887</v>
      </c>
      <c r="D22" s="23">
        <f t="shared" si="2"/>
        <v>11458</v>
      </c>
      <c r="E22" s="23">
        <f t="shared" si="3"/>
        <v>10600</v>
      </c>
      <c r="F22" s="24">
        <v>6250</v>
      </c>
      <c r="G22" s="24">
        <v>4350</v>
      </c>
      <c r="H22" s="23">
        <f t="shared" si="4"/>
        <v>9089</v>
      </c>
      <c r="I22" s="24">
        <v>4937</v>
      </c>
      <c r="J22" s="24">
        <v>4152</v>
      </c>
      <c r="K22" s="23">
        <f t="shared" si="5"/>
        <v>2278</v>
      </c>
      <c r="L22" s="24">
        <v>1288</v>
      </c>
      <c r="M22" s="24">
        <v>990</v>
      </c>
      <c r="N22" s="23">
        <f t="shared" si="6"/>
        <v>2378</v>
      </c>
      <c r="O22" s="24">
        <v>412</v>
      </c>
      <c r="P22" s="24">
        <v>1966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5.5" customHeight="1">
      <c r="A23" s="21" t="s">
        <v>29</v>
      </c>
      <c r="B23" s="22">
        <f t="shared" si="0"/>
        <v>20185</v>
      </c>
      <c r="C23" s="23">
        <f t="shared" si="1"/>
        <v>10386</v>
      </c>
      <c r="D23" s="23">
        <f t="shared" si="2"/>
        <v>9799</v>
      </c>
      <c r="E23" s="23">
        <f t="shared" si="3"/>
        <v>8736</v>
      </c>
      <c r="F23" s="24">
        <v>4971</v>
      </c>
      <c r="G23" s="24">
        <v>3765</v>
      </c>
      <c r="H23" s="23">
        <f t="shared" si="4"/>
        <v>7724</v>
      </c>
      <c r="I23" s="24">
        <v>4037</v>
      </c>
      <c r="J23" s="24">
        <v>3687</v>
      </c>
      <c r="K23" s="23">
        <f t="shared" si="5"/>
        <v>2274</v>
      </c>
      <c r="L23" s="24">
        <v>1155</v>
      </c>
      <c r="M23" s="24">
        <v>1119</v>
      </c>
      <c r="N23" s="23">
        <f t="shared" si="6"/>
        <v>1451</v>
      </c>
      <c r="O23" s="24">
        <v>223</v>
      </c>
      <c r="P23" s="24">
        <v>1228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5.5" customHeight="1">
      <c r="A24" s="21" t="s">
        <v>30</v>
      </c>
      <c r="B24" s="22">
        <f t="shared" si="0"/>
        <v>83747</v>
      </c>
      <c r="C24" s="23">
        <f t="shared" si="1"/>
        <v>42121</v>
      </c>
      <c r="D24" s="23">
        <f t="shared" si="2"/>
        <v>41626</v>
      </c>
      <c r="E24" s="23">
        <f t="shared" si="3"/>
        <v>35392</v>
      </c>
      <c r="F24" s="24">
        <v>19375</v>
      </c>
      <c r="G24" s="24">
        <v>16017</v>
      </c>
      <c r="H24" s="23">
        <f t="shared" si="4"/>
        <v>35309</v>
      </c>
      <c r="I24" s="24">
        <v>18035</v>
      </c>
      <c r="J24" s="24">
        <v>17274</v>
      </c>
      <c r="K24" s="23">
        <f t="shared" si="5"/>
        <v>7926</v>
      </c>
      <c r="L24" s="24">
        <v>3908</v>
      </c>
      <c r="M24" s="24">
        <v>4018</v>
      </c>
      <c r="N24" s="23">
        <f t="shared" si="6"/>
        <v>5120</v>
      </c>
      <c r="O24" s="24">
        <v>803</v>
      </c>
      <c r="P24" s="24">
        <v>4317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5.5" customHeight="1">
      <c r="A25" s="21" t="s">
        <v>31</v>
      </c>
      <c r="B25" s="22">
        <f t="shared" si="0"/>
        <v>18043</v>
      </c>
      <c r="C25" s="23">
        <f t="shared" si="1"/>
        <v>9611</v>
      </c>
      <c r="D25" s="23">
        <f t="shared" si="2"/>
        <v>8432</v>
      </c>
      <c r="E25" s="23">
        <f t="shared" si="3"/>
        <v>6995</v>
      </c>
      <c r="F25" s="24">
        <v>4048</v>
      </c>
      <c r="G25" s="24">
        <v>2947</v>
      </c>
      <c r="H25" s="23">
        <f t="shared" si="4"/>
        <v>7490</v>
      </c>
      <c r="I25" s="24">
        <v>4126</v>
      </c>
      <c r="J25" s="24">
        <v>3364</v>
      </c>
      <c r="K25" s="23">
        <f t="shared" si="5"/>
        <v>1980</v>
      </c>
      <c r="L25" s="24">
        <v>1137</v>
      </c>
      <c r="M25" s="24">
        <v>843</v>
      </c>
      <c r="N25" s="23">
        <f t="shared" si="6"/>
        <v>1578</v>
      </c>
      <c r="O25" s="24">
        <v>300</v>
      </c>
      <c r="P25" s="24">
        <v>1278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25.5" customHeight="1">
      <c r="A26" s="21" t="s">
        <v>32</v>
      </c>
      <c r="B26" s="22">
        <f t="shared" si="0"/>
        <v>12888</v>
      </c>
      <c r="C26" s="23">
        <f t="shared" si="1"/>
        <v>6865</v>
      </c>
      <c r="D26" s="23">
        <f t="shared" si="2"/>
        <v>6023</v>
      </c>
      <c r="E26" s="23">
        <f t="shared" si="3"/>
        <v>5091</v>
      </c>
      <c r="F26" s="24">
        <v>3058</v>
      </c>
      <c r="G26" s="24">
        <v>2033</v>
      </c>
      <c r="H26" s="23">
        <f t="shared" si="4"/>
        <v>5010</v>
      </c>
      <c r="I26" s="24">
        <v>2717</v>
      </c>
      <c r="J26" s="24">
        <v>2293</v>
      </c>
      <c r="K26" s="23">
        <f t="shared" si="5"/>
        <v>1522</v>
      </c>
      <c r="L26" s="24">
        <v>860</v>
      </c>
      <c r="M26" s="24">
        <v>662</v>
      </c>
      <c r="N26" s="23">
        <f t="shared" si="6"/>
        <v>1265</v>
      </c>
      <c r="O26" s="24">
        <v>230</v>
      </c>
      <c r="P26" s="24">
        <v>1035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5.5" customHeight="1">
      <c r="A27" s="21" t="s">
        <v>33</v>
      </c>
      <c r="B27" s="22">
        <f t="shared" si="0"/>
        <v>4383</v>
      </c>
      <c r="C27" s="23">
        <f t="shared" si="1"/>
        <v>2430</v>
      </c>
      <c r="D27" s="23">
        <f t="shared" si="2"/>
        <v>1953</v>
      </c>
      <c r="E27" s="23">
        <f t="shared" si="3"/>
        <v>1645</v>
      </c>
      <c r="F27" s="24">
        <v>1065</v>
      </c>
      <c r="G27" s="24">
        <v>580</v>
      </c>
      <c r="H27" s="23">
        <f t="shared" si="4"/>
        <v>1680</v>
      </c>
      <c r="I27" s="24">
        <v>973</v>
      </c>
      <c r="J27" s="24">
        <v>707</v>
      </c>
      <c r="K27" s="23">
        <f t="shared" si="5"/>
        <v>523</v>
      </c>
      <c r="L27" s="24">
        <v>309</v>
      </c>
      <c r="M27" s="24">
        <v>214</v>
      </c>
      <c r="N27" s="23">
        <f t="shared" si="6"/>
        <v>535</v>
      </c>
      <c r="O27" s="24">
        <v>83</v>
      </c>
      <c r="P27" s="24">
        <v>452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25.5" customHeight="1">
      <c r="A28" s="21" t="s">
        <v>34</v>
      </c>
      <c r="B28" s="22">
        <f t="shared" si="0"/>
        <v>11653</v>
      </c>
      <c r="C28" s="23">
        <f t="shared" si="1"/>
        <v>6297</v>
      </c>
      <c r="D28" s="23">
        <f t="shared" si="2"/>
        <v>5356</v>
      </c>
      <c r="E28" s="23">
        <f t="shared" si="3"/>
        <v>4663</v>
      </c>
      <c r="F28" s="24">
        <v>2816</v>
      </c>
      <c r="G28" s="24">
        <v>1847</v>
      </c>
      <c r="H28" s="23">
        <f t="shared" si="4"/>
        <v>4692</v>
      </c>
      <c r="I28" s="24">
        <v>2600</v>
      </c>
      <c r="J28" s="24">
        <v>2092</v>
      </c>
      <c r="K28" s="23">
        <f t="shared" si="5"/>
        <v>1110</v>
      </c>
      <c r="L28" s="24">
        <v>644</v>
      </c>
      <c r="M28" s="24">
        <v>466</v>
      </c>
      <c r="N28" s="23">
        <f t="shared" si="6"/>
        <v>1188</v>
      </c>
      <c r="O28" s="24">
        <v>237</v>
      </c>
      <c r="P28" s="24">
        <v>951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25.5" customHeight="1">
      <c r="A29" s="21" t="s">
        <v>35</v>
      </c>
      <c r="B29" s="22">
        <f t="shared" si="0"/>
        <v>10413</v>
      </c>
      <c r="C29" s="23">
        <f t="shared" si="1"/>
        <v>5664</v>
      </c>
      <c r="D29" s="23">
        <f t="shared" si="2"/>
        <v>4749</v>
      </c>
      <c r="E29" s="23">
        <f t="shared" si="3"/>
        <v>4026</v>
      </c>
      <c r="F29" s="24">
        <v>2397</v>
      </c>
      <c r="G29" s="24">
        <v>1629</v>
      </c>
      <c r="H29" s="23">
        <f t="shared" si="4"/>
        <v>4257</v>
      </c>
      <c r="I29" s="24">
        <v>2399</v>
      </c>
      <c r="J29" s="24">
        <v>1858</v>
      </c>
      <c r="K29" s="23">
        <f t="shared" si="5"/>
        <v>1018</v>
      </c>
      <c r="L29" s="24">
        <v>626</v>
      </c>
      <c r="M29" s="24">
        <v>392</v>
      </c>
      <c r="N29" s="23">
        <f t="shared" si="6"/>
        <v>1112</v>
      </c>
      <c r="O29" s="24">
        <v>242</v>
      </c>
      <c r="P29" s="24">
        <v>870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5.5" customHeight="1">
      <c r="A30" s="21" t="s">
        <v>36</v>
      </c>
      <c r="B30" s="22">
        <f t="shared" si="0"/>
        <v>15889</v>
      </c>
      <c r="C30" s="23">
        <f t="shared" si="1"/>
        <v>8189</v>
      </c>
      <c r="D30" s="23">
        <f t="shared" si="2"/>
        <v>7700</v>
      </c>
      <c r="E30" s="23">
        <f t="shared" si="3"/>
        <v>7821</v>
      </c>
      <c r="F30" s="24">
        <v>4440</v>
      </c>
      <c r="G30" s="24">
        <v>3381</v>
      </c>
      <c r="H30" s="23">
        <f t="shared" si="4"/>
        <v>5102</v>
      </c>
      <c r="I30" s="24">
        <v>2590</v>
      </c>
      <c r="J30" s="24">
        <v>2512</v>
      </c>
      <c r="K30" s="23">
        <f t="shared" si="5"/>
        <v>1877</v>
      </c>
      <c r="L30" s="24">
        <v>949</v>
      </c>
      <c r="M30" s="24">
        <v>928</v>
      </c>
      <c r="N30" s="23">
        <f t="shared" si="6"/>
        <v>1089</v>
      </c>
      <c r="O30" s="24">
        <v>210</v>
      </c>
      <c r="P30" s="24">
        <v>879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25.5" customHeight="1">
      <c r="A31" s="21" t="s">
        <v>37</v>
      </c>
      <c r="B31" s="22">
        <f t="shared" si="0"/>
        <v>6384</v>
      </c>
      <c r="C31" s="23">
        <f t="shared" si="1"/>
        <v>3372</v>
      </c>
      <c r="D31" s="23">
        <f t="shared" si="2"/>
        <v>3012</v>
      </c>
      <c r="E31" s="23">
        <f t="shared" si="3"/>
        <v>3098</v>
      </c>
      <c r="F31" s="24">
        <v>1790</v>
      </c>
      <c r="G31" s="24">
        <v>1308</v>
      </c>
      <c r="H31" s="23">
        <f t="shared" si="4"/>
        <v>2108</v>
      </c>
      <c r="I31" s="24">
        <v>1115</v>
      </c>
      <c r="J31" s="24">
        <v>993</v>
      </c>
      <c r="K31" s="23">
        <f t="shared" si="5"/>
        <v>644</v>
      </c>
      <c r="L31" s="24">
        <v>345</v>
      </c>
      <c r="M31" s="24">
        <v>299</v>
      </c>
      <c r="N31" s="23">
        <f t="shared" si="6"/>
        <v>534</v>
      </c>
      <c r="O31" s="24">
        <v>122</v>
      </c>
      <c r="P31" s="24">
        <v>412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25.5" customHeight="1">
      <c r="A32" s="21" t="s">
        <v>38</v>
      </c>
      <c r="B32" s="22">
        <f t="shared" si="0"/>
        <v>6066</v>
      </c>
      <c r="C32" s="23">
        <f t="shared" si="1"/>
        <v>3348</v>
      </c>
      <c r="D32" s="23">
        <f t="shared" si="2"/>
        <v>2718</v>
      </c>
      <c r="E32" s="23">
        <f t="shared" si="3"/>
        <v>2913</v>
      </c>
      <c r="F32" s="24">
        <v>1808</v>
      </c>
      <c r="G32" s="24">
        <v>1105</v>
      </c>
      <c r="H32" s="23">
        <f t="shared" si="4"/>
        <v>2062</v>
      </c>
      <c r="I32" s="24">
        <v>1120</v>
      </c>
      <c r="J32" s="24">
        <v>942</v>
      </c>
      <c r="K32" s="23">
        <f t="shared" si="5"/>
        <v>510</v>
      </c>
      <c r="L32" s="24">
        <v>279</v>
      </c>
      <c r="M32" s="24">
        <v>231</v>
      </c>
      <c r="N32" s="23">
        <f t="shared" si="6"/>
        <v>581</v>
      </c>
      <c r="O32" s="24">
        <v>141</v>
      </c>
      <c r="P32" s="24">
        <v>440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16" ht="7.5" customHeight="1" thickBot="1">
      <c r="A33" s="28"/>
      <c r="B33" s="6"/>
      <c r="C33" s="3"/>
      <c r="D33" s="3"/>
      <c r="E33" s="3"/>
      <c r="F33" s="16"/>
      <c r="G33" s="16"/>
      <c r="H33" s="3"/>
      <c r="I33" s="3"/>
      <c r="J33" s="3"/>
      <c r="K33" s="3"/>
      <c r="L33" s="3"/>
      <c r="M33" s="3"/>
      <c r="N33" s="3"/>
      <c r="O33" s="3"/>
      <c r="P33" s="3"/>
    </row>
    <row r="34" spans="1:13" s="4" customFormat="1" ht="13.5" customHeight="1">
      <c r="A34" s="11" t="s">
        <v>39</v>
      </c>
      <c r="I34" s="14" t="s">
        <v>5</v>
      </c>
      <c r="J34" s="5"/>
      <c r="L34" s="5"/>
      <c r="M34" s="5"/>
    </row>
    <row r="35" ht="19.5" customHeight="1">
      <c r="M35" s="1"/>
    </row>
    <row r="36" ht="19.5" customHeight="1">
      <c r="M36" s="1"/>
    </row>
    <row r="37" ht="19.5" customHeight="1">
      <c r="M37" s="1"/>
    </row>
    <row r="38" ht="19.5" customHeight="1">
      <c r="M38" s="1"/>
    </row>
    <row r="39" ht="19.5" customHeight="1">
      <c r="M39" s="1"/>
    </row>
    <row r="40" ht="19.5" customHeight="1">
      <c r="M40" s="1"/>
    </row>
    <row r="41" ht="19.5" customHeight="1">
      <c r="M41" s="1"/>
    </row>
    <row r="42" ht="19.5" customHeight="1">
      <c r="M42" s="1"/>
    </row>
    <row r="43" ht="19.5" customHeight="1">
      <c r="M43" s="1"/>
    </row>
    <row r="44" ht="19.5" customHeight="1">
      <c r="M44" s="1"/>
    </row>
    <row r="45" ht="19.5" customHeight="1">
      <c r="M45" s="1"/>
    </row>
    <row r="46" ht="19.5" customHeight="1">
      <c r="M46" s="1"/>
    </row>
    <row r="47" ht="19.5" customHeight="1">
      <c r="M47" s="1"/>
    </row>
    <row r="48" ht="19.5" customHeight="1">
      <c r="M48" s="1"/>
    </row>
    <row r="49" ht="19.5" customHeight="1">
      <c r="M49" s="1"/>
    </row>
  </sheetData>
  <sheetProtection/>
  <mergeCells count="8">
    <mergeCell ref="A2:H2"/>
    <mergeCell ref="I2:P2"/>
    <mergeCell ref="K5:M5"/>
    <mergeCell ref="N5:P5"/>
    <mergeCell ref="A5:A6"/>
    <mergeCell ref="B5:D5"/>
    <mergeCell ref="E5:G5"/>
    <mergeCell ref="I5:J5"/>
  </mergeCells>
  <printOptions/>
  <pageMargins left="0.5905511811023623" right="1.29" top="0.33" bottom="0.36" header="0.2" footer="0.2"/>
  <pageSetup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2015-09-17T09:14:51Z</cp:lastPrinted>
  <dcterms:created xsi:type="dcterms:W3CDTF">2018-08-29T08:47:41Z</dcterms:created>
  <dcterms:modified xsi:type="dcterms:W3CDTF">2018-09-04T02:20:51Z</dcterms:modified>
  <cp:category/>
  <cp:version/>
  <cp:contentType/>
  <cp:contentStatus/>
</cp:coreProperties>
</file>