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11-10" sheetId="1" r:id="rId1"/>
  </sheets>
  <definedNames>
    <definedName name="_xlnm.Print_Area" localSheetId="0">'11-10'!$A$1:$AE$40</definedName>
  </definedNames>
  <calcPr fullCalcOnLoad="1"/>
</workbook>
</file>

<file path=xl/sharedStrings.xml><?xml version="1.0" encoding="utf-8"?>
<sst xmlns="http://schemas.openxmlformats.org/spreadsheetml/2006/main" count="104" uniqueCount="67">
  <si>
    <t>年別
Year</t>
  </si>
  <si>
    <t>老農津貼
Old-Age Farmers Welfare Allowance</t>
  </si>
  <si>
    <t>中低收入老人生活津貼與老農津貼
受益人數占65歲以上人口比例（％）
Allowance Beneficiaries as a Percentage of Population of the Aged 65 and Over (%)</t>
  </si>
  <si>
    <t>單位：人、新臺幣千元</t>
  </si>
  <si>
    <t>Unit: Persons, NT$1,000</t>
  </si>
  <si>
    <r>
      <t>Table 11-10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Living Allowance for Mid or Low Income Elders  </t>
    </r>
  </si>
  <si>
    <r>
      <t>Table 11-10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Living Allowance for Mid or Low Income Elders  </t>
    </r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</si>
  <si>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</si>
  <si>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</si>
  <si>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</si>
  <si>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</si>
  <si>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</si>
  <si>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</si>
  <si>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</si>
  <si>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</si>
  <si>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</si>
  <si>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</si>
  <si>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</si>
  <si>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年別
Year</t>
  </si>
  <si>
    <t>中低收入老人生活津貼
Living Allowance for Mid or Low Income Elders</t>
  </si>
  <si>
    <t>中低收入
Mid or Low Income Elders</t>
  </si>
  <si>
    <t>合計
Total</t>
  </si>
  <si>
    <t>第一款
Class 1</t>
  </si>
  <si>
    <t>第二款
Class 2</t>
  </si>
  <si>
    <t>第三款
Class 3</t>
  </si>
  <si>
    <t>最低生活費
1倍以上～未滿1.5倍者
1Times~1.5 Times Minimum of Subsistence</t>
  </si>
  <si>
    <t>最低生活費
1.5倍以上～未滿2.5倍者
1.5 Times~2.5 Times Minimum of Subsistence</t>
  </si>
  <si>
    <t>人數
Persons</t>
  </si>
  <si>
    <t>金額
Amount</t>
  </si>
  <si>
    <t>核付人數
No. of Persons Receiving</t>
  </si>
  <si>
    <t>核付金額
No. of Amount Receiving</t>
  </si>
  <si>
    <t>計
Total</t>
  </si>
  <si>
    <t>男
Male</t>
  </si>
  <si>
    <t>女
Female</t>
  </si>
  <si>
    <t xml:space="preserve"> 表 11 － 10 、中低收入老人生活津貼與老農津貼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</si>
  <si>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</si>
  <si>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</si>
  <si>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</si>
  <si>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</si>
  <si>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</si>
  <si>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</si>
  <si>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</si>
  <si>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</si>
  <si>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</si>
  <si>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</si>
  <si>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</si>
  <si>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…</t>
  </si>
  <si>
    <t>Low Income Elders</t>
  </si>
  <si>
    <t>社會福利  376</t>
  </si>
  <si>
    <t>社會福利  377</t>
  </si>
  <si>
    <t>社會福利  378</t>
  </si>
  <si>
    <t>社會福利  379</t>
  </si>
  <si>
    <t>and Old-Age Farmers Welfare Allowance</t>
  </si>
  <si>
    <t>and Old-Age Farmers Welfare Allowance(Cont. End)</t>
  </si>
  <si>
    <t>一○四年 2015</t>
  </si>
  <si>
    <t>低收入戶</t>
  </si>
  <si>
    <t>中低收入老人生活津貼</t>
  </si>
  <si>
    <t>Living Allowance for Mid or Low Income Elders</t>
  </si>
  <si>
    <t>65歲以上人口數</t>
  </si>
  <si>
    <t>一○五年 2016</t>
  </si>
  <si>
    <t>資料來源：衛生福利部、勞工保險局、本府社會處 10730-04-20-2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</si>
  <si>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Health and Welfare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Bureau of Labor Insurance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10730-04-20-2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 xml:space="preserve">               </t>
    </r>
    <r>
      <rPr>
        <sz val="9"/>
        <rFont val="Times New Roman"/>
        <family val="1"/>
      </rPr>
      <t>by</t>
    </r>
    <r>
      <rPr>
        <sz val="9"/>
        <rFont val="Times New Roman"/>
        <family val="1"/>
      </rPr>
      <t xml:space="preserve"> Social Affairs and Information Department</t>
    </r>
    <r>
      <rPr>
        <sz val="9"/>
        <rFont val="Times New Roman"/>
        <family val="1"/>
      </rPr>
      <t>.</t>
    </r>
  </si>
  <si>
    <t>資料來源：衛生福利部、勞工保險局、本府社會處 10730-04-20-2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</si>
  <si>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Health and Welfare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Bureau of Labor Insurance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10730-04-20-2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 xml:space="preserve">               </t>
    </r>
    <r>
      <rPr>
        <sz val="9"/>
        <rFont val="Times New Roman"/>
        <family val="1"/>
      </rPr>
      <t>by Social Affairs and Information Department.</t>
    </r>
  </si>
  <si>
    <t>(共2頁/第1頁)</t>
  </si>
  <si>
    <t>(共2頁/第2頁)</t>
  </si>
  <si>
    <t>一○六年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</si>
</sst>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&quot;-&quot;_-;_-@_-"/>
    <numFmt numFmtId="177" formatCode="#,##0.0;#,##0.0;_-* &quot;-&quot;_-;_-@_-"/>
    <numFmt numFmtId="178" formatCode="#,##0.00;#,##0.00;_-* &quot;-&quot;_-;_-@_-"/>
    <numFmt numFmtId="179" formatCode="#,##0.000000_);\(#,##0.000000\)"/>
    <numFmt numFmtId="180" formatCode="0.E+00"/>
    <numFmt numFmtId="181" formatCode="0.00_ "/>
    <numFmt numFmtId="182" formatCode="0.0_ "/>
    <numFmt numFmtId="183" formatCode="0_ "/>
    <numFmt numFmtId="184" formatCode="0.000_ "/>
    <numFmt numFmtId="185" formatCode="#,##0.00_);[Red]\(#,##0.00\)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;\-#,##0;&quot;－&quot;"/>
    <numFmt numFmtId="191" formatCode="[$€-2]\ #,##0.00_);[Red]\([$€-2]\ #,##0.00\)"/>
  </numFmts>
  <fonts count="32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華康中黑體"/>
      <family val="3"/>
    </font>
    <font>
      <sz val="16"/>
      <name val="華康中黑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華康中黑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1" fillId="0" borderId="0" applyFont="0" applyFill="0" applyBorder="0" applyAlignment="0" applyProtection="0"/>
    <xf numFmtId="0" fontId="22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0" xfId="34" applyFont="1" applyBorder="1" applyAlignment="1">
      <alignment horizontal="center" vertical="center" wrapText="1"/>
      <protection/>
    </xf>
    <xf numFmtId="0" fontId="0" fillId="0" borderId="0" xfId="34" applyFont="1" applyAlignment="1">
      <alignment vertical="center"/>
      <protection/>
    </xf>
    <xf numFmtId="0" fontId="0" fillId="0" borderId="10" xfId="34" applyFont="1" applyBorder="1" applyAlignment="1">
      <alignment vertical="center"/>
      <protection/>
    </xf>
    <xf numFmtId="0" fontId="0" fillId="0" borderId="0" xfId="34" applyFont="1" applyBorder="1" applyAlignment="1">
      <alignment vertical="center"/>
      <protection/>
    </xf>
    <xf numFmtId="0" fontId="0" fillId="0" borderId="11" xfId="34" applyFont="1" applyBorder="1" applyAlignment="1">
      <alignment vertical="center"/>
      <protection/>
    </xf>
    <xf numFmtId="0" fontId="0" fillId="0" borderId="0" xfId="3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176" fontId="0" fillId="0" borderId="0" xfId="34" applyNumberFormat="1" applyFont="1" applyBorder="1" applyAlignment="1">
      <alignment horizontal="right" vertical="center" wrapText="1"/>
      <protection/>
    </xf>
    <xf numFmtId="0" fontId="5" fillId="0" borderId="0" xfId="34" applyFont="1" applyBorder="1" applyAlignment="1">
      <alignment horizontal="center" vertical="center"/>
      <protection/>
    </xf>
    <xf numFmtId="0" fontId="2" fillId="0" borderId="11" xfId="34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right" vertical="center"/>
      <protection/>
    </xf>
    <xf numFmtId="0" fontId="0" fillId="0" borderId="12" xfId="34" applyFont="1" applyBorder="1" applyAlignment="1">
      <alignment vertical="center"/>
      <protection/>
    </xf>
    <xf numFmtId="49" fontId="8" fillId="0" borderId="0" xfId="0" applyNumberFormat="1" applyFont="1" applyAlignment="1">
      <alignment horizontal="center" vertical="center" wrapText="1"/>
    </xf>
    <xf numFmtId="49" fontId="8" fillId="0" borderId="0" xfId="34" applyNumberFormat="1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left" vertical="center"/>
      <protection/>
    </xf>
    <xf numFmtId="41" fontId="0" fillId="0" borderId="0" xfId="36" applyFont="1" applyAlignment="1">
      <alignment vertical="center"/>
    </xf>
    <xf numFmtId="185" fontId="0" fillId="0" borderId="0" xfId="34" applyNumberFormat="1" applyFont="1" applyBorder="1" applyAlignment="1">
      <alignment horizontal="right" vertical="center" wrapText="1"/>
      <protection/>
    </xf>
    <xf numFmtId="0" fontId="5" fillId="0" borderId="0" xfId="34" applyFont="1" applyBorder="1" applyAlignment="1">
      <alignment vertical="center"/>
      <protection/>
    </xf>
    <xf numFmtId="186" fontId="0" fillId="0" borderId="0" xfId="34" applyNumberFormat="1" applyFont="1" applyBorder="1" applyAlignment="1">
      <alignment horizontal="right" vertical="center" wrapText="1"/>
      <protection/>
    </xf>
    <xf numFmtId="0" fontId="4" fillId="0" borderId="0" xfId="33" applyFont="1" applyAlignment="1">
      <alignment vertical="center"/>
      <protection/>
    </xf>
    <xf numFmtId="186" fontId="0" fillId="0" borderId="0" xfId="33" applyNumberFormat="1" applyFont="1" applyAlignment="1">
      <alignment vertical="center" wrapText="1"/>
      <protection/>
    </xf>
    <xf numFmtId="185" fontId="0" fillId="0" borderId="0" xfId="33" applyNumberFormat="1" applyFont="1" applyAlignment="1">
      <alignment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4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vertical="center"/>
      <protection/>
    </xf>
    <xf numFmtId="49" fontId="11" fillId="0" borderId="0" xfId="0" applyNumberFormat="1" applyFont="1" applyAlignment="1">
      <alignment vertical="center" wrapText="1"/>
    </xf>
    <xf numFmtId="0" fontId="2" fillId="0" borderId="0" xfId="34" applyFont="1" applyBorder="1" applyAlignment="1">
      <alignment horizontal="left" vertical="center" wrapText="1"/>
      <protection/>
    </xf>
    <xf numFmtId="186" fontId="0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/>
    </xf>
    <xf numFmtId="0" fontId="11" fillId="0" borderId="0" xfId="34" applyFont="1" applyBorder="1" applyAlignment="1">
      <alignment horizontal="right" vertical="center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16" xfId="34" applyFont="1" applyBorder="1" applyAlignment="1">
      <alignment vertical="center" wrapText="1"/>
      <protection/>
    </xf>
    <xf numFmtId="0" fontId="2" fillId="0" borderId="17" xfId="34" applyFont="1" applyBorder="1" applyAlignment="1">
      <alignment vertical="center" wrapText="1"/>
      <protection/>
    </xf>
    <xf numFmtId="41" fontId="0" fillId="0" borderId="0" xfId="34" applyNumberFormat="1" applyFont="1" applyBorder="1" applyAlignment="1">
      <alignment horizontal="right" vertical="center" wrapText="1"/>
      <protection/>
    </xf>
    <xf numFmtId="3" fontId="30" fillId="0" borderId="0" xfId="0" applyNumberFormat="1" applyFont="1" applyAlignment="1">
      <alignment/>
    </xf>
    <xf numFmtId="3" fontId="31" fillId="0" borderId="0" xfId="33" applyNumberFormat="1" applyFont="1" applyAlignment="1">
      <alignment vertical="center"/>
      <protection/>
    </xf>
    <xf numFmtId="3" fontId="3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2" fillId="0" borderId="18" xfId="34" applyFont="1" applyBorder="1" applyAlignment="1">
      <alignment horizontal="center" vertical="center" wrapText="1"/>
      <protection/>
    </xf>
    <xf numFmtId="49" fontId="11" fillId="0" borderId="0" xfId="34" applyNumberFormat="1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 wrapText="1"/>
      <protection/>
    </xf>
    <xf numFmtId="49" fontId="8" fillId="0" borderId="0" xfId="3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19" xfId="34" applyFont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21" xfId="34" applyFont="1" applyBorder="1" applyAlignment="1">
      <alignment horizontal="center" vertical="center" wrapText="1"/>
      <protection/>
    </xf>
    <xf numFmtId="180" fontId="0" fillId="0" borderId="11" xfId="0" applyNumberFormat="1" applyFont="1" applyBorder="1" applyAlignment="1">
      <alignment horizontal="left" vertical="center" wrapText="1"/>
    </xf>
    <xf numFmtId="180" fontId="0" fillId="0" borderId="0" xfId="0" applyNumberFormat="1" applyFont="1" applyBorder="1" applyAlignment="1">
      <alignment horizontal="left" vertical="center" wrapText="1"/>
    </xf>
    <xf numFmtId="0" fontId="0" fillId="0" borderId="11" xfId="34" applyFont="1" applyBorder="1" applyAlignment="1">
      <alignment horizontal="left" vertical="center" wrapText="1"/>
      <protection/>
    </xf>
    <xf numFmtId="0" fontId="0" fillId="0" borderId="0" xfId="34" applyFont="1" applyBorder="1" applyAlignment="1">
      <alignment horizontal="left" vertical="center" wrapText="1"/>
      <protection/>
    </xf>
    <xf numFmtId="0" fontId="2" fillId="0" borderId="22" xfId="34" applyFont="1" applyBorder="1" applyAlignment="1">
      <alignment horizontal="center" vertical="center" wrapText="1"/>
      <protection/>
    </xf>
    <xf numFmtId="0" fontId="2" fillId="0" borderId="23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24" xfId="34" applyFont="1" applyBorder="1" applyAlignment="1">
      <alignment horizontal="center" vertical="center" wrapText="1"/>
      <protection/>
    </xf>
    <xf numFmtId="0" fontId="2" fillId="0" borderId="25" xfId="34" applyFont="1" applyBorder="1" applyAlignment="1">
      <alignment horizontal="center" vertical="center" wrapText="1"/>
      <protection/>
    </xf>
    <xf numFmtId="0" fontId="2" fillId="0" borderId="26" xfId="34" applyFont="1" applyBorder="1" applyAlignment="1">
      <alignment horizontal="center" vertical="center" wrapText="1"/>
      <protection/>
    </xf>
    <xf numFmtId="0" fontId="2" fillId="0" borderId="27" xfId="34" applyFont="1" applyBorder="1" applyAlignment="1">
      <alignment horizontal="center" vertical="center" wrapText="1"/>
      <protection/>
    </xf>
    <xf numFmtId="0" fontId="2" fillId="0" borderId="28" xfId="34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10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3"/>
  <sheetViews>
    <sheetView tabSelected="1" view="pageBreakPreview" zoomScaleSheetLayoutView="100" zoomScalePageLayoutView="0" workbookViewId="0" topLeftCell="Q1">
      <selection activeCell="AE24" sqref="AE24"/>
    </sheetView>
  </sheetViews>
  <sheetFormatPr defaultColWidth="9.33203125" defaultRowHeight="20.25" customHeight="1"/>
  <cols>
    <col min="1" max="1" width="19.16015625" style="33" customWidth="1"/>
    <col min="2" max="2" width="13" style="1" customWidth="1"/>
    <col min="3" max="3" width="11.66015625" style="1" customWidth="1"/>
    <col min="4" max="4" width="10.83203125" style="1" customWidth="1"/>
    <col min="5" max="5" width="13" style="1" customWidth="1"/>
    <col min="6" max="6" width="10.33203125" style="1" customWidth="1"/>
    <col min="7" max="7" width="10.66015625" style="1" customWidth="1"/>
    <col min="8" max="8" width="11.16015625" style="1" customWidth="1"/>
    <col min="9" max="9" width="14" style="1" customWidth="1"/>
    <col min="10" max="10" width="10.16015625" style="1" customWidth="1"/>
    <col min="11" max="11" width="9.66015625" style="1" customWidth="1"/>
    <col min="12" max="12" width="9.33203125" style="1" customWidth="1"/>
    <col min="13" max="13" width="13.66015625" style="1" customWidth="1"/>
    <col min="14" max="14" width="10" style="1" customWidth="1"/>
    <col min="15" max="15" width="9.66015625" style="1" customWidth="1"/>
    <col min="16" max="16" width="10" style="1" customWidth="1"/>
    <col min="17" max="17" width="13.83203125" style="1" customWidth="1"/>
    <col min="18" max="18" width="18" style="33" customWidth="1"/>
    <col min="19" max="19" width="12.16015625" style="1" customWidth="1"/>
    <col min="20" max="20" width="11.83203125" style="1" customWidth="1"/>
    <col min="21" max="21" width="11.5" style="1" customWidth="1"/>
    <col min="22" max="22" width="14" style="1" customWidth="1"/>
    <col min="23" max="23" width="10.83203125" style="1" customWidth="1"/>
    <col min="24" max="24" width="11.16015625" style="1" customWidth="1"/>
    <col min="25" max="25" width="11" style="1" customWidth="1"/>
    <col min="26" max="26" width="14" style="1" customWidth="1"/>
    <col min="27" max="27" width="12.5" style="1" customWidth="1"/>
    <col min="28" max="28" width="10.5" style="1" customWidth="1"/>
    <col min="29" max="29" width="10.83203125" style="1" customWidth="1"/>
    <col min="30" max="30" width="18.66015625" style="1" customWidth="1"/>
    <col min="31" max="31" width="33.83203125" style="1" customWidth="1"/>
    <col min="32" max="32" width="10" style="1" bestFit="1" customWidth="1"/>
    <col min="33" max="16384" width="9.33203125" style="1" customWidth="1"/>
  </cols>
  <sheetData>
    <row r="1" spans="1:31" s="14" customFormat="1" ht="12" customHeight="1">
      <c r="A1" s="14" t="s">
        <v>48</v>
      </c>
      <c r="I1" s="40"/>
      <c r="Q1" s="14" t="s">
        <v>49</v>
      </c>
      <c r="R1" s="14" t="s">
        <v>50</v>
      </c>
      <c r="AE1" s="15" t="s">
        <v>51</v>
      </c>
    </row>
    <row r="2" spans="1:31" ht="20.25" customHeight="1">
      <c r="A2" s="50" t="s">
        <v>34</v>
      </c>
      <c r="B2" s="50"/>
      <c r="C2" s="50"/>
      <c r="D2" s="50"/>
      <c r="E2" s="50"/>
      <c r="F2" s="50"/>
      <c r="G2" s="50"/>
      <c r="H2" s="50"/>
      <c r="I2" s="52" t="s">
        <v>6</v>
      </c>
      <c r="J2" s="52"/>
      <c r="K2" s="52"/>
      <c r="L2" s="52"/>
      <c r="M2" s="52"/>
      <c r="N2" s="52"/>
      <c r="O2" s="52"/>
      <c r="P2" s="52"/>
      <c r="Q2" s="52"/>
      <c r="R2" s="50" t="s">
        <v>34</v>
      </c>
      <c r="S2" s="50"/>
      <c r="T2" s="50"/>
      <c r="U2" s="50"/>
      <c r="V2" s="50"/>
      <c r="W2" s="50"/>
      <c r="X2" s="50"/>
      <c r="Y2" s="50"/>
      <c r="Z2" s="52" t="s">
        <v>5</v>
      </c>
      <c r="AA2" s="52"/>
      <c r="AB2" s="52"/>
      <c r="AC2" s="52"/>
      <c r="AD2" s="52"/>
      <c r="AE2" s="52"/>
    </row>
    <row r="3" spans="1:31" ht="18.75" customHeight="1">
      <c r="A3" s="30"/>
      <c r="C3" s="35" t="s">
        <v>64</v>
      </c>
      <c r="D3" s="25"/>
      <c r="E3" s="25"/>
      <c r="F3" s="11"/>
      <c r="G3" s="11"/>
      <c r="H3" s="11"/>
      <c r="I3" s="21"/>
      <c r="J3" s="48" t="s">
        <v>52</v>
      </c>
      <c r="K3" s="48"/>
      <c r="L3" s="48"/>
      <c r="M3" s="48"/>
      <c r="N3" s="48"/>
      <c r="O3" s="48"/>
      <c r="P3" s="48"/>
      <c r="R3" s="36"/>
      <c r="S3" s="20"/>
      <c r="T3" s="35" t="s">
        <v>65</v>
      </c>
      <c r="U3" s="20"/>
      <c r="V3" s="20"/>
      <c r="W3" s="20"/>
      <c r="Z3" s="53" t="s">
        <v>53</v>
      </c>
      <c r="AA3" s="53"/>
      <c r="AB3" s="53"/>
      <c r="AC3" s="53"/>
      <c r="AD3" s="53"/>
      <c r="AE3" s="53"/>
    </row>
    <row r="4" spans="1:31" ht="13.5" customHeight="1" thickBot="1">
      <c r="A4" s="22" t="s">
        <v>3</v>
      </c>
      <c r="B4" s="1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8" t="s">
        <v>4</v>
      </c>
      <c r="R4" s="22" t="s">
        <v>3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8" t="s">
        <v>4</v>
      </c>
    </row>
    <row r="5" spans="1:31" s="33" customFormat="1" ht="27.75" customHeight="1">
      <c r="A5" s="56" t="s">
        <v>18</v>
      </c>
      <c r="B5" s="63" t="s">
        <v>56</v>
      </c>
      <c r="C5" s="66"/>
      <c r="D5" s="66"/>
      <c r="E5" s="66"/>
      <c r="F5" s="66"/>
      <c r="G5" s="66"/>
      <c r="H5" s="66"/>
      <c r="I5" s="66"/>
      <c r="J5" s="66" t="s">
        <v>57</v>
      </c>
      <c r="K5" s="66"/>
      <c r="L5" s="66"/>
      <c r="M5" s="66"/>
      <c r="N5" s="66"/>
      <c r="O5" s="66"/>
      <c r="P5" s="66"/>
      <c r="Q5" s="66"/>
      <c r="R5" s="56" t="s">
        <v>0</v>
      </c>
      <c r="S5" s="63" t="s">
        <v>19</v>
      </c>
      <c r="T5" s="66"/>
      <c r="U5" s="66"/>
      <c r="V5" s="66"/>
      <c r="W5" s="66"/>
      <c r="X5" s="66"/>
      <c r="Y5" s="66"/>
      <c r="Z5" s="42"/>
      <c r="AA5" s="64" t="s">
        <v>1</v>
      </c>
      <c r="AB5" s="64"/>
      <c r="AC5" s="64"/>
      <c r="AD5" s="64"/>
      <c r="AE5" s="63" t="s">
        <v>2</v>
      </c>
    </row>
    <row r="6" spans="1:31" s="33" customFormat="1" ht="25.5" customHeight="1">
      <c r="A6" s="57"/>
      <c r="B6" s="69" t="s">
        <v>21</v>
      </c>
      <c r="C6" s="71"/>
      <c r="D6" s="71"/>
      <c r="E6" s="72"/>
      <c r="F6" s="54" t="s">
        <v>55</v>
      </c>
      <c r="G6" s="76"/>
      <c r="H6" s="76"/>
      <c r="I6" s="41"/>
      <c r="J6" s="55" t="s">
        <v>47</v>
      </c>
      <c r="K6" s="55"/>
      <c r="L6" s="55"/>
      <c r="M6" s="55"/>
      <c r="N6" s="55"/>
      <c r="O6" s="55"/>
      <c r="P6" s="55"/>
      <c r="Q6" s="55"/>
      <c r="R6" s="57"/>
      <c r="S6" s="54" t="s">
        <v>20</v>
      </c>
      <c r="T6" s="55"/>
      <c r="U6" s="55"/>
      <c r="V6" s="55"/>
      <c r="W6" s="55"/>
      <c r="X6" s="55"/>
      <c r="Y6" s="55"/>
      <c r="Z6" s="43"/>
      <c r="AA6" s="51"/>
      <c r="AB6" s="51"/>
      <c r="AC6" s="51"/>
      <c r="AD6" s="51"/>
      <c r="AE6" s="54"/>
    </row>
    <row r="7" spans="1:31" s="33" customFormat="1" ht="47.25" customHeight="1">
      <c r="A7" s="57"/>
      <c r="B7" s="73"/>
      <c r="C7" s="74"/>
      <c r="D7" s="74"/>
      <c r="E7" s="75"/>
      <c r="F7" s="51" t="s">
        <v>22</v>
      </c>
      <c r="G7" s="51"/>
      <c r="H7" s="51"/>
      <c r="I7" s="51"/>
      <c r="J7" s="51" t="s">
        <v>23</v>
      </c>
      <c r="K7" s="51"/>
      <c r="L7" s="51"/>
      <c r="M7" s="51"/>
      <c r="N7" s="51" t="s">
        <v>24</v>
      </c>
      <c r="O7" s="51"/>
      <c r="P7" s="51"/>
      <c r="Q7" s="54"/>
      <c r="R7" s="57"/>
      <c r="S7" s="51" t="s">
        <v>25</v>
      </c>
      <c r="T7" s="51"/>
      <c r="U7" s="51"/>
      <c r="V7" s="51"/>
      <c r="W7" s="54" t="s">
        <v>26</v>
      </c>
      <c r="X7" s="55"/>
      <c r="Y7" s="55"/>
      <c r="Z7" s="43"/>
      <c r="AA7" s="51"/>
      <c r="AB7" s="51"/>
      <c r="AC7" s="51"/>
      <c r="AD7" s="51"/>
      <c r="AE7" s="54"/>
    </row>
    <row r="8" spans="1:31" s="33" customFormat="1" ht="35.25" customHeight="1">
      <c r="A8" s="57"/>
      <c r="B8" s="51" t="s">
        <v>27</v>
      </c>
      <c r="C8" s="51"/>
      <c r="D8" s="51"/>
      <c r="E8" s="67" t="s">
        <v>28</v>
      </c>
      <c r="F8" s="51" t="s">
        <v>27</v>
      </c>
      <c r="G8" s="51"/>
      <c r="H8" s="51"/>
      <c r="I8" s="49" t="s">
        <v>28</v>
      </c>
      <c r="J8" s="51" t="s">
        <v>27</v>
      </c>
      <c r="K8" s="51"/>
      <c r="L8" s="51"/>
      <c r="M8" s="67" t="s">
        <v>28</v>
      </c>
      <c r="N8" s="51" t="s">
        <v>27</v>
      </c>
      <c r="O8" s="51"/>
      <c r="P8" s="51"/>
      <c r="Q8" s="69" t="s">
        <v>28</v>
      </c>
      <c r="R8" s="57"/>
      <c r="S8" s="51" t="s">
        <v>27</v>
      </c>
      <c r="T8" s="51"/>
      <c r="U8" s="51"/>
      <c r="V8" s="51" t="s">
        <v>28</v>
      </c>
      <c r="W8" s="51" t="s">
        <v>27</v>
      </c>
      <c r="X8" s="51"/>
      <c r="Y8" s="51"/>
      <c r="Z8" s="65" t="s">
        <v>28</v>
      </c>
      <c r="AA8" s="51" t="s">
        <v>29</v>
      </c>
      <c r="AB8" s="51"/>
      <c r="AC8" s="51"/>
      <c r="AD8" s="51" t="s">
        <v>30</v>
      </c>
      <c r="AE8" s="54"/>
    </row>
    <row r="9" spans="1:32" s="33" customFormat="1" ht="24" customHeight="1">
      <c r="A9" s="58"/>
      <c r="B9" s="34" t="s">
        <v>31</v>
      </c>
      <c r="C9" s="34" t="s">
        <v>32</v>
      </c>
      <c r="D9" s="34" t="s">
        <v>33</v>
      </c>
      <c r="E9" s="68"/>
      <c r="F9" s="34" t="s">
        <v>31</v>
      </c>
      <c r="G9" s="34" t="s">
        <v>32</v>
      </c>
      <c r="H9" s="34" t="s">
        <v>33</v>
      </c>
      <c r="I9" s="58"/>
      <c r="J9" s="34" t="s">
        <v>31</v>
      </c>
      <c r="K9" s="34" t="s">
        <v>32</v>
      </c>
      <c r="L9" s="34" t="s">
        <v>33</v>
      </c>
      <c r="M9" s="68"/>
      <c r="N9" s="34" t="s">
        <v>31</v>
      </c>
      <c r="O9" s="34" t="s">
        <v>32</v>
      </c>
      <c r="P9" s="34" t="s">
        <v>33</v>
      </c>
      <c r="Q9" s="70"/>
      <c r="R9" s="58"/>
      <c r="S9" s="34" t="s">
        <v>31</v>
      </c>
      <c r="T9" s="34" t="s">
        <v>32</v>
      </c>
      <c r="U9" s="34" t="s">
        <v>33</v>
      </c>
      <c r="V9" s="51"/>
      <c r="W9" s="34" t="s">
        <v>31</v>
      </c>
      <c r="X9" s="34" t="s">
        <v>32</v>
      </c>
      <c r="Y9" s="34" t="s">
        <v>33</v>
      </c>
      <c r="Z9" s="65"/>
      <c r="AA9" s="34" t="s">
        <v>31</v>
      </c>
      <c r="AB9" s="34" t="s">
        <v>32</v>
      </c>
      <c r="AC9" s="34" t="s">
        <v>33</v>
      </c>
      <c r="AD9" s="51"/>
      <c r="AE9" s="54"/>
      <c r="AF9" s="33" t="s">
        <v>58</v>
      </c>
    </row>
    <row r="10" spans="1:32" s="27" customFormat="1" ht="20.25" customHeight="1" hidden="1">
      <c r="A10" s="31" t="s">
        <v>7</v>
      </c>
      <c r="B10" s="26">
        <v>4226</v>
      </c>
      <c r="C10" s="26">
        <v>1975</v>
      </c>
      <c r="D10" s="26">
        <v>2251</v>
      </c>
      <c r="E10" s="26">
        <v>209567</v>
      </c>
      <c r="F10" s="26">
        <v>17</v>
      </c>
      <c r="G10" s="26">
        <v>9</v>
      </c>
      <c r="H10" s="26">
        <v>8</v>
      </c>
      <c r="I10" s="26">
        <v>1434</v>
      </c>
      <c r="J10" s="26">
        <v>157</v>
      </c>
      <c r="K10" s="26">
        <v>79</v>
      </c>
      <c r="L10" s="26">
        <v>78</v>
      </c>
      <c r="M10" s="26">
        <v>11382</v>
      </c>
      <c r="N10" s="26">
        <v>468</v>
      </c>
      <c r="O10" s="26">
        <v>230</v>
      </c>
      <c r="P10" s="26">
        <v>238</v>
      </c>
      <c r="Q10" s="26">
        <v>34272</v>
      </c>
      <c r="R10" s="31" t="s">
        <v>35</v>
      </c>
      <c r="S10" s="26">
        <v>867</v>
      </c>
      <c r="T10" s="26">
        <v>374</v>
      </c>
      <c r="U10" s="26">
        <v>493</v>
      </c>
      <c r="V10" s="26">
        <v>56192</v>
      </c>
      <c r="W10" s="26">
        <v>2717</v>
      </c>
      <c r="X10" s="26">
        <v>1283</v>
      </c>
      <c r="Y10" s="26">
        <v>1434</v>
      </c>
      <c r="Z10" s="26">
        <v>106287</v>
      </c>
      <c r="AA10" s="26">
        <v>12832</v>
      </c>
      <c r="AB10" s="26" t="s">
        <v>46</v>
      </c>
      <c r="AC10" s="26" t="s">
        <v>46</v>
      </c>
      <c r="AD10" s="26">
        <v>583015</v>
      </c>
      <c r="AE10" s="24">
        <v>42.82593959478798</v>
      </c>
      <c r="AF10" s="23"/>
    </row>
    <row r="11" spans="1:32" s="27" customFormat="1" ht="20.25" customHeight="1" hidden="1">
      <c r="A11" s="31" t="s">
        <v>8</v>
      </c>
      <c r="B11" s="26">
        <v>4057</v>
      </c>
      <c r="C11" s="26">
        <v>1923</v>
      </c>
      <c r="D11" s="26">
        <v>2134</v>
      </c>
      <c r="E11" s="26">
        <v>202528</v>
      </c>
      <c r="F11" s="26">
        <v>17</v>
      </c>
      <c r="G11" s="26">
        <v>8</v>
      </c>
      <c r="H11" s="26">
        <v>9</v>
      </c>
      <c r="I11" s="26">
        <v>1278</v>
      </c>
      <c r="J11" s="26">
        <v>144</v>
      </c>
      <c r="K11" s="26">
        <v>79</v>
      </c>
      <c r="L11" s="26">
        <v>65</v>
      </c>
      <c r="M11" s="26">
        <v>10644</v>
      </c>
      <c r="N11" s="26">
        <v>478</v>
      </c>
      <c r="O11" s="26">
        <v>247</v>
      </c>
      <c r="P11" s="26">
        <v>231</v>
      </c>
      <c r="Q11" s="26">
        <v>33834</v>
      </c>
      <c r="R11" s="31" t="s">
        <v>36</v>
      </c>
      <c r="S11" s="26">
        <v>902</v>
      </c>
      <c r="T11" s="26">
        <v>414</v>
      </c>
      <c r="U11" s="26">
        <v>488</v>
      </c>
      <c r="V11" s="26">
        <v>63178</v>
      </c>
      <c r="W11" s="26">
        <v>2516</v>
      </c>
      <c r="X11" s="26">
        <v>1175</v>
      </c>
      <c r="Y11" s="26">
        <v>1341</v>
      </c>
      <c r="Z11" s="26">
        <v>93594</v>
      </c>
      <c r="AA11" s="26">
        <v>12963</v>
      </c>
      <c r="AB11" s="26" t="s">
        <v>46</v>
      </c>
      <c r="AC11" s="26" t="s">
        <v>46</v>
      </c>
      <c r="AD11" s="26">
        <v>619779</v>
      </c>
      <c r="AE11" s="29">
        <f aca="true" t="shared" si="0" ref="AE11:AE20">(B11+AA11)/AF11*100</f>
        <v>4.900690473311105</v>
      </c>
      <c r="AF11" s="39">
        <v>347298</v>
      </c>
    </row>
    <row r="12" spans="1:32" s="27" customFormat="1" ht="20.25" customHeight="1" hidden="1">
      <c r="A12" s="31" t="s">
        <v>9</v>
      </c>
      <c r="B12" s="26">
        <v>3208</v>
      </c>
      <c r="C12" s="26">
        <v>1551</v>
      </c>
      <c r="D12" s="26">
        <v>1657</v>
      </c>
      <c r="E12" s="26">
        <v>189190</v>
      </c>
      <c r="F12" s="26">
        <v>14</v>
      </c>
      <c r="G12" s="26">
        <v>6</v>
      </c>
      <c r="H12" s="26">
        <v>8</v>
      </c>
      <c r="I12" s="26">
        <v>1140</v>
      </c>
      <c r="J12" s="26">
        <v>135</v>
      </c>
      <c r="K12" s="26">
        <v>79</v>
      </c>
      <c r="L12" s="26">
        <v>56</v>
      </c>
      <c r="M12" s="26">
        <v>9930</v>
      </c>
      <c r="N12" s="26">
        <v>469</v>
      </c>
      <c r="O12" s="26">
        <v>235</v>
      </c>
      <c r="P12" s="26">
        <v>234</v>
      </c>
      <c r="Q12" s="26">
        <v>33696</v>
      </c>
      <c r="R12" s="31" t="s">
        <v>37</v>
      </c>
      <c r="S12" s="26">
        <v>491</v>
      </c>
      <c r="T12" s="26">
        <v>223</v>
      </c>
      <c r="U12" s="26">
        <v>268</v>
      </c>
      <c r="V12" s="26">
        <v>63673</v>
      </c>
      <c r="W12" s="26">
        <v>2099</v>
      </c>
      <c r="X12" s="26">
        <v>1008</v>
      </c>
      <c r="Y12" s="26">
        <v>1091</v>
      </c>
      <c r="Z12" s="26">
        <v>80751</v>
      </c>
      <c r="AA12" s="26">
        <v>13346</v>
      </c>
      <c r="AB12" s="26">
        <v>5962</v>
      </c>
      <c r="AC12" s="26">
        <v>7384</v>
      </c>
      <c r="AD12" s="26">
        <v>779407</v>
      </c>
      <c r="AE12" s="29">
        <f t="shared" si="0"/>
        <v>40.384474640774805</v>
      </c>
      <c r="AF12" s="39">
        <v>40991</v>
      </c>
    </row>
    <row r="13" spans="1:32" s="27" customFormat="1" ht="20.25" customHeight="1" hidden="1">
      <c r="A13" s="31" t="s">
        <v>10</v>
      </c>
      <c r="B13" s="26">
        <v>3181</v>
      </c>
      <c r="C13" s="26">
        <v>1444</v>
      </c>
      <c r="D13" s="26">
        <v>1737</v>
      </c>
      <c r="E13" s="26">
        <v>125714</v>
      </c>
      <c r="F13" s="26">
        <v>6</v>
      </c>
      <c r="G13" s="26">
        <v>3</v>
      </c>
      <c r="H13" s="26">
        <v>3</v>
      </c>
      <c r="I13" s="26">
        <v>528</v>
      </c>
      <c r="J13" s="26">
        <v>77</v>
      </c>
      <c r="K13" s="26">
        <v>53</v>
      </c>
      <c r="L13" s="26">
        <v>24</v>
      </c>
      <c r="M13" s="26">
        <v>6510</v>
      </c>
      <c r="N13" s="26">
        <v>292</v>
      </c>
      <c r="O13" s="26">
        <v>170</v>
      </c>
      <c r="P13" s="26">
        <v>122</v>
      </c>
      <c r="Q13" s="26">
        <v>20036.4</v>
      </c>
      <c r="R13" s="31" t="s">
        <v>38</v>
      </c>
      <c r="S13" s="26">
        <v>470</v>
      </c>
      <c r="T13" s="26">
        <v>226</v>
      </c>
      <c r="U13" s="26">
        <v>244</v>
      </c>
      <c r="V13" s="26">
        <v>26391</v>
      </c>
      <c r="W13" s="26">
        <v>2336</v>
      </c>
      <c r="X13" s="26">
        <v>992</v>
      </c>
      <c r="Y13" s="26">
        <v>1344</v>
      </c>
      <c r="Z13" s="26">
        <v>72248.6</v>
      </c>
      <c r="AA13" s="26">
        <v>13602</v>
      </c>
      <c r="AB13" s="26">
        <v>5936</v>
      </c>
      <c r="AC13" s="26">
        <v>7666</v>
      </c>
      <c r="AD13" s="26">
        <v>879066.961</v>
      </c>
      <c r="AE13" s="29">
        <f t="shared" si="0"/>
        <v>40.58668472346497</v>
      </c>
      <c r="AF13" s="45">
        <v>41351</v>
      </c>
    </row>
    <row r="14" spans="1:32" s="27" customFormat="1" ht="20.25" customHeight="1">
      <c r="A14" s="31" t="s">
        <v>11</v>
      </c>
      <c r="B14" s="26">
        <v>1936</v>
      </c>
      <c r="C14" s="26">
        <v>1016</v>
      </c>
      <c r="D14" s="26">
        <v>920</v>
      </c>
      <c r="E14" s="26">
        <v>94601.82</v>
      </c>
      <c r="F14" s="26">
        <v>5</v>
      </c>
      <c r="G14" s="26">
        <v>2</v>
      </c>
      <c r="H14" s="26">
        <v>3</v>
      </c>
      <c r="I14" s="26">
        <v>438</v>
      </c>
      <c r="J14" s="26">
        <v>75</v>
      </c>
      <c r="K14" s="26">
        <v>61</v>
      </c>
      <c r="L14" s="26">
        <v>14</v>
      </c>
      <c r="M14" s="26">
        <v>5496</v>
      </c>
      <c r="N14" s="26">
        <v>240</v>
      </c>
      <c r="O14" s="26">
        <v>152</v>
      </c>
      <c r="P14" s="26">
        <v>88</v>
      </c>
      <c r="Q14" s="26">
        <v>17213.82</v>
      </c>
      <c r="R14" s="31" t="s">
        <v>39</v>
      </c>
      <c r="S14" s="26">
        <v>318</v>
      </c>
      <c r="T14" s="26">
        <v>127</v>
      </c>
      <c r="U14" s="26">
        <v>91</v>
      </c>
      <c r="V14" s="26">
        <v>22421</v>
      </c>
      <c r="W14" s="26">
        <v>1298</v>
      </c>
      <c r="X14" s="26">
        <v>674</v>
      </c>
      <c r="Y14" s="26">
        <v>624</v>
      </c>
      <c r="Z14" s="26">
        <v>49033</v>
      </c>
      <c r="AA14" s="26">
        <v>13605</v>
      </c>
      <c r="AB14" s="26">
        <v>5885</v>
      </c>
      <c r="AC14" s="26">
        <v>7720</v>
      </c>
      <c r="AD14" s="26">
        <v>980655</v>
      </c>
      <c r="AE14" s="29">
        <f t="shared" si="0"/>
        <v>37.12436099565238</v>
      </c>
      <c r="AF14" s="45">
        <v>41862</v>
      </c>
    </row>
    <row r="15" spans="1:32" s="27" customFormat="1" ht="20.25" customHeight="1">
      <c r="A15" s="31" t="s">
        <v>12</v>
      </c>
      <c r="B15" s="26">
        <v>1814</v>
      </c>
      <c r="C15" s="26">
        <v>937</v>
      </c>
      <c r="D15" s="26">
        <v>877</v>
      </c>
      <c r="E15" s="26">
        <v>105510.73</v>
      </c>
      <c r="F15" s="26">
        <v>5</v>
      </c>
      <c r="G15" s="26">
        <v>4</v>
      </c>
      <c r="H15" s="26">
        <v>1</v>
      </c>
      <c r="I15" s="26">
        <v>330</v>
      </c>
      <c r="J15" s="26">
        <v>57</v>
      </c>
      <c r="K15" s="26">
        <v>48</v>
      </c>
      <c r="L15" s="26">
        <v>9</v>
      </c>
      <c r="M15" s="26">
        <v>4098</v>
      </c>
      <c r="N15" s="26">
        <v>233</v>
      </c>
      <c r="O15" s="26">
        <v>149</v>
      </c>
      <c r="P15" s="26">
        <v>84</v>
      </c>
      <c r="Q15" s="26">
        <v>15867.73</v>
      </c>
      <c r="R15" s="31" t="s">
        <v>40</v>
      </c>
      <c r="S15" s="26">
        <v>906</v>
      </c>
      <c r="T15" s="26">
        <v>408</v>
      </c>
      <c r="U15" s="26">
        <v>498</v>
      </c>
      <c r="V15" s="26">
        <v>61185</v>
      </c>
      <c r="W15" s="26">
        <v>613</v>
      </c>
      <c r="X15" s="26">
        <v>328</v>
      </c>
      <c r="Y15" s="26">
        <v>285</v>
      </c>
      <c r="Z15" s="26">
        <v>24030</v>
      </c>
      <c r="AA15" s="26">
        <v>13488</v>
      </c>
      <c r="AB15" s="26">
        <v>5780</v>
      </c>
      <c r="AC15" s="26">
        <v>7708</v>
      </c>
      <c r="AD15" s="26">
        <v>974647.467</v>
      </c>
      <c r="AE15" s="29">
        <f t="shared" si="0"/>
        <v>36.171520423600604</v>
      </c>
      <c r="AF15" s="45">
        <v>42304</v>
      </c>
    </row>
    <row r="16" spans="1:32" s="27" customFormat="1" ht="20.25" customHeight="1">
      <c r="A16" s="31" t="s">
        <v>13</v>
      </c>
      <c r="B16" s="26">
        <v>1798</v>
      </c>
      <c r="C16" s="26">
        <v>798</v>
      </c>
      <c r="D16" s="26">
        <v>1000</v>
      </c>
      <c r="E16" s="26">
        <v>108525.73</v>
      </c>
      <c r="F16" s="26">
        <v>3</v>
      </c>
      <c r="G16" s="26">
        <v>2</v>
      </c>
      <c r="H16" s="26">
        <v>1</v>
      </c>
      <c r="I16" s="26">
        <v>222</v>
      </c>
      <c r="J16" s="26">
        <v>39</v>
      </c>
      <c r="K16" s="26">
        <v>30</v>
      </c>
      <c r="L16" s="26">
        <v>9</v>
      </c>
      <c r="M16" s="26">
        <v>2856</v>
      </c>
      <c r="N16" s="26">
        <v>216</v>
      </c>
      <c r="O16" s="26">
        <v>151</v>
      </c>
      <c r="P16" s="26">
        <v>65</v>
      </c>
      <c r="Q16" s="26">
        <v>16314</v>
      </c>
      <c r="R16" s="31" t="s">
        <v>41</v>
      </c>
      <c r="S16" s="26">
        <v>937</v>
      </c>
      <c r="T16" s="26">
        <v>337</v>
      </c>
      <c r="U16" s="26">
        <v>600</v>
      </c>
      <c r="V16" s="26">
        <v>66852.73</v>
      </c>
      <c r="W16" s="26">
        <v>603</v>
      </c>
      <c r="X16" s="26">
        <v>278</v>
      </c>
      <c r="Y16" s="26">
        <v>325</v>
      </c>
      <c r="Z16" s="26">
        <v>22281</v>
      </c>
      <c r="AA16" s="26">
        <v>13214</v>
      </c>
      <c r="AB16" s="26">
        <v>5603</v>
      </c>
      <c r="AC16" s="26">
        <v>7611</v>
      </c>
      <c r="AD16" s="26">
        <v>961694.98</v>
      </c>
      <c r="AE16" s="29">
        <f t="shared" si="0"/>
        <v>35.39063605073318</v>
      </c>
      <c r="AF16" s="45">
        <v>42418</v>
      </c>
    </row>
    <row r="17" spans="1:32" s="27" customFormat="1" ht="20.25" customHeight="1">
      <c r="A17" s="31" t="s">
        <v>14</v>
      </c>
      <c r="B17" s="26">
        <v>1661</v>
      </c>
      <c r="C17" s="26">
        <v>737</v>
      </c>
      <c r="D17" s="26">
        <v>924</v>
      </c>
      <c r="E17" s="26">
        <v>101164</v>
      </c>
      <c r="F17" s="26">
        <v>3</v>
      </c>
      <c r="G17" s="26">
        <v>2</v>
      </c>
      <c r="H17" s="26">
        <v>1</v>
      </c>
      <c r="I17" s="26">
        <v>216</v>
      </c>
      <c r="J17" s="26">
        <v>27</v>
      </c>
      <c r="K17" s="26">
        <v>19</v>
      </c>
      <c r="L17" s="26">
        <v>8</v>
      </c>
      <c r="M17" s="26">
        <v>2058</v>
      </c>
      <c r="N17" s="26">
        <v>208</v>
      </c>
      <c r="O17" s="26">
        <v>160</v>
      </c>
      <c r="P17" s="26">
        <v>48</v>
      </c>
      <c r="Q17" s="26">
        <v>14146</v>
      </c>
      <c r="R17" s="31" t="s">
        <v>42</v>
      </c>
      <c r="S17" s="26">
        <v>932</v>
      </c>
      <c r="T17" s="26">
        <v>312</v>
      </c>
      <c r="U17" s="26">
        <v>620</v>
      </c>
      <c r="V17" s="26">
        <v>67182</v>
      </c>
      <c r="W17" s="26">
        <v>491</v>
      </c>
      <c r="X17" s="26">
        <v>244</v>
      </c>
      <c r="Y17" s="26">
        <v>247</v>
      </c>
      <c r="Z17" s="26">
        <v>17562</v>
      </c>
      <c r="AA17" s="26">
        <v>12936</v>
      </c>
      <c r="AB17" s="26">
        <v>5414</v>
      </c>
      <c r="AC17" s="26">
        <v>7522</v>
      </c>
      <c r="AD17" s="26">
        <v>939498</v>
      </c>
      <c r="AE17" s="29">
        <f t="shared" si="0"/>
        <v>34.16420914665543</v>
      </c>
      <c r="AF17" s="45">
        <v>42726</v>
      </c>
    </row>
    <row r="18" spans="1:32" s="27" customFormat="1" ht="20.25" customHeight="1">
      <c r="A18" s="31" t="s">
        <v>15</v>
      </c>
      <c r="B18" s="26">
        <v>1620</v>
      </c>
      <c r="C18" s="26">
        <v>829</v>
      </c>
      <c r="D18" s="26">
        <v>791</v>
      </c>
      <c r="E18" s="26">
        <v>122920.2</v>
      </c>
      <c r="F18" s="26">
        <v>2</v>
      </c>
      <c r="G18" s="26">
        <v>1</v>
      </c>
      <c r="H18" s="26">
        <v>1</v>
      </c>
      <c r="I18" s="26">
        <v>172.8</v>
      </c>
      <c r="J18" s="26">
        <v>23</v>
      </c>
      <c r="K18" s="26">
        <v>16</v>
      </c>
      <c r="L18" s="26">
        <v>7</v>
      </c>
      <c r="M18" s="26">
        <v>2059.2</v>
      </c>
      <c r="N18" s="26">
        <v>196</v>
      </c>
      <c r="O18" s="26">
        <v>150</v>
      </c>
      <c r="P18" s="26">
        <v>46</v>
      </c>
      <c r="Q18" s="26">
        <v>17121.6</v>
      </c>
      <c r="R18" s="31" t="s">
        <v>43</v>
      </c>
      <c r="S18" s="26">
        <v>965</v>
      </c>
      <c r="T18" s="26">
        <v>418</v>
      </c>
      <c r="U18" s="26">
        <v>547</v>
      </c>
      <c r="V18" s="26">
        <v>83832</v>
      </c>
      <c r="W18" s="26">
        <v>434</v>
      </c>
      <c r="X18" s="26">
        <v>244</v>
      </c>
      <c r="Y18" s="26">
        <v>190</v>
      </c>
      <c r="Z18" s="26">
        <v>19734.6</v>
      </c>
      <c r="AA18" s="26">
        <v>12706</v>
      </c>
      <c r="AB18" s="26">
        <v>5268</v>
      </c>
      <c r="AC18" s="26">
        <v>7438</v>
      </c>
      <c r="AD18" s="26">
        <v>1033090</v>
      </c>
      <c r="AE18" s="29">
        <f t="shared" si="0"/>
        <v>33.03585841116107</v>
      </c>
      <c r="AF18" s="45">
        <v>43365</v>
      </c>
    </row>
    <row r="19" spans="1:32" s="27" customFormat="1" ht="20.25" customHeight="1">
      <c r="A19" s="31" t="s">
        <v>16</v>
      </c>
      <c r="B19" s="26">
        <v>1611</v>
      </c>
      <c r="C19" s="26">
        <v>801</v>
      </c>
      <c r="D19" s="26">
        <v>810</v>
      </c>
      <c r="E19" s="26">
        <v>10170</v>
      </c>
      <c r="F19" s="26">
        <v>1</v>
      </c>
      <c r="G19" s="44">
        <v>0</v>
      </c>
      <c r="H19" s="26">
        <v>1</v>
      </c>
      <c r="I19" s="26">
        <v>7.2</v>
      </c>
      <c r="J19" s="26">
        <v>18</v>
      </c>
      <c r="K19" s="26">
        <v>12</v>
      </c>
      <c r="L19" s="26">
        <v>6</v>
      </c>
      <c r="M19" s="26">
        <v>129.6</v>
      </c>
      <c r="N19" s="26">
        <v>214</v>
      </c>
      <c r="O19" s="26">
        <v>164</v>
      </c>
      <c r="P19" s="28">
        <v>50</v>
      </c>
      <c r="Q19" s="28">
        <v>1540.8</v>
      </c>
      <c r="R19" s="31" t="s">
        <v>44</v>
      </c>
      <c r="S19" s="28">
        <v>942</v>
      </c>
      <c r="T19" s="28">
        <v>399</v>
      </c>
      <c r="U19" s="28">
        <v>543</v>
      </c>
      <c r="V19" s="28">
        <v>6912</v>
      </c>
      <c r="W19" s="28">
        <v>436</v>
      </c>
      <c r="X19" s="28">
        <v>226</v>
      </c>
      <c r="Y19" s="28">
        <v>210</v>
      </c>
      <c r="Z19" s="28">
        <v>1580.4</v>
      </c>
      <c r="AA19" s="28">
        <v>12352</v>
      </c>
      <c r="AB19" s="28">
        <v>5079</v>
      </c>
      <c r="AC19" s="28">
        <v>7273</v>
      </c>
      <c r="AD19" s="28">
        <v>1051278.468</v>
      </c>
      <c r="AE19" s="29">
        <f t="shared" si="0"/>
        <v>31.6499308656527</v>
      </c>
      <c r="AF19" s="46">
        <v>44117</v>
      </c>
    </row>
    <row r="20" spans="1:32" ht="20.25" customHeight="1">
      <c r="A20" s="31" t="s">
        <v>17</v>
      </c>
      <c r="B20" s="26">
        <v>1672</v>
      </c>
      <c r="C20" s="26">
        <v>835</v>
      </c>
      <c r="D20" s="26">
        <v>837</v>
      </c>
      <c r="E20" s="26">
        <v>10641.669</v>
      </c>
      <c r="F20" s="26">
        <v>2</v>
      </c>
      <c r="G20" s="26">
        <v>1</v>
      </c>
      <c r="H20" s="26">
        <v>1</v>
      </c>
      <c r="I20" s="26">
        <v>14.4</v>
      </c>
      <c r="J20" s="26">
        <v>24</v>
      </c>
      <c r="K20" s="26">
        <v>15</v>
      </c>
      <c r="L20" s="26">
        <v>9</v>
      </c>
      <c r="M20" s="26">
        <v>172.8</v>
      </c>
      <c r="N20" s="26">
        <v>214</v>
      </c>
      <c r="O20" s="26">
        <v>171</v>
      </c>
      <c r="P20" s="38">
        <v>43</v>
      </c>
      <c r="Q20" s="38">
        <v>1584.969</v>
      </c>
      <c r="R20" s="31" t="s">
        <v>45</v>
      </c>
      <c r="S20" s="38">
        <v>1010</v>
      </c>
      <c r="T20" s="38">
        <v>427</v>
      </c>
      <c r="U20" s="38">
        <v>583</v>
      </c>
      <c r="V20" s="38">
        <v>7321.4</v>
      </c>
      <c r="W20" s="38">
        <v>422</v>
      </c>
      <c r="X20" s="38">
        <v>221</v>
      </c>
      <c r="Y20" s="38">
        <v>201</v>
      </c>
      <c r="Z20" s="38">
        <v>1548.1</v>
      </c>
      <c r="AA20" s="38">
        <v>11962</v>
      </c>
      <c r="AB20" s="38">
        <v>4831</v>
      </c>
      <c r="AC20" s="38">
        <v>7131</v>
      </c>
      <c r="AD20" s="38">
        <v>1019910</v>
      </c>
      <c r="AE20" s="29">
        <f t="shared" si="0"/>
        <v>30.153043170559098</v>
      </c>
      <c r="AF20" s="47">
        <v>45216</v>
      </c>
    </row>
    <row r="21" spans="1:32" ht="20.25" customHeight="1">
      <c r="A21" s="31" t="s">
        <v>54</v>
      </c>
      <c r="B21" s="26">
        <f aca="true" t="shared" si="1" ref="B21:E22">SUM(F21,J21,N21,S21,W21)</f>
        <v>1781</v>
      </c>
      <c r="C21" s="26">
        <f t="shared" si="1"/>
        <v>883</v>
      </c>
      <c r="D21" s="26">
        <f t="shared" si="1"/>
        <v>898</v>
      </c>
      <c r="E21" s="26">
        <f t="shared" si="1"/>
        <v>130625.75899999999</v>
      </c>
      <c r="F21" s="26">
        <f>SUM(G21:H21)</f>
        <v>1</v>
      </c>
      <c r="G21" s="44">
        <v>0</v>
      </c>
      <c r="H21" s="26">
        <v>1</v>
      </c>
      <c r="I21" s="26">
        <v>86.4</v>
      </c>
      <c r="J21" s="26">
        <f>SUM(K21:L21)</f>
        <v>59</v>
      </c>
      <c r="K21" s="26">
        <v>41</v>
      </c>
      <c r="L21" s="26">
        <v>18</v>
      </c>
      <c r="M21" s="26">
        <v>5371.2</v>
      </c>
      <c r="N21" s="26">
        <f>SUM(O21:P21)</f>
        <v>200</v>
      </c>
      <c r="O21" s="26">
        <v>166</v>
      </c>
      <c r="P21" s="38">
        <v>34</v>
      </c>
      <c r="Q21" s="38">
        <v>16930.459</v>
      </c>
      <c r="R21" s="31" t="s">
        <v>54</v>
      </c>
      <c r="S21" s="26">
        <f>SUM(T21:U21)</f>
        <v>1086</v>
      </c>
      <c r="T21" s="38">
        <v>457</v>
      </c>
      <c r="U21" s="38">
        <v>629</v>
      </c>
      <c r="V21" s="38">
        <v>90165.7</v>
      </c>
      <c r="W21" s="26">
        <f>SUM(X21:Y21)</f>
        <v>435</v>
      </c>
      <c r="X21" s="38">
        <v>219</v>
      </c>
      <c r="Y21" s="38">
        <v>216</v>
      </c>
      <c r="Z21" s="38">
        <v>18072</v>
      </c>
      <c r="AA21" s="26">
        <f>SUM(AB21:AC21)</f>
        <v>11628</v>
      </c>
      <c r="AB21" s="38">
        <v>4675</v>
      </c>
      <c r="AC21" s="38">
        <v>6953</v>
      </c>
      <c r="AD21" s="38">
        <v>986899.5</v>
      </c>
      <c r="AE21" s="29">
        <f>(B21+AA21)/AF21*100</f>
        <v>28.71244727093638</v>
      </c>
      <c r="AF21" s="47">
        <v>46701</v>
      </c>
    </row>
    <row r="22" spans="1:32" ht="20.25" customHeight="1">
      <c r="A22" s="31" t="s">
        <v>59</v>
      </c>
      <c r="B22" s="26">
        <f t="shared" si="1"/>
        <v>1931</v>
      </c>
      <c r="C22" s="26">
        <f t="shared" si="1"/>
        <v>969</v>
      </c>
      <c r="D22" s="26">
        <f t="shared" si="1"/>
        <v>962</v>
      </c>
      <c r="E22" s="26">
        <f t="shared" si="1"/>
        <v>148075.59100000001</v>
      </c>
      <c r="F22" s="26">
        <f>SUM(G22:H22)</f>
        <v>1</v>
      </c>
      <c r="G22" s="44">
        <v>0</v>
      </c>
      <c r="H22" s="26">
        <v>1</v>
      </c>
      <c r="I22" s="26">
        <v>89.556</v>
      </c>
      <c r="J22" s="26">
        <f>SUM(K22:L22)</f>
        <v>52</v>
      </c>
      <c r="K22" s="26">
        <v>36</v>
      </c>
      <c r="L22" s="26">
        <v>16</v>
      </c>
      <c r="M22" s="26">
        <v>4537.814</v>
      </c>
      <c r="N22" s="26">
        <f>SUM(O22:P22)</f>
        <v>245</v>
      </c>
      <c r="O22" s="26">
        <v>194</v>
      </c>
      <c r="P22" s="38">
        <v>51</v>
      </c>
      <c r="Q22" s="38">
        <v>20464.661</v>
      </c>
      <c r="R22" s="31" t="s">
        <v>59</v>
      </c>
      <c r="S22" s="26">
        <f>SUM(T22:U22)</f>
        <v>1224</v>
      </c>
      <c r="T22" s="38">
        <v>530</v>
      </c>
      <c r="U22" s="38">
        <v>694</v>
      </c>
      <c r="V22" s="38">
        <v>105145.808</v>
      </c>
      <c r="W22" s="26">
        <f>SUM(X22:Y22)</f>
        <v>409</v>
      </c>
      <c r="X22" s="38">
        <v>209</v>
      </c>
      <c r="Y22" s="38">
        <v>200</v>
      </c>
      <c r="Z22" s="38">
        <v>17837.752</v>
      </c>
      <c r="AA22" s="26">
        <f>SUM(AB22:AC22)</f>
        <v>11270</v>
      </c>
      <c r="AB22" s="38">
        <v>4488</v>
      </c>
      <c r="AC22" s="38">
        <v>6782</v>
      </c>
      <c r="AD22" s="38">
        <v>987272.296</v>
      </c>
      <c r="AE22" s="29">
        <f>(B22+AA22)/AF22*100</f>
        <v>27.135192912495633</v>
      </c>
      <c r="AF22" s="47">
        <v>48649</v>
      </c>
    </row>
    <row r="23" spans="1:32" ht="20.25" customHeight="1">
      <c r="A23" s="31" t="s">
        <v>66</v>
      </c>
      <c r="B23" s="26">
        <f>SUM(F23,J23,N23,S23,W23)</f>
        <v>2136</v>
      </c>
      <c r="C23" s="26">
        <f>SUM(G23,K23,O23,T23,X23)</f>
        <v>1074</v>
      </c>
      <c r="D23" s="26">
        <f>SUM(H23,L23,P23,U23,Y23)</f>
        <v>1062</v>
      </c>
      <c r="E23" s="26">
        <f>SUM(I23,M23,Q23,V23,Z23)</f>
        <v>160783.318</v>
      </c>
      <c r="F23" s="26">
        <f>SUM(G23:H23)</f>
        <v>1</v>
      </c>
      <c r="G23" s="44">
        <v>0</v>
      </c>
      <c r="H23" s="26">
        <v>1</v>
      </c>
      <c r="I23" s="26">
        <v>89.556</v>
      </c>
      <c r="J23" s="26">
        <f>SUM(K23:L23)</f>
        <v>53</v>
      </c>
      <c r="K23" s="26">
        <v>36</v>
      </c>
      <c r="L23" s="26">
        <v>17</v>
      </c>
      <c r="M23" s="26">
        <v>5037.525</v>
      </c>
      <c r="N23" s="26">
        <f>SUM(O23:P23)</f>
        <v>267</v>
      </c>
      <c r="O23" s="26">
        <v>208</v>
      </c>
      <c r="P23" s="38">
        <v>59</v>
      </c>
      <c r="Q23" s="38">
        <v>22384.528</v>
      </c>
      <c r="R23" s="31" t="s">
        <v>66</v>
      </c>
      <c r="S23" s="26">
        <f>SUM(T23:U23)</f>
        <v>1323</v>
      </c>
      <c r="T23" s="38">
        <v>595</v>
      </c>
      <c r="U23" s="38">
        <v>728</v>
      </c>
      <c r="V23" s="38">
        <v>112754.837</v>
      </c>
      <c r="W23" s="26">
        <f>SUM(X23:Y23)</f>
        <v>492</v>
      </c>
      <c r="X23" s="38">
        <v>235</v>
      </c>
      <c r="Y23" s="38">
        <v>257</v>
      </c>
      <c r="Z23" s="38">
        <v>20516.872</v>
      </c>
      <c r="AA23" s="26">
        <f>SUM(AB23:AC23)</f>
        <v>10893</v>
      </c>
      <c r="AB23" s="38">
        <v>4279</v>
      </c>
      <c r="AC23" s="38">
        <v>6614</v>
      </c>
      <c r="AD23" s="38">
        <v>957288.47</v>
      </c>
      <c r="AE23" s="29">
        <f>(B23+AA23)/AF23*100</f>
        <v>25.81431288635283</v>
      </c>
      <c r="AF23" s="47">
        <v>50472</v>
      </c>
    </row>
    <row r="24" spans="1:18" ht="20.25" customHeight="1">
      <c r="A24" s="3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6"/>
      <c r="R24" s="31"/>
    </row>
    <row r="25" spans="1:18" ht="20.25" customHeight="1">
      <c r="A25" s="3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6"/>
      <c r="R25" s="31"/>
    </row>
    <row r="26" spans="1:31" ht="20.25" customHeight="1">
      <c r="A26" s="31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20.25" customHeight="1">
      <c r="A27" s="3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20.25" customHeight="1">
      <c r="A28" s="31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0.25" customHeight="1">
      <c r="A29" s="3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20.25" customHeight="1">
      <c r="A30" s="31"/>
      <c r="B30" s="2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20.25" customHeight="1">
      <c r="A31" s="31"/>
      <c r="B31" s="2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20.25" customHeight="1">
      <c r="A32" s="31"/>
      <c r="B32" s="2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20.25" customHeight="1">
      <c r="A33" s="31"/>
      <c r="B33" s="2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21.75" customHeight="1">
      <c r="A34" s="3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24.75" customHeight="1" thickBot="1">
      <c r="A35" s="32"/>
      <c r="B35" s="5"/>
      <c r="C35" s="6"/>
      <c r="D35" s="6"/>
      <c r="E35" s="6"/>
      <c r="F35" s="6"/>
      <c r="G35" s="6"/>
      <c r="H35" s="6"/>
      <c r="I35" s="19"/>
      <c r="J35" s="19"/>
      <c r="K35" s="6"/>
      <c r="L35" s="6"/>
      <c r="M35" s="6"/>
      <c r="N35" s="6"/>
      <c r="O35" s="6"/>
      <c r="P35" s="6"/>
      <c r="Q35" s="6"/>
      <c r="R35" s="32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1.25" customHeight="1">
      <c r="A36" s="12" t="s">
        <v>60</v>
      </c>
      <c r="B36" s="7"/>
      <c r="C36" s="7"/>
      <c r="D36" s="7"/>
      <c r="E36" s="7"/>
      <c r="F36" s="7"/>
      <c r="G36" s="7"/>
      <c r="H36" s="7"/>
      <c r="I36" s="59" t="s">
        <v>61</v>
      </c>
      <c r="J36" s="59"/>
      <c r="K36" s="59"/>
      <c r="L36" s="59"/>
      <c r="M36" s="59"/>
      <c r="N36" s="59"/>
      <c r="O36" s="59"/>
      <c r="P36" s="59"/>
      <c r="Q36" s="59"/>
      <c r="R36" s="12" t="s">
        <v>62</v>
      </c>
      <c r="S36" s="7"/>
      <c r="T36" s="7"/>
      <c r="U36" s="7"/>
      <c r="V36" s="7"/>
      <c r="W36" s="7"/>
      <c r="X36" s="7"/>
      <c r="Y36" s="7"/>
      <c r="Z36" s="61" t="s">
        <v>63</v>
      </c>
      <c r="AA36" s="61"/>
      <c r="AB36" s="61"/>
      <c r="AC36" s="61"/>
      <c r="AD36" s="61"/>
      <c r="AE36" s="61"/>
    </row>
    <row r="37" spans="1:31" ht="13.5" customHeight="1">
      <c r="A37" s="13"/>
      <c r="B37" s="8"/>
      <c r="C37" s="8"/>
      <c r="D37" s="8"/>
      <c r="E37" s="8"/>
      <c r="F37" s="8"/>
      <c r="G37" s="8"/>
      <c r="H37" s="8"/>
      <c r="I37" s="60"/>
      <c r="J37" s="60"/>
      <c r="K37" s="60"/>
      <c r="L37" s="60"/>
      <c r="M37" s="60"/>
      <c r="N37" s="60"/>
      <c r="O37" s="60"/>
      <c r="P37" s="60"/>
      <c r="Q37" s="60"/>
      <c r="R37" s="37"/>
      <c r="S37" s="8"/>
      <c r="T37" s="8"/>
      <c r="U37" s="8"/>
      <c r="V37" s="8"/>
      <c r="W37" s="8"/>
      <c r="X37" s="8"/>
      <c r="Y37" s="8"/>
      <c r="Z37" s="62"/>
      <c r="AA37" s="62"/>
      <c r="AB37" s="62"/>
      <c r="AC37" s="62"/>
      <c r="AD37" s="62"/>
      <c r="AE37" s="62"/>
    </row>
    <row r="38" spans="2:31" ht="20.2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2:31" ht="20.2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31" ht="20.2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2:31" ht="20.2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2:31" ht="20.2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2:31" ht="20.2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2:31" ht="20.2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2:31" ht="20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ht="20.2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ht="20.2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ht="20.2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2:31" ht="20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2:31" ht="20.2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31" ht="20.2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2:31" ht="20.2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2:31" ht="20.2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2:31" ht="20.2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2:31" ht="20.2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2:31" ht="20.2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2:31" ht="20.2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2:31" ht="20.2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31" ht="20.2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2:31" ht="20.2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2:31" ht="20.2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2:31" ht="20.2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2:31" ht="20.2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2:31" ht="20.2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2:31" ht="20.2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2:31" ht="20.2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2:31" ht="20.2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 ht="20.2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 ht="20.2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ht="20.2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ht="20.2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ht="20.2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ht="20.2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ht="20.2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ht="20.2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ht="20.2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ht="20.2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2:31" ht="20.2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2:31" ht="20.2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2:31" ht="20.2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2:31" ht="20.2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2:31" ht="20.2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2:31" ht="20.2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2:31" ht="20.2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2:31" ht="20.2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2:31" ht="20.2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2:31" ht="20.2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2:31" ht="20.2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2:31" ht="20.2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31" ht="20.2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2:31" ht="20.2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2:31" ht="20.2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2:31" ht="20.2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2:31" ht="20.2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2:31" ht="20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2:31" ht="20.2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2:31" ht="20.2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2:31" ht="20.2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2:31" ht="20.2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2:31" ht="20.2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ht="20.2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ht="20.2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2:31" ht="20.2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2:31" ht="20.2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2:31" ht="20.2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2:31" ht="20.2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2:31" ht="20.2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2:31" ht="20.2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2:31" ht="20.2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2:31" ht="20.2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2:31" ht="20.2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2:31" ht="20.2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2:31" ht="20.2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2:31" ht="20.2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2:31" ht="20.2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2:31" ht="20.2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2:31" ht="20.2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2:31" ht="20.2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2:31" ht="20.2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2:31" ht="20.2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2:31" ht="20.2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2:31" ht="20.2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2:31" ht="20.2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2:31" ht="20.2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2:31" ht="20.2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2:31" ht="20.2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2:31" ht="20.2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2:31" ht="20.2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2:31" ht="20.2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2:31" ht="20.2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2:31" ht="20.2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2:31" ht="20.2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2:31" ht="20.2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2:31" ht="20.2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2:31" ht="20.2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2:31" ht="20.2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2:31" ht="20.2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2:31" ht="20.2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2:31" ht="20.2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2:31" ht="20.2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2:31" ht="20.2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2:31" ht="20.2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2:31" ht="20.2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2:31" ht="20.2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2:31" ht="20.2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2:31" ht="20.2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2:31" ht="20.2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2:31" ht="20.2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2:31" ht="20.2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2:31" ht="20.2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2:31" ht="20.2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2:31" ht="20.2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2:31" ht="20.2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2:31" ht="20.2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2:31" ht="20.2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2:31" ht="20.2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2:31" ht="20.2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2:31" ht="20.2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2:31" ht="20.2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2:31" ht="20.2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2:31" ht="20.2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2:31" ht="20.2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2:31" ht="20.2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2:31" ht="20.2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2:31" ht="20.2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2:31" ht="20.2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2:31" ht="20.2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2:31" ht="20.2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2:31" ht="20.2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2:31" ht="20.2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2:31" ht="20.2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2:31" ht="20.2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2:31" ht="20.2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2:31" ht="20.2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2:31" ht="20.2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2:31" ht="20.2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2:31" ht="20.2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2:31" ht="20.2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2:31" ht="20.2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2:31" ht="20.2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2:31" ht="20.2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2:31" ht="20.2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2:31" ht="20.2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2:31" ht="20.2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2:31" ht="20.2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2:31" ht="20.2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2:31" ht="20.2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2:31" ht="20.2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2:31" ht="20.2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2:31" ht="20.2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2:31" ht="20.2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2:31" ht="20.2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2:31" ht="20.2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2:31" ht="20.2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2:31" ht="20.2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2:31" ht="20.2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2:31" ht="20.2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2:31" ht="20.2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2:31" ht="20.2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2:31" ht="20.2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2:31" ht="20.2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2:31" ht="20.2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2:31" ht="20.2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2:31" ht="20.2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2:31" ht="20.2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2:31" ht="20.2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2:31" ht="20.2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2:31" ht="20.2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2:31" ht="20.2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2:31" ht="20.2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2:31" ht="20.2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2:31" ht="20.2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2:31" ht="20.2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2:31" ht="20.2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2:31" ht="20.2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2:31" ht="20.2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2:31" ht="20.2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2:31" ht="20.2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2:31" ht="20.2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2:31" ht="20.2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2:31" ht="20.2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2:31" ht="20.2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2:31" ht="20.2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2:31" ht="20.2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2:31" ht="20.2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2:31" ht="20.2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2:31" ht="20.2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2:31" ht="20.2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2:31" ht="20.2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2:31" ht="20.2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2:31" ht="20.2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2:31" ht="20.2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2:31" ht="20.2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2:31" ht="20.2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2:31" ht="20.2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2:31" ht="20.2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2:31" ht="20.2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2:31" ht="20.2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2:31" ht="20.2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2:31" ht="20.2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2:31" ht="20.2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2:31" ht="20.2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2:31" ht="20.2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2:31" ht="20.2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2:31" ht="20.2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2:31" ht="20.2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2:31" ht="20.2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2:31" ht="20.2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2:31" ht="20.2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2:31" ht="20.2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2:31" ht="20.2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2:31" ht="20.2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2:31" ht="20.2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2:31" ht="20.2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2:31" ht="20.2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2:31" ht="20.2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2:31" ht="20.2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2:31" ht="20.2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2:31" ht="20.2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2:31" ht="20.2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2:31" ht="20.2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2:31" ht="20.2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2:31" ht="20.2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2:31" ht="20.2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2:31" ht="20.2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2:31" ht="20.2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2:31" ht="20.2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2:31" ht="20.2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2:31" ht="20.2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2:31" ht="20.2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2:31" ht="20.2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2:31" ht="20.2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2:31" ht="20.2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2:31" ht="20.2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2:31" ht="20.2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2:31" ht="20.2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2:31" ht="20.2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2:31" ht="20.2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2:31" ht="20.2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2:31" ht="20.2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2:31" ht="20.2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2:31" ht="20.2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2:31" ht="20.2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2:31" ht="20.2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2:31" ht="20.2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2:31" ht="20.2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2:31" ht="20.2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2:31" ht="20.2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2:31" ht="20.2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2:31" ht="20.2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2:31" ht="20.2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2:31" ht="20.2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2:31" ht="20.2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2:31" ht="20.2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2:31" ht="20.25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2:31" ht="20.2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2:31" ht="20.2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2:31" ht="20.2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2:31" ht="20.2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2:31" ht="20.25" customHeight="1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2:31" ht="20.25" customHeight="1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2:31" ht="20.2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2:31" ht="20.25" customHeight="1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2:31" ht="20.25" customHeight="1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2:31" ht="20.25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2:31" ht="20.2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2:31" ht="20.25" customHeight="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2:31" ht="20.25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2:31" ht="20.25" customHeight="1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2:31" ht="20.25" customHeight="1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2:31" ht="20.25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2:31" ht="20.25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2:31" ht="20.25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2:31" ht="20.25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2:31" ht="20.25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2:31" ht="20.2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2:31" ht="20.2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2:31" ht="20.2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2:31" ht="20.25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2:31" ht="20.25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2:31" ht="20.25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2:31" ht="20.25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2:31" ht="20.25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2:31" ht="20.2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2:31" ht="20.25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2:31" ht="20.25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2:31" ht="20.25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2:31" ht="20.2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2:31" ht="20.25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2:31" ht="20.25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2:31" ht="20.25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2:31" ht="20.25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2:31" ht="20.25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2:31" ht="20.25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2:31" ht="20.25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2:31" ht="20.25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2:31" ht="20.25" customHeight="1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2:31" ht="20.25" customHeight="1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2:31" ht="20.25" customHeight="1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2:31" ht="20.25" customHeight="1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2:31" ht="20.2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2:31" ht="20.25" customHeigh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2:31" ht="20.25" customHeight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2:31" ht="20.25" customHeight="1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2:31" ht="20.25" customHeight="1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2:31" ht="20.25" customHeight="1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2:31" ht="20.25" customHeight="1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2:31" ht="20.25" customHeight="1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2:31" ht="20.25" customHeight="1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2:31" ht="20.25" customHeight="1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2:31" ht="20.25" customHeight="1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2:31" ht="20.25" customHeight="1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2:31" ht="20.25" customHeight="1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2:31" ht="20.25" customHeight="1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2:31" ht="20.25" customHeight="1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2:31" ht="20.25" customHeight="1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2:31" ht="20.25" customHeight="1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2:31" ht="20.25" customHeight="1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2:31" ht="20.25" customHeight="1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2:31" ht="20.25" customHeight="1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2:31" ht="20.25" customHeight="1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2:31" ht="20.25" customHeight="1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2:31" ht="20.25" customHeight="1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2:31" ht="20.25" customHeight="1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2:31" ht="20.25" customHeight="1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2:31" ht="20.25" customHeight="1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2:31" ht="20.25" customHeight="1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2:31" ht="20.25" customHeight="1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2:31" ht="20.25" customHeight="1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2:31" ht="20.25" customHeight="1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2:31" ht="20.25" customHeight="1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2:31" ht="20.25" customHeight="1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2:31" ht="20.25" customHeight="1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2:31" ht="20.25" customHeight="1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2:31" ht="20.25" customHeight="1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2:31" ht="20.25" customHeight="1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2:31" ht="20.25" customHeight="1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2:31" ht="20.2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2:31" ht="20.25" customHeight="1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2:31" ht="20.25" customHeight="1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2:31" ht="20.25" customHeight="1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2:31" ht="20.25" customHeight="1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2:31" ht="20.25" customHeight="1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2:31" ht="20.2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2:31" ht="20.25" customHeight="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2:31" ht="20.25" customHeight="1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2:31" ht="20.2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2:31" ht="20.25" customHeight="1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2:31" ht="20.25" customHeight="1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2:31" ht="20.25" customHeight="1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2:31" ht="20.25" customHeight="1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2:31" ht="20.25" customHeight="1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2:31" ht="20.25" customHeight="1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2:31" ht="20.25" customHeigh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2:31" ht="20.25" customHeight="1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2:31" ht="20.25" customHeight="1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2:31" ht="20.25" customHeight="1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2:31" ht="20.25" customHeight="1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2:31" ht="20.25" customHeight="1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2:31" ht="20.25" customHeight="1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2:31" ht="20.25" customHeight="1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2:31" ht="20.25" customHeight="1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2:31" ht="20.25" customHeight="1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2:31" ht="20.25" customHeight="1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2:31" ht="20.25" customHeight="1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2:31" ht="20.25" customHeight="1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2:31" ht="20.25" customHeight="1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2:31" ht="20.25" customHeight="1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2:31" ht="20.25" customHeight="1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2:31" ht="20.25" customHeight="1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2:31" ht="20.25" customHeight="1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2:31" ht="20.25" customHeight="1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2:31" ht="20.25" customHeight="1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2:31" ht="20.25" customHeight="1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2:31" ht="20.25" customHeight="1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2:31" ht="20.25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2:31" ht="20.25" customHeight="1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2:31" ht="20.25" customHeight="1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2:31" ht="20.25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2:31" ht="20.25" customHeight="1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2:31" ht="20.25" customHeight="1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2:31" ht="20.25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2:31" ht="20.25" customHeight="1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2:31" ht="20.25" customHeight="1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2:31" ht="20.25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2:31" ht="20.25" customHeight="1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2:31" ht="20.25" customHeight="1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2:31" ht="20.25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2:31" ht="20.25" customHeight="1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2:31" ht="20.25" customHeight="1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2:31" ht="20.25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2:31" ht="20.25" customHeight="1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2:31" ht="20.25" customHeight="1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2:31" ht="20.25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2:31" ht="20.25" customHeight="1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2:31" ht="20.25" customHeight="1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2:31" ht="20.25" customHeight="1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2:31" ht="20.25" customHeight="1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2:31" ht="20.25" customHeight="1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2:31" ht="20.25" customHeight="1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2:31" ht="20.25" customHeight="1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2:31" ht="20.25" customHeight="1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2:31" ht="20.25" customHeight="1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2:31" ht="20.25" customHeight="1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2:31" ht="20.25" customHeight="1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2:31" ht="20.25" customHeigh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2:31" ht="20.25" customHeight="1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2:31" ht="20.25" customHeight="1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2:31" ht="20.25" customHeight="1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2:31" ht="20.25" customHeight="1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2:31" ht="20.25" customHeight="1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2:31" ht="20.25" customHeight="1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2:31" ht="20.2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2:31" ht="20.2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2:31" ht="20.2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2:31" ht="20.2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2:31" ht="20.25" customHeight="1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2:31" ht="20.25" customHeight="1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2:31" ht="20.25" customHeight="1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2:31" ht="20.25" customHeight="1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2:31" ht="20.25" customHeight="1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2:31" ht="20.25" customHeight="1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2:31" ht="20.25" customHeight="1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2:31" ht="20.25" customHeight="1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2:31" ht="20.25" customHeight="1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2:31" ht="20.25" customHeight="1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2:31" ht="20.25" customHeight="1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2:31" ht="20.25" customHeight="1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2:31" ht="20.25" customHeight="1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2:31" ht="20.25" customHeight="1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2:31" ht="20.25" customHeight="1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2:31" ht="20.25" customHeight="1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2:31" ht="20.25" customHeight="1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2:31" ht="20.25" customHeight="1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2:31" ht="20.25" customHeight="1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2:31" ht="20.25" customHeight="1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2:31" ht="20.25" customHeight="1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2:31" ht="20.25" customHeight="1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2:31" ht="20.25" customHeight="1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2:31" ht="20.25" customHeight="1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2:31" ht="20.25" customHeight="1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2:31" ht="20.25" customHeight="1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2:31" ht="20.25" customHeight="1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2:31" ht="20.25" customHeight="1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2:31" ht="20.25" customHeight="1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2:31" ht="20.25" customHeight="1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2:31" ht="20.25" customHeight="1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2:31" ht="20.25" customHeight="1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2:31" ht="20.25" customHeight="1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2:31" ht="20.25" customHeight="1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2:31" ht="20.25" customHeight="1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2:31" ht="20.25" customHeight="1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2:31" ht="20.25" customHeight="1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2:31" ht="20.25" customHeight="1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2:31" ht="20.25" customHeight="1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2:31" ht="20.25" customHeight="1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2:31" ht="20.25" customHeight="1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2:31" ht="20.25" customHeigh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2:31" ht="20.25" customHeight="1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2:31" ht="20.25" customHeight="1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2:31" ht="20.25" customHeight="1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2:31" ht="20.25" customHeight="1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2:31" ht="20.25" customHeight="1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2:31" ht="20.25" customHeight="1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2:31" ht="20.25" customHeight="1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2:31" ht="20.25" customHeight="1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2:31" ht="20.2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2:31" ht="20.2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2:31" ht="20.2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2:31" ht="20.2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2:31" ht="20.2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2:31" ht="20.2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2:31" ht="20.2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2:31" ht="20.2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2:31" ht="20.2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2:31" ht="20.2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2:31" ht="20.2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2:31" ht="20.2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2:31" ht="20.2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2:31" ht="20.25" customHeight="1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2:31" ht="20.25" customHeight="1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2:31" ht="20.25" customHeight="1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2:31" ht="20.25" customHeight="1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2:31" ht="20.25" customHeight="1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2:31" ht="20.25" customHeight="1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2:31" ht="20.25" customHeight="1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2:31" ht="20.25" customHeight="1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2:31" ht="20.25" customHeight="1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2:31" ht="20.25" customHeight="1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2:31" ht="20.25" customHeight="1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2:31" ht="20.25" customHeight="1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2:31" ht="20.25" customHeight="1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2:31" ht="20.25" customHeight="1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2:31" ht="20.25" customHeight="1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2:31" ht="20.25" customHeight="1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2:31" ht="20.25" customHeight="1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2:31" ht="20.25" customHeight="1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2:31" ht="20.25" customHeight="1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2:31" ht="20.25" customHeight="1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2:31" ht="20.25" customHeight="1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2:31" ht="20.25" customHeight="1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2:31" ht="20.25" customHeight="1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2:31" ht="20.25" customHeight="1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</sheetData>
  <sheetProtection/>
  <mergeCells count="38">
    <mergeCell ref="J3:P3"/>
    <mergeCell ref="I8:I9"/>
    <mergeCell ref="I2:Q2"/>
    <mergeCell ref="J7:M7"/>
    <mergeCell ref="N7:Q7"/>
    <mergeCell ref="B5:I5"/>
    <mergeCell ref="J8:L8"/>
    <mergeCell ref="J6:Q6"/>
    <mergeCell ref="B6:E7"/>
    <mergeCell ref="F6:H6"/>
    <mergeCell ref="A5:A9"/>
    <mergeCell ref="M8:M9"/>
    <mergeCell ref="Q8:Q9"/>
    <mergeCell ref="B8:D8"/>
    <mergeCell ref="F8:H8"/>
    <mergeCell ref="F7:I7"/>
    <mergeCell ref="E8:E9"/>
    <mergeCell ref="J5:Q5"/>
    <mergeCell ref="I36:Q37"/>
    <mergeCell ref="Z36:AE37"/>
    <mergeCell ref="AE5:AE9"/>
    <mergeCell ref="AD8:AD9"/>
    <mergeCell ref="AA5:AD7"/>
    <mergeCell ref="W8:Y8"/>
    <mergeCell ref="Z8:Z9"/>
    <mergeCell ref="AA8:AC8"/>
    <mergeCell ref="S5:Y5"/>
    <mergeCell ref="S7:V7"/>
    <mergeCell ref="A2:H2"/>
    <mergeCell ref="V8:V9"/>
    <mergeCell ref="R2:Y2"/>
    <mergeCell ref="Z2:AE2"/>
    <mergeCell ref="Z3:AE3"/>
    <mergeCell ref="S6:Y6"/>
    <mergeCell ref="R5:R9"/>
    <mergeCell ref="W7:Y7"/>
    <mergeCell ref="S8:U8"/>
    <mergeCell ref="N8:P8"/>
  </mergeCells>
  <printOptions/>
  <pageMargins left="0.5905511811023623" right="1.299212598425197" top="0.35" bottom="0.31" header="0.2" footer="0.2"/>
  <pageSetup horizontalDpi="600" verticalDpi="600" orientation="portrait" paperSize="9" r:id="rId1"/>
  <colBreaks count="3" manualBreakCount="3">
    <brk id="8" max="37" man="1"/>
    <brk id="17" max="37" man="1"/>
    <brk id="25" max="37" man="1"/>
  </colBreaks>
  <ignoredErrors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ac7570</cp:lastModifiedBy>
  <cp:lastPrinted>2015-09-18T08:13:56Z</cp:lastPrinted>
  <dcterms:created xsi:type="dcterms:W3CDTF">2002-09-02T02:20:20Z</dcterms:created>
  <dcterms:modified xsi:type="dcterms:W3CDTF">2018-09-14T01:58:48Z</dcterms:modified>
  <cp:category/>
  <cp:version/>
  <cp:contentType/>
  <cp:contentStatus/>
</cp:coreProperties>
</file>