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11-15" sheetId="1" r:id="rId1"/>
  </sheets>
  <definedNames>
    <definedName name="_xlnm.Print_Area" localSheetId="0">'11-15'!$A$1:$AJ$33</definedName>
  </definedNames>
  <calcPr fullCalcOnLoad="1"/>
</workbook>
</file>

<file path=xl/sharedStrings.xml><?xml version="1.0" encoding="utf-8"?>
<sst xmlns="http://schemas.openxmlformats.org/spreadsheetml/2006/main" count="249" uniqueCount="60">
  <si>
    <t>單位：院數／家；人數／人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</si>
  <si>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House</t>
    </r>
    <r>
      <rPr>
        <sz val="9"/>
        <rFont val="細明體"/>
        <family val="3"/>
      </rPr>
      <t>；</t>
    </r>
    <r>
      <rPr>
        <sz val="9"/>
        <rFont val="Times New Roman"/>
        <family val="1"/>
      </rPr>
      <t>Person</t>
    </r>
  </si>
  <si>
    <t>年別
Year</t>
  </si>
  <si>
    <t>老人長期照顧及安養機構（年底）
Elderly Long-term Care and Caring Institutions(End of Year)</t>
  </si>
  <si>
    <t>老人長期照顧及安養機構（年底）
Elderly Long-term Care and Caring Institutions(End of Year)</t>
  </si>
  <si>
    <t>長期照顧機構
Long-term Care Organizations</t>
  </si>
  <si>
    <t xml:space="preserve"> 長期照護（型）機構
Long-term Nursing Organizations </t>
  </si>
  <si>
    <t>養護（型）機構 
Nursing Organizations</t>
  </si>
  <si>
    <t>失智照顧型機構
Care Organizations for Dementia Senior Citizens</t>
  </si>
  <si>
    <t>機構數
No. of Institutions</t>
  </si>
  <si>
    <t>安養機構
Caring Institutions</t>
  </si>
  <si>
    <t>社區安養堂（年底） 
Elderly Community Shelters(End of Year)</t>
  </si>
  <si>
    <t>長青學苑辦理成果
Achievements in Evergreen Academy</t>
  </si>
  <si>
    <t>所數（所）
（年底）
No. of Academies
(Units)
(End of Year)</t>
  </si>
  <si>
    <t>開班參加人數
No. of Attended
Persons</t>
  </si>
  <si>
    <t>班數
（班）
No. of Classes
(Classes)</t>
  </si>
  <si>
    <t>居家服務
Home Care Services</t>
  </si>
  <si>
    <t>人數
No. of Persons</t>
  </si>
  <si>
    <t>人次
Person-Times</t>
  </si>
  <si>
    <t>老人營養
餐飲服務
Nutritional Food Services for the Aged</t>
  </si>
  <si>
    <t>長期照顧機構
Long-term Care Organizations</t>
  </si>
  <si>
    <r>
      <t>Table 11-15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The Conditions of Elderly Welfare Services</t>
    </r>
  </si>
  <si>
    <t>-</t>
  </si>
  <si>
    <t>說明：長青學苑辦理成果之開班參加人數為參加活動內容累計參加人數。</t>
  </si>
  <si>
    <t xml:space="preserve"> 老人公寓（年底）
Elderly Residential Settling(End of Year)</t>
  </si>
  <si>
    <t>老人福利服務(文康)中心(個)(年底)
        Elderly Welfare Service(Recreation and Culture) Centers(Units)
(End of Year)</t>
  </si>
  <si>
    <t>合計
Total</t>
  </si>
  <si>
    <t>全縣性及鄉鎮
市區老人文康
(福利服務)中心
Recreation (Welfare Service) Centers for
County, City &amp; Township</t>
  </si>
  <si>
    <t>社區型老人文康
中心 (長壽俱樂
部及其他類型老
人活動場所)
Senior Clubs, Type Community
(The Longevity Clubs &amp; Other Types of Activity Sites for the Elderly)</t>
  </si>
  <si>
    <t>實際進住人數
Housing Persons</t>
  </si>
  <si>
    <t>合計
Total</t>
  </si>
  <si>
    <t>男
Male</t>
  </si>
  <si>
    <t>女
Female</t>
  </si>
  <si>
    <t>說明：長青學苑辦理成果之開班參加人數為參加活動內容累計參加人數。</t>
  </si>
  <si>
    <t>-</t>
  </si>
  <si>
    <t>…</t>
  </si>
  <si>
    <t>-</t>
  </si>
  <si>
    <t>…</t>
  </si>
  <si>
    <r>
      <t>九十四年底 
End of 2005</t>
    </r>
  </si>
  <si>
    <r>
      <t>九十五年底 
End of 2006</t>
    </r>
  </si>
  <si>
    <r>
      <t>九十六年底 
End of 2007</t>
    </r>
  </si>
  <si>
    <t>九十七年底 
End of 2008</t>
  </si>
  <si>
    <t>九十八年底 
End of 2009</t>
  </si>
  <si>
    <t>九十九年底 
End of 2010</t>
  </si>
  <si>
    <t>一○○年底 
End of 2011</t>
  </si>
  <si>
    <t>一○一年底 
End of 2012</t>
  </si>
  <si>
    <t>一○二年底 
End of 2013</t>
  </si>
  <si>
    <t>一○三年底 
End of 2014</t>
  </si>
  <si>
    <r>
      <t>Table 11-15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The Conditions of Elderly Welfare Services(Cont. End)</t>
    </r>
  </si>
  <si>
    <t>表１１－ １５、老人福利服務概況(共2頁/第2頁)</t>
  </si>
  <si>
    <t>一○四年底 
End of 2015</t>
  </si>
  <si>
    <t>一○五年底 
End of 2016</t>
  </si>
  <si>
    <t>表１１－ １５、老人福利服務概況(共2頁/第1頁)</t>
  </si>
  <si>
    <t>資料來源：衛生福利部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</si>
  <si>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Ministry of Health and Welfare.</t>
    </r>
  </si>
  <si>
    <t>一○六年底 
End of 2017</t>
  </si>
  <si>
    <t>社會福利 380</t>
  </si>
  <si>
    <t>社會福利 381</t>
  </si>
  <si>
    <t>社會福利 382</t>
  </si>
  <si>
    <t>社會福利 383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</si>
</sst>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_-;_-@_-"/>
    <numFmt numFmtId="185" formatCode="#,##0_ "/>
    <numFmt numFmtId="186" formatCode="0.0_);[Red]\(0.0\)"/>
    <numFmt numFmtId="187" formatCode="0.00_);[Red]\(0.00\)"/>
    <numFmt numFmtId="188" formatCode="#,##0_);[Red]\(#,##0\)"/>
    <numFmt numFmtId="189" formatCode="_-* #,##0_-;\-* #,##0_-;_-* &quot;-&quot;??_-;_-@_-"/>
    <numFmt numFmtId="190" formatCode="#,##0.00_);[Red]\(#,##0.00\)"/>
    <numFmt numFmtId="191" formatCode="0.0000"/>
    <numFmt numFmtId="192" formatCode="#,##0.000_);\(#,##0.000\)"/>
    <numFmt numFmtId="193" formatCode="#,##0.0000;#,##0.0000;_-* &quot;-&quot;"/>
    <numFmt numFmtId="194" formatCode="#,##0;#,##0;_-* &quot;-&quot;"/>
    <numFmt numFmtId="195" formatCode="#,##0;#,##0;&quot;-&quot;_-;"/>
    <numFmt numFmtId="196" formatCode="#,##0.0_);\(#,##0.0\)"/>
    <numFmt numFmtId="197" formatCode="#,##0.00;#,##0.00;_-* &quot;-&quot;"/>
    <numFmt numFmtId="198" formatCode="#,##0.00;#,##0.00;_-* &quot;-&quot;_-;_-@_-"/>
    <numFmt numFmtId="199" formatCode="0\2"/>
    <numFmt numFmtId="200" formatCode="#,##0;#,##0;_-* &quot;-&quot;;_-@_-"/>
    <numFmt numFmtId="201" formatCode="#,##0.00;#,##0.00;_-* &quot;-&quot;;_-@_-"/>
    <numFmt numFmtId="202" formatCode="* #,##0;* #,##0;* &quot;-&quot;;"/>
    <numFmt numFmtId="203" formatCode="#,##0;#,##0;* &quot;-&quot;;"/>
    <numFmt numFmtId="204" formatCode="#,##0.00;#,##0.00;* &quot;-&quot;;"/>
    <numFmt numFmtId="205" formatCode="#,##0_;"/>
    <numFmt numFmtId="206" formatCode="#,##0.00_;"/>
    <numFmt numFmtId="207" formatCode="#,##0;\-#,##0;_-* &quot;-&quot;"/>
    <numFmt numFmtId="208" formatCode="#,##0.00;\-#,##0.00;_-* &quot;-&quot;"/>
    <numFmt numFmtId="209" formatCode="0_);[Red]\(0\)"/>
    <numFmt numFmtId="210" formatCode="0.000_);[Red]\(0.000\)"/>
    <numFmt numFmtId="211" formatCode="_-* #,##0.0_-;\-* #,##0.0_-;_-* &quot;-&quot;??_-;_-@_-"/>
    <numFmt numFmtId="212" formatCode="#,##0;\(#,##0\);_-* &quot;-&quot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;\-#,##0;&quot;－&quot;"/>
    <numFmt numFmtId="217" formatCode="###,###,##0"/>
    <numFmt numFmtId="218" formatCode="##,###,##0"/>
    <numFmt numFmtId="219" formatCode="#,##0;\-#,##0;&quot;-&quot;"/>
  </numFmts>
  <fonts count="3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16"/>
      <color indexed="8"/>
      <name val="華康中黑體"/>
      <family val="3"/>
    </font>
    <font>
      <sz val="9"/>
      <color indexed="8"/>
      <name val="Times New Roman"/>
      <family val="1"/>
    </font>
    <font>
      <sz val="16"/>
      <color indexed="8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Border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" applyNumberFormat="0" applyFill="0" applyAlignment="0" applyProtection="0"/>
    <xf numFmtId="0" fontId="20" fillId="6" borderId="0" applyNumberFormat="0" applyBorder="0" applyAlignment="0" applyProtection="0"/>
    <xf numFmtId="9" fontId="4" fillId="0" borderId="0" applyFont="0" applyFill="0" applyBorder="0" applyAlignment="0" applyProtection="0"/>
    <xf numFmtId="0" fontId="21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0" fillId="16" borderId="9" applyNumberFormat="0" applyAlignment="0" applyProtection="0"/>
    <xf numFmtId="0" fontId="31" fillId="17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 vertical="center"/>
    </xf>
    <xf numFmtId="49" fontId="0" fillId="0" borderId="11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49" fontId="5" fillId="0" borderId="0" xfId="0" applyNumberFormat="1" applyFont="1" applyBorder="1" applyAlignment="1">
      <alignment vertical="top" wrapText="1"/>
    </xf>
    <xf numFmtId="188" fontId="0" fillId="0" borderId="0" xfId="0" applyNumberFormat="1" applyFont="1" applyBorder="1" applyAlignment="1">
      <alignment horizontal="right" vertical="center" wrapText="1"/>
    </xf>
    <xf numFmtId="188" fontId="13" fillId="0" borderId="18" xfId="35" applyNumberFormat="1" applyFont="1" applyBorder="1" applyAlignment="1" applyProtection="1">
      <alignment horizontal="right" vertical="center" wrapText="1"/>
      <protection/>
    </xf>
    <xf numFmtId="188" fontId="13" fillId="0" borderId="0" xfId="35" applyNumberFormat="1" applyFont="1" applyBorder="1" applyAlignment="1" applyProtection="1">
      <alignment horizontal="right" vertical="center" wrapText="1"/>
      <protection/>
    </xf>
    <xf numFmtId="188" fontId="13" fillId="0" borderId="0" xfId="35" applyNumberFormat="1" applyFont="1" applyFill="1" applyBorder="1" applyAlignment="1" applyProtection="1">
      <alignment horizontal="right" vertical="center" wrapText="1"/>
      <protection/>
    </xf>
    <xf numFmtId="188" fontId="0" fillId="0" borderId="0" xfId="0" applyNumberFormat="1" applyFont="1" applyBorder="1" applyAlignment="1">
      <alignment vertical="center" wrapText="1"/>
    </xf>
    <xf numFmtId="188" fontId="0" fillId="0" borderId="0" xfId="0" applyNumberFormat="1" applyFont="1" applyFill="1" applyBorder="1" applyAlignment="1">
      <alignment vertical="center" wrapText="1"/>
    </xf>
    <xf numFmtId="188" fontId="0" fillId="0" borderId="0" xfId="0" applyNumberFormat="1" applyFont="1" applyBorder="1" applyAlignment="1">
      <alignment horizontal="right" vertical="center" wrapText="1"/>
    </xf>
    <xf numFmtId="188" fontId="0" fillId="0" borderId="18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216" fontId="0" fillId="0" borderId="0" xfId="0" applyNumberFormat="1" applyFont="1" applyBorder="1" applyAlignment="1">
      <alignment horizontal="right" vertical="center" wrapText="1"/>
    </xf>
    <xf numFmtId="41" fontId="32" fillId="0" borderId="0" xfId="0" applyNumberFormat="1" applyFont="1" applyBorder="1" applyAlignment="1">
      <alignment horizontal="right" vertical="center" wrapText="1"/>
    </xf>
    <xf numFmtId="188" fontId="32" fillId="0" borderId="0" xfId="0" applyNumberFormat="1" applyFont="1" applyBorder="1" applyAlignment="1">
      <alignment horizontal="right" vertical="center" wrapText="1"/>
    </xf>
    <xf numFmtId="41" fontId="32" fillId="0" borderId="0" xfId="0" applyNumberFormat="1" applyFont="1" applyFill="1" applyBorder="1" applyAlignment="1">
      <alignment horizontal="right" vertical="center" wrapText="1"/>
    </xf>
    <xf numFmtId="41" fontId="13" fillId="0" borderId="0" xfId="0" applyNumberFormat="1" applyFont="1" applyFill="1" applyBorder="1" applyAlignment="1">
      <alignment horizontal="right" vertical="center" wrapText="1"/>
    </xf>
    <xf numFmtId="41" fontId="13" fillId="0" borderId="0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11-1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view="pageBreakPreview" zoomScaleSheetLayoutView="100" zoomScalePageLayoutView="0" workbookViewId="0" topLeftCell="S1">
      <selection activeCell="AI1" sqref="AI1:AJ1"/>
    </sheetView>
  </sheetViews>
  <sheetFormatPr defaultColWidth="9.33203125" defaultRowHeight="12"/>
  <cols>
    <col min="1" max="1" width="14.33203125" style="17" customWidth="1"/>
    <col min="2" max="2" width="13.16015625" style="1" customWidth="1"/>
    <col min="3" max="3" width="11.33203125" style="1" customWidth="1"/>
    <col min="4" max="4" width="10.16015625" style="1" customWidth="1"/>
    <col min="5" max="5" width="10.83203125" style="1" customWidth="1"/>
    <col min="6" max="6" width="13.66015625" style="1" customWidth="1"/>
    <col min="7" max="7" width="11.5" style="1" customWidth="1"/>
    <col min="8" max="8" width="10.16015625" style="1" customWidth="1"/>
    <col min="9" max="9" width="10.33203125" style="1" customWidth="1"/>
    <col min="10" max="10" width="13.66015625" style="1" customWidth="1"/>
    <col min="11" max="11" width="11.66015625" style="1" customWidth="1"/>
    <col min="12" max="12" width="11.16015625" style="1" customWidth="1"/>
    <col min="13" max="13" width="10.83203125" style="1" customWidth="1"/>
    <col min="14" max="14" width="13.5" style="1" customWidth="1"/>
    <col min="15" max="15" width="11.66015625" style="1" customWidth="1"/>
    <col min="16" max="16" width="10.5" style="1" customWidth="1"/>
    <col min="17" max="17" width="9.83203125" style="1" customWidth="1"/>
    <col min="18" max="18" width="13.66015625" style="1" customWidth="1"/>
    <col min="19" max="19" width="13.83203125" style="17" customWidth="1"/>
    <col min="20" max="20" width="10.5" style="1" customWidth="1"/>
    <col min="21" max="21" width="9.83203125" style="1" customWidth="1"/>
    <col min="22" max="22" width="10.33203125" style="1" customWidth="1"/>
    <col min="23" max="23" width="14" style="1" customWidth="1"/>
    <col min="24" max="24" width="10.83203125" style="1" customWidth="1"/>
    <col min="25" max="25" width="10.33203125" style="1" customWidth="1"/>
    <col min="26" max="26" width="9.66015625" style="1" customWidth="1"/>
    <col min="27" max="27" width="16.33203125" style="1" customWidth="1"/>
    <col min="28" max="28" width="18.16015625" style="1" customWidth="1"/>
    <col min="29" max="29" width="24.66015625" style="1" customWidth="1"/>
    <col min="30" max="30" width="11.16015625" style="1" customWidth="1"/>
    <col min="31" max="31" width="10" style="1" customWidth="1"/>
    <col min="32" max="32" width="9.33203125" style="1" customWidth="1"/>
    <col min="33" max="33" width="8.33203125" style="1" customWidth="1"/>
    <col min="34" max="34" width="8.83203125" style="1" customWidth="1"/>
    <col min="35" max="35" width="8.33203125" style="1" customWidth="1"/>
    <col min="36" max="36" width="9" style="1" customWidth="1"/>
    <col min="37" max="16384" width="9.33203125" style="1" customWidth="1"/>
  </cols>
  <sheetData>
    <row r="1" spans="1:36" s="17" customFormat="1" ht="13.5" customHeight="1">
      <c r="A1" s="4" t="s">
        <v>56</v>
      </c>
      <c r="R1" s="17" t="s">
        <v>57</v>
      </c>
      <c r="S1" s="17" t="s">
        <v>58</v>
      </c>
      <c r="AI1" s="65" t="s">
        <v>59</v>
      </c>
      <c r="AJ1" s="65"/>
    </row>
    <row r="2" spans="2:37" ht="18.75" customHeight="1">
      <c r="B2" s="27" t="s">
        <v>52</v>
      </c>
      <c r="C2" s="13"/>
      <c r="D2" s="13"/>
      <c r="E2" s="13"/>
      <c r="F2" s="13"/>
      <c r="G2" s="13"/>
      <c r="H2" s="13"/>
      <c r="I2" s="13"/>
      <c r="K2" s="10" t="s">
        <v>21</v>
      </c>
      <c r="Q2" s="10"/>
      <c r="R2" s="10"/>
      <c r="S2" s="28"/>
      <c r="T2" s="28" t="s">
        <v>49</v>
      </c>
      <c r="U2" s="10"/>
      <c r="V2" s="10"/>
      <c r="W2" s="10"/>
      <c r="X2" s="10"/>
      <c r="AB2" s="66" t="s">
        <v>48</v>
      </c>
      <c r="AC2" s="66"/>
      <c r="AD2" s="66"/>
      <c r="AE2" s="66"/>
      <c r="AF2" s="66"/>
      <c r="AG2" s="66"/>
      <c r="AH2" s="66"/>
      <c r="AI2" s="66"/>
      <c r="AJ2" s="66"/>
      <c r="AK2" s="9"/>
    </row>
    <row r="3" ht="18" customHeight="1"/>
    <row r="4" spans="1:36" ht="12" customHeight="1" thickBot="1">
      <c r="A4" s="7" t="s">
        <v>0</v>
      </c>
      <c r="R4" s="6" t="s">
        <v>1</v>
      </c>
      <c r="S4" s="7" t="s">
        <v>0</v>
      </c>
      <c r="AJ4" s="6" t="s">
        <v>1</v>
      </c>
    </row>
    <row r="5" spans="1:36" s="17" customFormat="1" ht="37.5" customHeight="1">
      <c r="A5" s="60" t="s">
        <v>2</v>
      </c>
      <c r="B5" s="67" t="s">
        <v>4</v>
      </c>
      <c r="C5" s="68"/>
      <c r="D5" s="68"/>
      <c r="E5" s="68"/>
      <c r="F5" s="68"/>
      <c r="G5" s="68"/>
      <c r="H5" s="68"/>
      <c r="I5" s="68"/>
      <c r="J5" s="54" t="s">
        <v>3</v>
      </c>
      <c r="K5" s="54"/>
      <c r="L5" s="54"/>
      <c r="M5" s="54"/>
      <c r="N5" s="54"/>
      <c r="O5" s="54"/>
      <c r="P5" s="54"/>
      <c r="Q5" s="55"/>
      <c r="R5" s="22"/>
      <c r="S5" s="60" t="s">
        <v>2</v>
      </c>
      <c r="T5" s="54" t="s">
        <v>11</v>
      </c>
      <c r="U5" s="54"/>
      <c r="V5" s="55"/>
      <c r="W5" s="62" t="s">
        <v>24</v>
      </c>
      <c r="X5" s="63"/>
      <c r="Y5" s="63"/>
      <c r="Z5" s="63"/>
      <c r="AA5" s="22"/>
      <c r="AB5" s="54" t="s">
        <v>25</v>
      </c>
      <c r="AC5" s="55"/>
      <c r="AD5" s="62" t="s">
        <v>12</v>
      </c>
      <c r="AE5" s="62"/>
      <c r="AF5" s="62"/>
      <c r="AG5" s="62" t="s">
        <v>16</v>
      </c>
      <c r="AH5" s="62"/>
      <c r="AI5" s="62" t="s">
        <v>19</v>
      </c>
      <c r="AJ5" s="67"/>
    </row>
    <row r="6" spans="1:36" s="17" customFormat="1" ht="29.25" customHeight="1">
      <c r="A6" s="61"/>
      <c r="B6" s="50" t="s">
        <v>5</v>
      </c>
      <c r="C6" s="73"/>
      <c r="D6" s="73"/>
      <c r="E6" s="73"/>
      <c r="F6" s="73"/>
      <c r="G6" s="73"/>
      <c r="H6" s="73"/>
      <c r="I6" s="73"/>
      <c r="J6" s="73" t="s">
        <v>20</v>
      </c>
      <c r="K6" s="73"/>
      <c r="L6" s="73"/>
      <c r="M6" s="61"/>
      <c r="N6" s="69" t="s">
        <v>10</v>
      </c>
      <c r="O6" s="70"/>
      <c r="P6" s="70"/>
      <c r="Q6" s="71"/>
      <c r="R6" s="24"/>
      <c r="S6" s="61"/>
      <c r="T6" s="56"/>
      <c r="U6" s="56"/>
      <c r="V6" s="57"/>
      <c r="W6" s="49"/>
      <c r="X6" s="49"/>
      <c r="Y6" s="49"/>
      <c r="Z6" s="49"/>
      <c r="AA6" s="25"/>
      <c r="AB6" s="58"/>
      <c r="AC6" s="59"/>
      <c r="AD6" s="48"/>
      <c r="AE6" s="48"/>
      <c r="AF6" s="48"/>
      <c r="AG6" s="48"/>
      <c r="AH6" s="48"/>
      <c r="AI6" s="48"/>
      <c r="AJ6" s="50"/>
    </row>
    <row r="7" spans="1:36" s="17" customFormat="1" ht="36" customHeight="1">
      <c r="A7" s="61"/>
      <c r="B7" s="48" t="s">
        <v>6</v>
      </c>
      <c r="C7" s="48"/>
      <c r="D7" s="48"/>
      <c r="E7" s="48"/>
      <c r="F7" s="48" t="s">
        <v>7</v>
      </c>
      <c r="G7" s="48"/>
      <c r="H7" s="48"/>
      <c r="I7" s="48"/>
      <c r="J7" s="61" t="s">
        <v>8</v>
      </c>
      <c r="K7" s="48"/>
      <c r="L7" s="48"/>
      <c r="M7" s="48"/>
      <c r="N7" s="72"/>
      <c r="O7" s="58"/>
      <c r="P7" s="58"/>
      <c r="Q7" s="59"/>
      <c r="R7" s="26"/>
      <c r="S7" s="61"/>
      <c r="T7" s="58"/>
      <c r="U7" s="58"/>
      <c r="V7" s="59"/>
      <c r="W7" s="49"/>
      <c r="X7" s="49"/>
      <c r="Y7" s="49"/>
      <c r="Z7" s="49"/>
      <c r="AA7" s="48" t="s">
        <v>26</v>
      </c>
      <c r="AB7" s="61" t="s">
        <v>27</v>
      </c>
      <c r="AC7" s="48" t="s">
        <v>28</v>
      </c>
      <c r="AD7" s="48" t="s">
        <v>13</v>
      </c>
      <c r="AE7" s="48" t="s">
        <v>15</v>
      </c>
      <c r="AF7" s="48" t="s">
        <v>14</v>
      </c>
      <c r="AG7" s="48" t="s">
        <v>17</v>
      </c>
      <c r="AH7" s="48" t="s">
        <v>18</v>
      </c>
      <c r="AI7" s="48" t="s">
        <v>17</v>
      </c>
      <c r="AJ7" s="50" t="s">
        <v>18</v>
      </c>
    </row>
    <row r="8" spans="1:36" s="17" customFormat="1" ht="34.5" customHeight="1">
      <c r="A8" s="61"/>
      <c r="B8" s="48" t="s">
        <v>9</v>
      </c>
      <c r="C8" s="52" t="s">
        <v>29</v>
      </c>
      <c r="D8" s="64"/>
      <c r="E8" s="64"/>
      <c r="F8" s="48" t="s">
        <v>9</v>
      </c>
      <c r="G8" s="52" t="s">
        <v>29</v>
      </c>
      <c r="H8" s="64"/>
      <c r="I8" s="64"/>
      <c r="J8" s="61" t="s">
        <v>9</v>
      </c>
      <c r="K8" s="52" t="s">
        <v>29</v>
      </c>
      <c r="L8" s="64"/>
      <c r="M8" s="64"/>
      <c r="N8" s="48" t="s">
        <v>9</v>
      </c>
      <c r="O8" s="52" t="s">
        <v>29</v>
      </c>
      <c r="P8" s="53"/>
      <c r="Q8" s="53"/>
      <c r="R8" s="50" t="s">
        <v>9</v>
      </c>
      <c r="S8" s="61"/>
      <c r="T8" s="52" t="s">
        <v>29</v>
      </c>
      <c r="U8" s="53"/>
      <c r="V8" s="53"/>
      <c r="W8" s="48" t="s">
        <v>9</v>
      </c>
      <c r="X8" s="52" t="s">
        <v>29</v>
      </c>
      <c r="Y8" s="53"/>
      <c r="Z8" s="53"/>
      <c r="AA8" s="49"/>
      <c r="AB8" s="76"/>
      <c r="AC8" s="49"/>
      <c r="AD8" s="49"/>
      <c r="AE8" s="49"/>
      <c r="AF8" s="49"/>
      <c r="AG8" s="49"/>
      <c r="AH8" s="49"/>
      <c r="AI8" s="49"/>
      <c r="AJ8" s="51"/>
    </row>
    <row r="9" spans="1:36" s="17" customFormat="1" ht="35.25" customHeight="1">
      <c r="A9" s="61"/>
      <c r="B9" s="48"/>
      <c r="C9" s="23" t="s">
        <v>30</v>
      </c>
      <c r="D9" s="23" t="s">
        <v>31</v>
      </c>
      <c r="E9" s="23" t="s">
        <v>32</v>
      </c>
      <c r="F9" s="48"/>
      <c r="G9" s="23" t="s">
        <v>30</v>
      </c>
      <c r="H9" s="23" t="s">
        <v>31</v>
      </c>
      <c r="I9" s="23" t="s">
        <v>32</v>
      </c>
      <c r="J9" s="61"/>
      <c r="K9" s="23" t="s">
        <v>30</v>
      </c>
      <c r="L9" s="23" t="s">
        <v>31</v>
      </c>
      <c r="M9" s="23" t="s">
        <v>32</v>
      </c>
      <c r="N9" s="48"/>
      <c r="O9" s="23" t="s">
        <v>30</v>
      </c>
      <c r="P9" s="23" t="s">
        <v>31</v>
      </c>
      <c r="Q9" s="23" t="s">
        <v>32</v>
      </c>
      <c r="R9" s="77"/>
      <c r="S9" s="61"/>
      <c r="T9" s="23" t="s">
        <v>30</v>
      </c>
      <c r="U9" s="23" t="s">
        <v>31</v>
      </c>
      <c r="V9" s="23" t="s">
        <v>32</v>
      </c>
      <c r="W9" s="53"/>
      <c r="X9" s="23" t="s">
        <v>30</v>
      </c>
      <c r="Y9" s="23" t="s">
        <v>31</v>
      </c>
      <c r="Z9" s="23" t="s">
        <v>32</v>
      </c>
      <c r="AA9" s="49"/>
      <c r="AB9" s="76"/>
      <c r="AC9" s="49"/>
      <c r="AD9" s="49"/>
      <c r="AE9" s="49"/>
      <c r="AF9" s="49"/>
      <c r="AG9" s="49"/>
      <c r="AH9" s="49"/>
      <c r="AI9" s="49"/>
      <c r="AJ9" s="51"/>
    </row>
    <row r="10" spans="1:36" s="16" customFormat="1" ht="24.75" customHeight="1" hidden="1">
      <c r="A10" s="18" t="s">
        <v>38</v>
      </c>
      <c r="B10" s="30" t="s">
        <v>22</v>
      </c>
      <c r="C10" s="30" t="s">
        <v>22</v>
      </c>
      <c r="D10" s="30" t="s">
        <v>22</v>
      </c>
      <c r="E10" s="30" t="s">
        <v>22</v>
      </c>
      <c r="F10" s="30">
        <v>9</v>
      </c>
      <c r="G10" s="30">
        <v>347</v>
      </c>
      <c r="H10" s="30">
        <v>176</v>
      </c>
      <c r="I10" s="30">
        <v>171</v>
      </c>
      <c r="J10" s="30" t="s">
        <v>22</v>
      </c>
      <c r="K10" s="30" t="s">
        <v>22</v>
      </c>
      <c r="L10" s="30" t="s">
        <v>34</v>
      </c>
      <c r="M10" s="30" t="s">
        <v>34</v>
      </c>
      <c r="N10" s="30">
        <v>2</v>
      </c>
      <c r="O10" s="30">
        <v>98</v>
      </c>
      <c r="P10" s="30">
        <v>83</v>
      </c>
      <c r="Q10" s="30">
        <v>15</v>
      </c>
      <c r="R10" s="30" t="s">
        <v>22</v>
      </c>
      <c r="S10" s="18" t="s">
        <v>38</v>
      </c>
      <c r="T10" s="30" t="s">
        <v>36</v>
      </c>
      <c r="U10" s="30" t="s">
        <v>36</v>
      </c>
      <c r="V10" s="30" t="s">
        <v>36</v>
      </c>
      <c r="W10" s="30" t="s">
        <v>36</v>
      </c>
      <c r="X10" s="30" t="s">
        <v>36</v>
      </c>
      <c r="Y10" s="30" t="s">
        <v>36</v>
      </c>
      <c r="Z10" s="30" t="s">
        <v>36</v>
      </c>
      <c r="AA10" s="34">
        <v>110</v>
      </c>
      <c r="AB10" s="34">
        <v>13</v>
      </c>
      <c r="AC10" s="34">
        <v>97</v>
      </c>
      <c r="AD10" s="31">
        <v>6</v>
      </c>
      <c r="AE10" s="31">
        <v>52</v>
      </c>
      <c r="AF10" s="31">
        <v>2080</v>
      </c>
      <c r="AG10" s="36" t="s">
        <v>37</v>
      </c>
      <c r="AH10" s="31">
        <v>67959</v>
      </c>
      <c r="AI10" s="37" t="s">
        <v>37</v>
      </c>
      <c r="AJ10" s="31">
        <v>163007</v>
      </c>
    </row>
    <row r="11" spans="1:36" s="2" customFormat="1" ht="24.75" customHeight="1" hidden="1">
      <c r="A11" s="18" t="s">
        <v>39</v>
      </c>
      <c r="B11" s="30" t="s">
        <v>34</v>
      </c>
      <c r="C11" s="30" t="s">
        <v>34</v>
      </c>
      <c r="D11" s="30" t="s">
        <v>34</v>
      </c>
      <c r="E11" s="30" t="s">
        <v>34</v>
      </c>
      <c r="F11" s="34">
        <v>9</v>
      </c>
      <c r="G11" s="34">
        <v>403</v>
      </c>
      <c r="H11" s="34">
        <v>212</v>
      </c>
      <c r="I11" s="34">
        <v>191</v>
      </c>
      <c r="J11" s="30" t="s">
        <v>34</v>
      </c>
      <c r="K11" s="30" t="s">
        <v>34</v>
      </c>
      <c r="L11" s="30" t="s">
        <v>34</v>
      </c>
      <c r="M11" s="30" t="s">
        <v>34</v>
      </c>
      <c r="N11" s="34">
        <v>2</v>
      </c>
      <c r="O11" s="34">
        <v>111</v>
      </c>
      <c r="P11" s="34">
        <v>89</v>
      </c>
      <c r="Q11" s="34">
        <v>22</v>
      </c>
      <c r="R11" s="30" t="s">
        <v>34</v>
      </c>
      <c r="S11" s="18" t="s">
        <v>39</v>
      </c>
      <c r="T11" s="36" t="s">
        <v>34</v>
      </c>
      <c r="U11" s="36" t="s">
        <v>34</v>
      </c>
      <c r="V11" s="36" t="s">
        <v>34</v>
      </c>
      <c r="W11" s="36" t="s">
        <v>34</v>
      </c>
      <c r="X11" s="36" t="s">
        <v>34</v>
      </c>
      <c r="Y11" s="36" t="s">
        <v>34</v>
      </c>
      <c r="Z11" s="36" t="s">
        <v>34</v>
      </c>
      <c r="AA11" s="38">
        <v>110</v>
      </c>
      <c r="AB11" s="38">
        <v>13</v>
      </c>
      <c r="AC11" s="38">
        <v>97</v>
      </c>
      <c r="AD11" s="32">
        <v>7</v>
      </c>
      <c r="AE11" s="32">
        <v>64</v>
      </c>
      <c r="AF11" s="32">
        <v>2731</v>
      </c>
      <c r="AG11" s="36" t="s">
        <v>35</v>
      </c>
      <c r="AH11" s="32">
        <v>62582</v>
      </c>
      <c r="AI11" s="36" t="s">
        <v>35</v>
      </c>
      <c r="AJ11" s="32">
        <v>181417</v>
      </c>
    </row>
    <row r="12" spans="1:36" s="2" customFormat="1" ht="24.75" customHeight="1" hidden="1">
      <c r="A12" s="18" t="s">
        <v>40</v>
      </c>
      <c r="B12" s="30" t="s">
        <v>34</v>
      </c>
      <c r="C12" s="30" t="s">
        <v>34</v>
      </c>
      <c r="D12" s="30" t="s">
        <v>34</v>
      </c>
      <c r="E12" s="30" t="s">
        <v>34</v>
      </c>
      <c r="F12" s="34">
        <v>9</v>
      </c>
      <c r="G12" s="34">
        <v>418</v>
      </c>
      <c r="H12" s="34">
        <v>214</v>
      </c>
      <c r="I12" s="34">
        <v>204</v>
      </c>
      <c r="J12" s="30" t="s">
        <v>34</v>
      </c>
      <c r="K12" s="30" t="s">
        <v>34</v>
      </c>
      <c r="L12" s="30" t="s">
        <v>34</v>
      </c>
      <c r="M12" s="30" t="s">
        <v>34</v>
      </c>
      <c r="N12" s="34">
        <v>2</v>
      </c>
      <c r="O12" s="34">
        <v>103</v>
      </c>
      <c r="P12" s="34">
        <v>76</v>
      </c>
      <c r="Q12" s="34">
        <v>27</v>
      </c>
      <c r="R12" s="30" t="s">
        <v>34</v>
      </c>
      <c r="S12" s="18" t="s">
        <v>40</v>
      </c>
      <c r="T12" s="36" t="s">
        <v>34</v>
      </c>
      <c r="U12" s="36" t="s">
        <v>34</v>
      </c>
      <c r="V12" s="36" t="s">
        <v>34</v>
      </c>
      <c r="W12" s="36" t="s">
        <v>34</v>
      </c>
      <c r="X12" s="36" t="s">
        <v>34</v>
      </c>
      <c r="Y12" s="36" t="s">
        <v>34</v>
      </c>
      <c r="Z12" s="36" t="s">
        <v>34</v>
      </c>
      <c r="AA12" s="38">
        <v>110</v>
      </c>
      <c r="AB12" s="38">
        <v>13</v>
      </c>
      <c r="AC12" s="38">
        <v>97</v>
      </c>
      <c r="AD12" s="33">
        <v>9</v>
      </c>
      <c r="AE12" s="33">
        <v>74</v>
      </c>
      <c r="AF12" s="33">
        <v>3363</v>
      </c>
      <c r="AG12" s="36" t="s">
        <v>35</v>
      </c>
      <c r="AH12" s="32">
        <v>75852</v>
      </c>
      <c r="AI12" s="36" t="s">
        <v>35</v>
      </c>
      <c r="AJ12" s="32">
        <v>175315</v>
      </c>
    </row>
    <row r="13" spans="1:36" s="2" customFormat="1" ht="24.75" customHeight="1">
      <c r="A13" s="19" t="s">
        <v>41</v>
      </c>
      <c r="B13" s="34">
        <v>1</v>
      </c>
      <c r="C13" s="34">
        <v>20</v>
      </c>
      <c r="D13" s="34">
        <v>10</v>
      </c>
      <c r="E13" s="34">
        <v>10</v>
      </c>
      <c r="F13" s="34">
        <v>9</v>
      </c>
      <c r="G13" s="34">
        <v>433</v>
      </c>
      <c r="H13" s="34">
        <v>223</v>
      </c>
      <c r="I13" s="34">
        <v>210</v>
      </c>
      <c r="J13" s="30" t="s">
        <v>34</v>
      </c>
      <c r="K13" s="30" t="s">
        <v>34</v>
      </c>
      <c r="L13" s="30" t="s">
        <v>34</v>
      </c>
      <c r="M13" s="30" t="s">
        <v>34</v>
      </c>
      <c r="N13" s="34">
        <v>2</v>
      </c>
      <c r="O13" s="34">
        <v>103</v>
      </c>
      <c r="P13" s="34">
        <v>70</v>
      </c>
      <c r="Q13" s="34">
        <v>33</v>
      </c>
      <c r="R13" s="30" t="s">
        <v>34</v>
      </c>
      <c r="S13" s="19" t="s">
        <v>41</v>
      </c>
      <c r="T13" s="36" t="s">
        <v>34</v>
      </c>
      <c r="U13" s="36" t="s">
        <v>34</v>
      </c>
      <c r="V13" s="36" t="s">
        <v>34</v>
      </c>
      <c r="W13" s="36" t="s">
        <v>34</v>
      </c>
      <c r="X13" s="36" t="s">
        <v>34</v>
      </c>
      <c r="Y13" s="36" t="s">
        <v>34</v>
      </c>
      <c r="Z13" s="36" t="s">
        <v>34</v>
      </c>
      <c r="AA13" s="38">
        <v>112</v>
      </c>
      <c r="AB13" s="38">
        <v>13</v>
      </c>
      <c r="AC13" s="38">
        <v>99</v>
      </c>
      <c r="AD13" s="33">
        <v>10</v>
      </c>
      <c r="AE13" s="33">
        <v>71</v>
      </c>
      <c r="AF13" s="33">
        <v>2549</v>
      </c>
      <c r="AG13" s="36" t="s">
        <v>35</v>
      </c>
      <c r="AH13" s="32">
        <v>25349</v>
      </c>
      <c r="AI13" s="36" t="s">
        <v>35</v>
      </c>
      <c r="AJ13" s="32">
        <v>177418</v>
      </c>
    </row>
    <row r="14" spans="1:36" s="2" customFormat="1" ht="24.75" customHeight="1">
      <c r="A14" s="19" t="s">
        <v>42</v>
      </c>
      <c r="B14" s="34">
        <v>1</v>
      </c>
      <c r="C14" s="34">
        <v>28</v>
      </c>
      <c r="D14" s="34">
        <v>11</v>
      </c>
      <c r="E14" s="34">
        <v>17</v>
      </c>
      <c r="F14" s="34">
        <v>9</v>
      </c>
      <c r="G14" s="34">
        <v>446</v>
      </c>
      <c r="H14" s="34">
        <v>228</v>
      </c>
      <c r="I14" s="34">
        <v>218</v>
      </c>
      <c r="J14" s="30" t="s">
        <v>34</v>
      </c>
      <c r="K14" s="30" t="s">
        <v>34</v>
      </c>
      <c r="L14" s="30" t="s">
        <v>34</v>
      </c>
      <c r="M14" s="30" t="s">
        <v>34</v>
      </c>
      <c r="N14" s="34">
        <v>2</v>
      </c>
      <c r="O14" s="34">
        <v>103</v>
      </c>
      <c r="P14" s="34">
        <v>67</v>
      </c>
      <c r="Q14" s="34">
        <v>36</v>
      </c>
      <c r="R14" s="30" t="s">
        <v>34</v>
      </c>
      <c r="S14" s="19" t="s">
        <v>42</v>
      </c>
      <c r="T14" s="36" t="s">
        <v>34</v>
      </c>
      <c r="U14" s="36" t="s">
        <v>34</v>
      </c>
      <c r="V14" s="36" t="s">
        <v>34</v>
      </c>
      <c r="W14" s="36" t="s">
        <v>34</v>
      </c>
      <c r="X14" s="36" t="s">
        <v>34</v>
      </c>
      <c r="Y14" s="36" t="s">
        <v>34</v>
      </c>
      <c r="Z14" s="36" t="s">
        <v>34</v>
      </c>
      <c r="AA14" s="38">
        <v>112</v>
      </c>
      <c r="AB14" s="38">
        <v>13</v>
      </c>
      <c r="AC14" s="38">
        <v>99</v>
      </c>
      <c r="AD14" s="33">
        <v>10</v>
      </c>
      <c r="AE14" s="33">
        <v>69</v>
      </c>
      <c r="AF14" s="33">
        <v>2536</v>
      </c>
      <c r="AG14" s="36">
        <v>792</v>
      </c>
      <c r="AH14" s="32">
        <v>94832</v>
      </c>
      <c r="AI14" s="36">
        <v>307</v>
      </c>
      <c r="AJ14" s="32">
        <v>88286</v>
      </c>
    </row>
    <row r="15" spans="1:36" s="2" customFormat="1" ht="24.75" customHeight="1">
      <c r="A15" s="18" t="s">
        <v>43</v>
      </c>
      <c r="B15" s="34">
        <v>1</v>
      </c>
      <c r="C15" s="34">
        <v>28</v>
      </c>
      <c r="D15" s="34">
        <v>15</v>
      </c>
      <c r="E15" s="34">
        <v>13</v>
      </c>
      <c r="F15" s="34">
        <v>9</v>
      </c>
      <c r="G15" s="34">
        <v>452</v>
      </c>
      <c r="H15" s="34">
        <v>226</v>
      </c>
      <c r="I15" s="34">
        <v>226</v>
      </c>
      <c r="J15" s="30" t="s">
        <v>34</v>
      </c>
      <c r="K15" s="30" t="s">
        <v>34</v>
      </c>
      <c r="L15" s="30" t="s">
        <v>34</v>
      </c>
      <c r="M15" s="30" t="s">
        <v>34</v>
      </c>
      <c r="N15" s="34">
        <v>2</v>
      </c>
      <c r="O15" s="34">
        <v>72</v>
      </c>
      <c r="P15" s="34">
        <v>35</v>
      </c>
      <c r="Q15" s="34">
        <v>37</v>
      </c>
      <c r="R15" s="30" t="s">
        <v>34</v>
      </c>
      <c r="S15" s="18" t="s">
        <v>43</v>
      </c>
      <c r="T15" s="36" t="s">
        <v>34</v>
      </c>
      <c r="U15" s="36" t="s">
        <v>34</v>
      </c>
      <c r="V15" s="36" t="s">
        <v>34</v>
      </c>
      <c r="W15" s="36" t="s">
        <v>34</v>
      </c>
      <c r="X15" s="36" t="s">
        <v>34</v>
      </c>
      <c r="Y15" s="36" t="s">
        <v>34</v>
      </c>
      <c r="Z15" s="36" t="s">
        <v>34</v>
      </c>
      <c r="AA15" s="38">
        <v>112</v>
      </c>
      <c r="AB15" s="38">
        <v>13</v>
      </c>
      <c r="AC15" s="38">
        <v>99</v>
      </c>
      <c r="AD15" s="33">
        <v>11</v>
      </c>
      <c r="AE15" s="33">
        <v>77</v>
      </c>
      <c r="AF15" s="33">
        <v>2670</v>
      </c>
      <c r="AG15" s="36">
        <v>978</v>
      </c>
      <c r="AH15" s="32">
        <v>130291</v>
      </c>
      <c r="AI15" s="36">
        <v>463</v>
      </c>
      <c r="AJ15" s="32">
        <v>105972</v>
      </c>
    </row>
    <row r="16" spans="1:36" s="2" customFormat="1" ht="24.75" customHeight="1">
      <c r="A16" s="18" t="s">
        <v>44</v>
      </c>
      <c r="B16" s="34">
        <v>2</v>
      </c>
      <c r="C16" s="34">
        <v>59</v>
      </c>
      <c r="D16" s="34">
        <v>32</v>
      </c>
      <c r="E16" s="34">
        <v>27</v>
      </c>
      <c r="F16" s="34">
        <v>9</v>
      </c>
      <c r="G16" s="34">
        <v>443</v>
      </c>
      <c r="H16" s="34">
        <v>226</v>
      </c>
      <c r="I16" s="34">
        <v>217</v>
      </c>
      <c r="J16" s="30" t="s">
        <v>34</v>
      </c>
      <c r="K16" s="30" t="s">
        <v>34</v>
      </c>
      <c r="L16" s="30" t="s">
        <v>34</v>
      </c>
      <c r="M16" s="30" t="s">
        <v>34</v>
      </c>
      <c r="N16" s="34">
        <v>2</v>
      </c>
      <c r="O16" s="34">
        <v>94</v>
      </c>
      <c r="P16" s="34">
        <v>52</v>
      </c>
      <c r="Q16" s="34">
        <v>42</v>
      </c>
      <c r="R16" s="30" t="s">
        <v>34</v>
      </c>
      <c r="S16" s="18" t="s">
        <v>44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8">
        <v>112</v>
      </c>
      <c r="AB16" s="38">
        <v>13</v>
      </c>
      <c r="AC16" s="38">
        <v>99</v>
      </c>
      <c r="AD16" s="33">
        <v>10</v>
      </c>
      <c r="AE16" s="33">
        <v>72</v>
      </c>
      <c r="AF16" s="33">
        <v>2610</v>
      </c>
      <c r="AG16" s="36">
        <v>932</v>
      </c>
      <c r="AH16" s="32">
        <v>111282</v>
      </c>
      <c r="AI16" s="36">
        <v>324</v>
      </c>
      <c r="AJ16" s="32">
        <v>103680</v>
      </c>
    </row>
    <row r="17" spans="1:36" s="2" customFormat="1" ht="24.75" customHeight="1">
      <c r="A17" s="18" t="s">
        <v>45</v>
      </c>
      <c r="B17" s="30">
        <v>3</v>
      </c>
      <c r="C17" s="30">
        <v>66</v>
      </c>
      <c r="D17" s="30">
        <v>31</v>
      </c>
      <c r="E17" s="30">
        <v>35</v>
      </c>
      <c r="F17" s="34">
        <v>9</v>
      </c>
      <c r="G17" s="34">
        <v>439</v>
      </c>
      <c r="H17" s="34">
        <v>227</v>
      </c>
      <c r="I17" s="34">
        <v>212</v>
      </c>
      <c r="J17" s="30" t="s">
        <v>34</v>
      </c>
      <c r="K17" s="30" t="s">
        <v>34</v>
      </c>
      <c r="L17" s="30" t="s">
        <v>34</v>
      </c>
      <c r="M17" s="30" t="s">
        <v>34</v>
      </c>
      <c r="N17" s="34">
        <v>1</v>
      </c>
      <c r="O17" s="34">
        <v>38</v>
      </c>
      <c r="P17" s="34">
        <v>21</v>
      </c>
      <c r="Q17" s="34">
        <v>17</v>
      </c>
      <c r="R17" s="30" t="s">
        <v>34</v>
      </c>
      <c r="S17" s="18" t="s">
        <v>45</v>
      </c>
      <c r="T17" s="36" t="s">
        <v>34</v>
      </c>
      <c r="U17" s="36" t="s">
        <v>34</v>
      </c>
      <c r="V17" s="36" t="s">
        <v>34</v>
      </c>
      <c r="W17" s="36" t="s">
        <v>34</v>
      </c>
      <c r="X17" s="36" t="s">
        <v>34</v>
      </c>
      <c r="Y17" s="36" t="s">
        <v>34</v>
      </c>
      <c r="Z17" s="36" t="s">
        <v>34</v>
      </c>
      <c r="AA17" s="38">
        <v>132</v>
      </c>
      <c r="AB17" s="38">
        <v>13</v>
      </c>
      <c r="AC17" s="38">
        <v>119</v>
      </c>
      <c r="AD17" s="33">
        <v>12</v>
      </c>
      <c r="AE17" s="33">
        <v>88</v>
      </c>
      <c r="AF17" s="33">
        <v>2780</v>
      </c>
      <c r="AG17" s="36">
        <v>1005</v>
      </c>
      <c r="AH17" s="33">
        <v>127875</v>
      </c>
      <c r="AI17" s="36">
        <v>371</v>
      </c>
      <c r="AJ17" s="33">
        <v>63288</v>
      </c>
    </row>
    <row r="18" spans="1:36" s="16" customFormat="1" ht="24.75" customHeight="1">
      <c r="A18" s="18" t="s">
        <v>46</v>
      </c>
      <c r="B18" s="30">
        <v>3</v>
      </c>
      <c r="C18" s="30">
        <v>71</v>
      </c>
      <c r="D18" s="30">
        <v>40</v>
      </c>
      <c r="E18" s="30">
        <v>31</v>
      </c>
      <c r="F18" s="30">
        <v>9</v>
      </c>
      <c r="G18" s="30">
        <v>430</v>
      </c>
      <c r="H18" s="30">
        <v>216</v>
      </c>
      <c r="I18" s="30">
        <v>214</v>
      </c>
      <c r="J18" s="30" t="s">
        <v>34</v>
      </c>
      <c r="K18" s="30" t="s">
        <v>34</v>
      </c>
      <c r="L18" s="30" t="s">
        <v>34</v>
      </c>
      <c r="M18" s="30" t="s">
        <v>34</v>
      </c>
      <c r="N18" s="30">
        <v>1</v>
      </c>
      <c r="O18" s="30">
        <v>38</v>
      </c>
      <c r="P18" s="30">
        <v>23</v>
      </c>
      <c r="Q18" s="30">
        <v>15</v>
      </c>
      <c r="R18" s="30" t="s">
        <v>34</v>
      </c>
      <c r="S18" s="18" t="s">
        <v>46</v>
      </c>
      <c r="T18" s="36" t="s">
        <v>34</v>
      </c>
      <c r="U18" s="36" t="s">
        <v>34</v>
      </c>
      <c r="V18" s="36" t="s">
        <v>34</v>
      </c>
      <c r="W18" s="36" t="s">
        <v>34</v>
      </c>
      <c r="X18" s="36" t="s">
        <v>34</v>
      </c>
      <c r="Y18" s="36" t="s">
        <v>34</v>
      </c>
      <c r="Z18" s="36" t="s">
        <v>34</v>
      </c>
      <c r="AA18" s="36">
        <v>47</v>
      </c>
      <c r="AB18" s="36">
        <v>13</v>
      </c>
      <c r="AC18" s="36">
        <v>34</v>
      </c>
      <c r="AD18" s="36">
        <v>17</v>
      </c>
      <c r="AE18" s="36">
        <v>88</v>
      </c>
      <c r="AF18" s="36">
        <v>2751</v>
      </c>
      <c r="AG18" s="36">
        <v>962</v>
      </c>
      <c r="AH18" s="36">
        <v>126726</v>
      </c>
      <c r="AI18" s="36">
        <v>625</v>
      </c>
      <c r="AJ18" s="36">
        <v>78356</v>
      </c>
    </row>
    <row r="19" spans="1:36" ht="24.75" customHeight="1">
      <c r="A19" s="18" t="s">
        <v>47</v>
      </c>
      <c r="B19" s="35">
        <v>3</v>
      </c>
      <c r="C19" s="35">
        <v>79</v>
      </c>
      <c r="D19" s="35">
        <v>47</v>
      </c>
      <c r="E19" s="35">
        <v>32</v>
      </c>
      <c r="F19" s="35">
        <v>10</v>
      </c>
      <c r="G19" s="35">
        <v>497</v>
      </c>
      <c r="H19" s="35">
        <v>253</v>
      </c>
      <c r="I19" s="35">
        <v>244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18" t="s">
        <v>47</v>
      </c>
      <c r="T19" s="36" t="s">
        <v>34</v>
      </c>
      <c r="U19" s="36" t="s">
        <v>34</v>
      </c>
      <c r="V19" s="36" t="s">
        <v>34</v>
      </c>
      <c r="W19" s="36" t="s">
        <v>34</v>
      </c>
      <c r="X19" s="36" t="s">
        <v>34</v>
      </c>
      <c r="Y19" s="36" t="s">
        <v>34</v>
      </c>
      <c r="Z19" s="36" t="s">
        <v>34</v>
      </c>
      <c r="AA19" s="38">
        <v>42</v>
      </c>
      <c r="AB19" s="38">
        <v>13</v>
      </c>
      <c r="AC19" s="38">
        <v>29</v>
      </c>
      <c r="AD19" s="38">
        <v>18</v>
      </c>
      <c r="AE19" s="38">
        <v>114</v>
      </c>
      <c r="AF19" s="38">
        <v>3486</v>
      </c>
      <c r="AG19" s="36">
        <v>1008</v>
      </c>
      <c r="AH19" s="38">
        <v>128963</v>
      </c>
      <c r="AI19" s="36">
        <v>335</v>
      </c>
      <c r="AJ19" s="38">
        <v>47287</v>
      </c>
    </row>
    <row r="20" spans="1:36" ht="24.75" customHeight="1">
      <c r="A20" s="18" t="s">
        <v>50</v>
      </c>
      <c r="B20" s="40">
        <v>3</v>
      </c>
      <c r="C20" s="40">
        <f>SUM(D20:E20)</f>
        <v>88</v>
      </c>
      <c r="D20" s="40">
        <v>48</v>
      </c>
      <c r="E20" s="40">
        <v>40</v>
      </c>
      <c r="F20" s="40">
        <v>11</v>
      </c>
      <c r="G20" s="40">
        <f>SUM(H20:I20)</f>
        <v>532</v>
      </c>
      <c r="H20" s="40">
        <v>269</v>
      </c>
      <c r="I20" s="40">
        <v>263</v>
      </c>
      <c r="J20" s="39">
        <v>0</v>
      </c>
      <c r="K20" s="40">
        <f>SUM(L20:M20)</f>
        <v>0</v>
      </c>
      <c r="L20" s="39">
        <v>0</v>
      </c>
      <c r="M20" s="39">
        <v>0</v>
      </c>
      <c r="N20" s="39">
        <v>0</v>
      </c>
      <c r="O20" s="40">
        <f>SUM(P20:Q20)</f>
        <v>0</v>
      </c>
      <c r="P20" s="39">
        <v>0</v>
      </c>
      <c r="Q20" s="39">
        <v>0</v>
      </c>
      <c r="R20" s="39">
        <v>0</v>
      </c>
      <c r="S20" s="18" t="s">
        <v>50</v>
      </c>
      <c r="T20" s="40">
        <f>SUM(U20:V20)</f>
        <v>0</v>
      </c>
      <c r="U20" s="36" t="s">
        <v>22</v>
      </c>
      <c r="V20" s="36" t="s">
        <v>22</v>
      </c>
      <c r="W20" s="36" t="s">
        <v>22</v>
      </c>
      <c r="X20" s="40">
        <f>SUM(Y20:Z20)</f>
        <v>0</v>
      </c>
      <c r="Y20" s="36" t="s">
        <v>22</v>
      </c>
      <c r="Z20" s="36" t="s">
        <v>22</v>
      </c>
      <c r="AA20" s="41">
        <f>SUM(AB20:AC20)</f>
        <v>44</v>
      </c>
      <c r="AB20" s="41">
        <v>12</v>
      </c>
      <c r="AC20" s="41">
        <v>32</v>
      </c>
      <c r="AD20" s="42">
        <v>18</v>
      </c>
      <c r="AE20" s="42">
        <v>108</v>
      </c>
      <c r="AF20" s="42">
        <v>3305</v>
      </c>
      <c r="AG20" s="36">
        <v>1046</v>
      </c>
      <c r="AH20" s="41">
        <v>140030</v>
      </c>
      <c r="AI20" s="36">
        <v>650</v>
      </c>
      <c r="AJ20" s="41">
        <v>62314</v>
      </c>
    </row>
    <row r="21" spans="1:36" ht="24.75" customHeight="1">
      <c r="A21" s="18" t="s">
        <v>51</v>
      </c>
      <c r="B21" s="40">
        <v>3</v>
      </c>
      <c r="C21" s="40">
        <f>SUM(D21:E21)</f>
        <v>93</v>
      </c>
      <c r="D21" s="40">
        <v>55</v>
      </c>
      <c r="E21" s="40">
        <v>38</v>
      </c>
      <c r="F21" s="40">
        <v>11</v>
      </c>
      <c r="G21" s="40">
        <f>SUM(H21:I21)</f>
        <v>574</v>
      </c>
      <c r="H21" s="40">
        <v>289</v>
      </c>
      <c r="I21" s="40">
        <v>285</v>
      </c>
      <c r="J21" s="39">
        <v>0</v>
      </c>
      <c r="K21" s="40">
        <v>0</v>
      </c>
      <c r="L21" s="39">
        <v>0</v>
      </c>
      <c r="M21" s="39">
        <v>0</v>
      </c>
      <c r="N21" s="39">
        <v>0</v>
      </c>
      <c r="O21" s="40">
        <v>0</v>
      </c>
      <c r="P21" s="39">
        <v>0</v>
      </c>
      <c r="Q21" s="39">
        <v>0</v>
      </c>
      <c r="R21" s="43">
        <v>0</v>
      </c>
      <c r="S21" s="18" t="s">
        <v>51</v>
      </c>
      <c r="T21" s="46">
        <v>0</v>
      </c>
      <c r="U21" s="47">
        <v>0</v>
      </c>
      <c r="V21" s="47">
        <v>0</v>
      </c>
      <c r="W21" s="47">
        <v>0</v>
      </c>
      <c r="X21" s="46">
        <v>0</v>
      </c>
      <c r="Y21" s="47">
        <v>0</v>
      </c>
      <c r="Z21" s="47">
        <v>0</v>
      </c>
      <c r="AA21" s="41">
        <f>SUM(AB21:AC21)</f>
        <v>74</v>
      </c>
      <c r="AB21" s="41">
        <f>1+12</f>
        <v>13</v>
      </c>
      <c r="AC21" s="41">
        <f>43+18</f>
        <v>61</v>
      </c>
      <c r="AD21" s="42">
        <v>17</v>
      </c>
      <c r="AE21" s="42">
        <f>57+63</f>
        <v>120</v>
      </c>
      <c r="AF21" s="42">
        <f>1900+1981</f>
        <v>3881</v>
      </c>
      <c r="AG21" s="30">
        <v>1075</v>
      </c>
      <c r="AH21" s="39">
        <v>140182</v>
      </c>
      <c r="AI21" s="30">
        <v>709</v>
      </c>
      <c r="AJ21" s="39">
        <v>73127</v>
      </c>
    </row>
    <row r="22" spans="1:36" ht="24.75" customHeight="1">
      <c r="A22" s="18" t="s">
        <v>55</v>
      </c>
      <c r="B22" s="40">
        <v>1</v>
      </c>
      <c r="C22" s="40">
        <f>SUM(D22:E22)</f>
        <v>35</v>
      </c>
      <c r="D22" s="40">
        <v>19</v>
      </c>
      <c r="E22" s="40">
        <v>16</v>
      </c>
      <c r="F22" s="40">
        <v>13</v>
      </c>
      <c r="G22" s="40">
        <f>SUM(H22:I22)</f>
        <v>622</v>
      </c>
      <c r="H22" s="40">
        <v>291</v>
      </c>
      <c r="I22" s="40">
        <v>331</v>
      </c>
      <c r="J22" s="39">
        <v>0</v>
      </c>
      <c r="K22" s="40">
        <v>0</v>
      </c>
      <c r="L22" s="39">
        <v>0</v>
      </c>
      <c r="M22" s="39">
        <v>0</v>
      </c>
      <c r="N22" s="39">
        <v>0</v>
      </c>
      <c r="O22" s="40">
        <v>0</v>
      </c>
      <c r="P22" s="39">
        <v>0</v>
      </c>
      <c r="Q22" s="39">
        <v>0</v>
      </c>
      <c r="R22" s="43"/>
      <c r="S22" s="18" t="s">
        <v>55</v>
      </c>
      <c r="T22" s="46">
        <v>0</v>
      </c>
      <c r="U22" s="47">
        <v>0</v>
      </c>
      <c r="V22" s="47">
        <v>0</v>
      </c>
      <c r="W22" s="47">
        <v>0</v>
      </c>
      <c r="X22" s="46">
        <v>0</v>
      </c>
      <c r="Y22" s="47">
        <v>0</v>
      </c>
      <c r="Z22" s="47">
        <v>0</v>
      </c>
      <c r="AA22" s="41">
        <f>SUM(AB22:AC22)</f>
        <v>84</v>
      </c>
      <c r="AB22" s="41">
        <f>1+14</f>
        <v>15</v>
      </c>
      <c r="AC22" s="41">
        <f>50+19</f>
        <v>69</v>
      </c>
      <c r="AD22" s="42">
        <v>14</v>
      </c>
      <c r="AE22" s="42">
        <v>110</v>
      </c>
      <c r="AF22" s="42">
        <v>3460</v>
      </c>
      <c r="AG22" s="30">
        <v>1145</v>
      </c>
      <c r="AH22" s="39">
        <v>155739</v>
      </c>
      <c r="AI22" s="30">
        <v>511</v>
      </c>
      <c r="AJ22" s="39">
        <v>90885</v>
      </c>
    </row>
    <row r="23" spans="1:36" ht="24.75" customHeight="1">
      <c r="A23" s="18"/>
      <c r="B23" s="40"/>
      <c r="C23" s="40"/>
      <c r="D23" s="40"/>
      <c r="E23" s="40"/>
      <c r="F23" s="40"/>
      <c r="G23" s="40"/>
      <c r="H23" s="40"/>
      <c r="I23" s="40"/>
      <c r="J23" s="39"/>
      <c r="K23" s="40"/>
      <c r="L23" s="39"/>
      <c r="M23" s="39"/>
      <c r="N23" s="39"/>
      <c r="O23" s="40"/>
      <c r="P23" s="39"/>
      <c r="Q23" s="39"/>
      <c r="R23" s="43"/>
      <c r="S23" s="18"/>
      <c r="T23" s="45"/>
      <c r="U23" s="44"/>
      <c r="V23" s="44"/>
      <c r="W23" s="44"/>
      <c r="X23" s="45"/>
      <c r="Y23" s="44"/>
      <c r="Z23" s="44"/>
      <c r="AA23" s="41"/>
      <c r="AB23" s="41"/>
      <c r="AC23" s="41"/>
      <c r="AD23" s="42"/>
      <c r="AE23" s="42"/>
      <c r="AF23" s="42"/>
      <c r="AG23" s="30"/>
      <c r="AH23" s="39"/>
      <c r="AI23" s="30"/>
      <c r="AJ23" s="39"/>
    </row>
    <row r="24" spans="1:19" ht="19.5" customHeight="1">
      <c r="A24" s="20"/>
      <c r="S24" s="20"/>
    </row>
    <row r="25" spans="1:19" ht="22.5" customHeight="1">
      <c r="A25" s="20"/>
      <c r="S25" s="20"/>
    </row>
    <row r="26" spans="1:19" ht="21.75" customHeight="1">
      <c r="A26" s="20"/>
      <c r="S26" s="20"/>
    </row>
    <row r="27" spans="1:19" ht="24" customHeight="1">
      <c r="A27" s="20"/>
      <c r="S27" s="20"/>
    </row>
    <row r="28" spans="1:19" ht="24" customHeight="1">
      <c r="A28" s="20"/>
      <c r="S28" s="20"/>
    </row>
    <row r="29" spans="1:19" ht="21" customHeight="1">
      <c r="A29" s="20"/>
      <c r="S29" s="20"/>
    </row>
    <row r="30" spans="1:19" ht="23.25" customHeight="1">
      <c r="A30" s="20"/>
      <c r="S30" s="20"/>
    </row>
    <row r="31" spans="1:36" ht="18" customHeight="1" thickBot="1">
      <c r="A31" s="2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1"/>
      <c r="T31" s="3"/>
      <c r="U31" s="3"/>
      <c r="V31" s="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" customHeight="1">
      <c r="A32" s="4" t="s">
        <v>53</v>
      </c>
      <c r="B32" s="5"/>
      <c r="C32" s="5"/>
      <c r="D32" s="5"/>
      <c r="E32" s="5"/>
      <c r="F32" s="5"/>
      <c r="G32" s="5"/>
      <c r="H32" s="5"/>
      <c r="I32" s="5"/>
      <c r="J32" s="74" t="s">
        <v>54</v>
      </c>
      <c r="K32" s="74"/>
      <c r="L32" s="74"/>
      <c r="M32" s="74"/>
      <c r="N32" s="74"/>
      <c r="O32" s="74"/>
      <c r="P32" s="74"/>
      <c r="Q32" s="74"/>
      <c r="R32" s="74"/>
      <c r="S32" s="4" t="s">
        <v>53</v>
      </c>
      <c r="T32" s="14"/>
      <c r="U32" s="14"/>
      <c r="V32" s="14"/>
      <c r="W32" s="14"/>
      <c r="X32" s="14"/>
      <c r="AB32" s="74" t="s">
        <v>54</v>
      </c>
      <c r="AC32" s="74"/>
      <c r="AD32" s="74"/>
      <c r="AE32" s="74"/>
      <c r="AF32" s="74"/>
      <c r="AG32" s="74"/>
      <c r="AH32" s="74"/>
      <c r="AI32" s="74"/>
      <c r="AJ32" s="74"/>
    </row>
    <row r="33" spans="1:36" ht="14.25" customHeight="1">
      <c r="A33" s="15" t="s">
        <v>23</v>
      </c>
      <c r="B33" s="15"/>
      <c r="C33" s="15"/>
      <c r="D33" s="15"/>
      <c r="E33" s="15"/>
      <c r="F33" s="15"/>
      <c r="G33" s="15"/>
      <c r="H33" s="15"/>
      <c r="I33" s="15"/>
      <c r="J33" s="75"/>
      <c r="K33" s="75"/>
      <c r="L33" s="75"/>
      <c r="M33" s="75"/>
      <c r="N33" s="75"/>
      <c r="O33" s="75"/>
      <c r="P33" s="75"/>
      <c r="Q33" s="75"/>
      <c r="R33" s="75"/>
      <c r="S33" s="15" t="s">
        <v>33</v>
      </c>
      <c r="T33" s="8"/>
      <c r="U33" s="8"/>
      <c r="V33" s="8"/>
      <c r="W33" s="8"/>
      <c r="X33" s="8"/>
      <c r="AB33" s="75"/>
      <c r="AC33" s="75"/>
      <c r="AD33" s="75"/>
      <c r="AE33" s="75"/>
      <c r="AF33" s="75"/>
      <c r="AG33" s="75"/>
      <c r="AH33" s="75"/>
      <c r="AI33" s="75"/>
      <c r="AJ33" s="75"/>
    </row>
    <row r="34" spans="1:24" ht="12" customHeight="1">
      <c r="A34" s="15"/>
      <c r="B34" s="15"/>
      <c r="C34" s="15"/>
      <c r="D34" s="15"/>
      <c r="E34" s="15"/>
      <c r="F34" s="15"/>
      <c r="G34" s="15"/>
      <c r="H34" s="15"/>
      <c r="I34" s="15"/>
      <c r="N34" s="8"/>
      <c r="O34" s="8"/>
      <c r="P34" s="8"/>
      <c r="Q34" s="8"/>
      <c r="R34" s="8"/>
      <c r="S34" s="29"/>
      <c r="T34" s="8"/>
      <c r="U34" s="8"/>
      <c r="V34" s="8"/>
      <c r="W34" s="8"/>
      <c r="X34" s="8"/>
    </row>
    <row r="37" ht="12">
      <c r="AG37" s="11"/>
    </row>
  </sheetData>
  <sheetProtection/>
  <mergeCells count="42">
    <mergeCell ref="J32:R33"/>
    <mergeCell ref="AB32:AJ33"/>
    <mergeCell ref="AA7:AA9"/>
    <mergeCell ref="AB7:AB9"/>
    <mergeCell ref="AC7:AC9"/>
    <mergeCell ref="S5:S9"/>
    <mergeCell ref="X8:Z8"/>
    <mergeCell ref="AI5:AJ6"/>
    <mergeCell ref="R8:R9"/>
    <mergeCell ref="T8:V8"/>
    <mergeCell ref="B5:I5"/>
    <mergeCell ref="B8:B9"/>
    <mergeCell ref="N6:Q7"/>
    <mergeCell ref="J6:M6"/>
    <mergeCell ref="B6:I6"/>
    <mergeCell ref="F8:F9"/>
    <mergeCell ref="J7:M7"/>
    <mergeCell ref="K8:M8"/>
    <mergeCell ref="AI1:AJ1"/>
    <mergeCell ref="AD5:AF6"/>
    <mergeCell ref="AD7:AD9"/>
    <mergeCell ref="AE7:AE9"/>
    <mergeCell ref="AG5:AH6"/>
    <mergeCell ref="AG7:AG9"/>
    <mergeCell ref="AB2:AJ2"/>
    <mergeCell ref="AB5:AC6"/>
    <mergeCell ref="AI7:AI9"/>
    <mergeCell ref="AH7:AH9"/>
    <mergeCell ref="A5:A9"/>
    <mergeCell ref="W8:W9"/>
    <mergeCell ref="B7:E7"/>
    <mergeCell ref="F7:I7"/>
    <mergeCell ref="W5:Z7"/>
    <mergeCell ref="N8:N9"/>
    <mergeCell ref="C8:E8"/>
    <mergeCell ref="G8:I8"/>
    <mergeCell ref="J8:J9"/>
    <mergeCell ref="J5:Q5"/>
    <mergeCell ref="AF7:AF9"/>
    <mergeCell ref="AJ7:AJ9"/>
    <mergeCell ref="O8:Q8"/>
    <mergeCell ref="T5:V7"/>
  </mergeCells>
  <printOptions/>
  <pageMargins left="0.75" right="0.75" top="0.36" bottom="0.59" header="0.24" footer="0.5"/>
  <pageSetup horizontalDpi="600" verticalDpi="600" orientation="portrait" paperSize="9" scale="98" r:id="rId1"/>
  <colBreaks count="3" manualBreakCount="3">
    <brk id="9" max="29" man="1"/>
    <brk id="18" max="29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2015-09-18T07:35:53Z</cp:lastPrinted>
  <dcterms:created xsi:type="dcterms:W3CDTF">2003-08-14T01:01:57Z</dcterms:created>
  <dcterms:modified xsi:type="dcterms:W3CDTF">2018-09-03T01:58:31Z</dcterms:modified>
  <cp:category/>
  <cp:version/>
  <cp:contentType/>
  <cp:contentStatus/>
</cp:coreProperties>
</file>