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activeTab="0"/>
  </bookViews>
  <sheets>
    <sheet name="3-4" sheetId="1" r:id="rId1"/>
  </sheets>
  <definedNames>
    <definedName name="_xlnm.Print_Area" localSheetId="0">'3-4'!$A$1:$S$49</definedName>
  </definedNames>
  <calcPr fullCalcOnLoad="1"/>
</workbook>
</file>

<file path=xl/sharedStrings.xml><?xml version="1.0" encoding="utf-8"?>
<sst xmlns="http://schemas.openxmlformats.org/spreadsheetml/2006/main" count="278" uniqueCount="76">
  <si>
    <r>
      <t xml:space="preserve">總計
</t>
    </r>
    <r>
      <rPr>
        <sz val="9"/>
        <rFont val="Times New Roman"/>
        <family val="1"/>
      </rPr>
      <t>Grand Total</t>
    </r>
  </si>
  <si>
    <r>
      <t>警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察</t>
    </r>
    <r>
      <rPr>
        <sz val="9"/>
        <rFont val="Times New Roman"/>
        <family val="1"/>
      </rPr>
      <t xml:space="preserve"> 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By Title of Police</t>
    </r>
  </si>
  <si>
    <r>
      <t xml:space="preserve">合計
</t>
    </r>
    <r>
      <rPr>
        <sz val="9"/>
        <rFont val="Times New Roman"/>
        <family val="1"/>
      </rPr>
      <t>Total</t>
    </r>
  </si>
  <si>
    <r>
      <t>八十四年底</t>
    </r>
    <r>
      <rPr>
        <sz val="9"/>
        <rFont val="Times New Roman"/>
        <family val="1"/>
      </rPr>
      <t xml:space="preserve"> End of 1995</t>
    </r>
  </si>
  <si>
    <r>
      <t>八十五年底</t>
    </r>
    <r>
      <rPr>
        <sz val="9"/>
        <rFont val="Times New Roman"/>
        <family val="1"/>
      </rPr>
      <t xml:space="preserve"> End of 1996</t>
    </r>
  </si>
  <si>
    <r>
      <t>八十六年底</t>
    </r>
    <r>
      <rPr>
        <sz val="9"/>
        <rFont val="Times New Roman"/>
        <family val="1"/>
      </rPr>
      <t xml:space="preserve"> End of 1997</t>
    </r>
  </si>
  <si>
    <r>
      <t>八十七年底</t>
    </r>
    <r>
      <rPr>
        <sz val="9"/>
        <rFont val="Times New Roman"/>
        <family val="1"/>
      </rPr>
      <t xml:space="preserve"> End of 1998</t>
    </r>
  </si>
  <si>
    <r>
      <t>八十八年底</t>
    </r>
    <r>
      <rPr>
        <sz val="9"/>
        <rFont val="Times New Roman"/>
        <family val="1"/>
      </rPr>
      <t xml:space="preserve"> End of 1999</t>
    </r>
  </si>
  <si>
    <r>
      <t>八十九年底</t>
    </r>
    <r>
      <rPr>
        <sz val="9"/>
        <rFont val="Times New Roman"/>
        <family val="1"/>
      </rPr>
      <t xml:space="preserve"> End of 2000</t>
    </r>
  </si>
  <si>
    <r>
      <t>九　十年底</t>
    </r>
    <r>
      <rPr>
        <sz val="9"/>
        <rFont val="Times New Roman"/>
        <family val="1"/>
      </rPr>
      <t xml:space="preserve"> End of 2001</t>
    </r>
  </si>
  <si>
    <t>單位：人</t>
  </si>
  <si>
    <r>
      <t>簡薦委任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>人員</t>
    </r>
    <r>
      <rPr>
        <sz val="9"/>
        <rFont val="Times New Roman"/>
        <family val="1"/>
      </rPr>
      <t xml:space="preserve">              </t>
    </r>
    <r>
      <rPr>
        <sz val="9"/>
        <rFont val="Times New Roman"/>
        <family val="1"/>
      </rPr>
      <t>Ranking  Servant</t>
    </r>
  </si>
  <si>
    <r>
      <t xml:space="preserve">雇員
</t>
    </r>
    <r>
      <rPr>
        <sz val="9"/>
        <rFont val="Times New Roman"/>
        <family val="1"/>
      </rPr>
      <t xml:space="preserve">
</t>
    </r>
    <r>
      <rPr>
        <sz val="7"/>
        <rFont val="Times New Roman"/>
        <family val="1"/>
      </rPr>
      <t>Employee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</si>
  <si>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</si>
  <si>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校長及教師
</t>
    </r>
    <r>
      <rPr>
        <sz val="9"/>
        <rFont val="Times New Roman"/>
        <family val="1"/>
      </rPr>
      <t>Principal &amp; Teacher</t>
    </r>
  </si>
  <si>
    <r>
      <t xml:space="preserve">合計
</t>
    </r>
    <r>
      <rPr>
        <sz val="9"/>
        <rFont val="Times New Roman"/>
        <family val="1"/>
      </rPr>
      <t>Total</t>
    </r>
  </si>
  <si>
    <r>
      <t>九十四年底</t>
    </r>
    <r>
      <rPr>
        <sz val="9"/>
        <rFont val="Times New Roman"/>
        <family val="1"/>
      </rPr>
      <t xml:space="preserve"> End of 2005</t>
    </r>
  </si>
  <si>
    <r>
      <t>九十三年底</t>
    </r>
    <r>
      <rPr>
        <sz val="9"/>
        <rFont val="Times New Roman"/>
        <family val="1"/>
      </rPr>
      <t xml:space="preserve"> End of 2004</t>
    </r>
  </si>
  <si>
    <r>
      <t>九十二年底</t>
    </r>
    <r>
      <rPr>
        <sz val="9"/>
        <rFont val="Times New Roman"/>
        <family val="1"/>
      </rPr>
      <t xml:space="preserve"> End of 2003</t>
    </r>
  </si>
  <si>
    <r>
      <t>九十一年底</t>
    </r>
    <r>
      <rPr>
        <sz val="9"/>
        <rFont val="Times New Roman"/>
        <family val="1"/>
      </rPr>
      <t xml:space="preserve"> End of 2002</t>
    </r>
  </si>
  <si>
    <r>
      <t>醫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事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人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員</t>
    </r>
    <r>
      <rPr>
        <sz val="9"/>
        <rFont val="Times New Roman"/>
        <family val="1"/>
      </rPr>
      <t xml:space="preserve">   Medical Person</t>
    </r>
    <r>
      <rPr>
        <sz val="9"/>
        <rFont val="Times New Roman"/>
        <family val="1"/>
      </rPr>
      <t>n</t>
    </r>
    <r>
      <rPr>
        <sz val="9"/>
        <rFont val="Times New Roman"/>
        <family val="1"/>
      </rPr>
      <t>el</t>
    </r>
  </si>
  <si>
    <r>
      <t>九十五年底</t>
    </r>
    <r>
      <rPr>
        <sz val="9"/>
        <rFont val="Times New Roman"/>
        <family val="1"/>
      </rPr>
      <t xml:space="preserve"> End of 2006</t>
    </r>
  </si>
  <si>
    <r>
      <t>九十六年底</t>
    </r>
    <r>
      <rPr>
        <sz val="9"/>
        <rFont val="Times New Roman"/>
        <family val="1"/>
      </rPr>
      <t xml:space="preserve"> End of 2007</t>
    </r>
  </si>
  <si>
    <r>
      <t>地方稅務局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Local Tax Bureau</t>
    </r>
  </si>
  <si>
    <r>
      <t>九十七年底</t>
    </r>
    <r>
      <rPr>
        <sz val="9"/>
        <rFont val="Times New Roman"/>
        <family val="1"/>
      </rPr>
      <t xml:space="preserve"> End of 2008</t>
    </r>
  </si>
  <si>
    <r>
      <t>九十八年底</t>
    </r>
    <r>
      <rPr>
        <sz val="9"/>
        <rFont val="Times New Roman"/>
        <family val="1"/>
      </rPr>
      <t xml:space="preserve"> End of 200</t>
    </r>
    <r>
      <rPr>
        <sz val="9"/>
        <rFont val="Times New Roman"/>
        <family val="1"/>
      </rPr>
      <t>9</t>
    </r>
  </si>
  <si>
    <r>
      <t>九十九年底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10</t>
    </r>
  </si>
  <si>
    <r>
      <t>一○○年底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11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</si>
  <si>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78</t>
    </r>
  </si>
  <si>
    <r>
      <t>行政組織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>79</t>
    </r>
  </si>
  <si>
    <r>
      <t>一○二年底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13</t>
    </r>
  </si>
  <si>
    <r>
      <t>一○一年底</t>
    </r>
    <r>
      <rPr>
        <sz val="9"/>
        <rFont val="Times New Roman"/>
        <family val="1"/>
      </rPr>
      <t xml:space="preserve"> End of 2012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</si>
  <si>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一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1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</si>
  <si>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二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2</t>
    </r>
  </si>
  <si>
    <r>
      <t>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三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Senior Grade 3</t>
    </r>
  </si>
  <si>
    <r>
      <t>士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生</t>
    </r>
    <r>
      <rPr>
        <sz val="9"/>
        <rFont val="Times New Roman"/>
        <family val="1"/>
      </rPr>
      <t>)</t>
    </r>
    <r>
      <rPr>
        <sz val="9"/>
        <rFont val="華康中黑體"/>
        <family val="3"/>
      </rPr>
      <t xml:space="preserve">級
</t>
    </r>
    <r>
      <rPr>
        <sz val="7"/>
        <rFont val="Times New Roman"/>
        <family val="1"/>
      </rPr>
      <t>Junior</t>
    </r>
  </si>
  <si>
    <r>
      <t xml:space="preserve">警正
</t>
    </r>
    <r>
      <rPr>
        <sz val="7"/>
        <rFont val="華康中黑體"/>
        <family val="3"/>
      </rPr>
      <t>Recommended Rank</t>
    </r>
  </si>
  <si>
    <r>
      <t xml:space="preserve">警監
</t>
    </r>
    <r>
      <rPr>
        <sz val="7"/>
        <rFont val="華康中黑體"/>
        <family val="3"/>
      </rPr>
      <t>Selected Rank</t>
    </r>
  </si>
  <si>
    <r>
      <t xml:space="preserve">警佐
</t>
    </r>
    <r>
      <rPr>
        <sz val="8"/>
        <rFont val="Times New Roman"/>
        <family val="1"/>
      </rPr>
      <t>Delegated Rank</t>
    </r>
  </si>
  <si>
    <r>
      <t>簡任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6"/>
        <rFont val="Times New Roman"/>
        <family val="1"/>
      </rPr>
      <t>)Senior Rank(Detail)</t>
    </r>
  </si>
  <si>
    <t>…</t>
  </si>
  <si>
    <r>
      <t>薦任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6"/>
        <rFont val="Times New Roman"/>
        <family val="1"/>
      </rPr>
      <t xml:space="preserve"> Junior Rank(Detail)</t>
    </r>
  </si>
  <si>
    <r>
      <t>委任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派</t>
    </r>
    <r>
      <rPr>
        <sz val="9"/>
        <rFont val="Times New Roman"/>
        <family val="1"/>
      </rPr>
      <t>)</t>
    </r>
    <r>
      <rPr>
        <sz val="6"/>
        <rFont val="Times New Roman"/>
        <family val="1"/>
      </rPr>
      <t xml:space="preserve"> Elementary Rank
(Detail)</t>
    </r>
  </si>
  <si>
    <t>男</t>
  </si>
  <si>
    <t>女</t>
  </si>
  <si>
    <t>…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</si>
  <si>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底、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性 別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及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機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關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類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 xml:space="preserve">別
</t>
    </r>
    <r>
      <rPr>
        <sz val="9"/>
        <rFont val="Times New Roman"/>
        <family val="1"/>
      </rPr>
      <t>End of Year</t>
    </r>
    <r>
      <rPr>
        <sz val="9"/>
        <rFont val="Times New Roman"/>
        <family val="1"/>
      </rPr>
      <t>,Gender</t>
    </r>
    <r>
      <rPr>
        <sz val="9"/>
        <rFont val="Times New Roman"/>
        <family val="1"/>
      </rPr>
      <t xml:space="preserve"> &amp; Organization</t>
    </r>
  </si>
  <si>
    <t>資料來源：行政院人事行政總處</t>
  </si>
  <si>
    <r>
      <t>Source</t>
    </r>
    <r>
      <rPr>
        <sz val="9"/>
        <color indexed="8"/>
        <rFont val="新細明體"/>
        <family val="1"/>
      </rPr>
      <t>：</t>
    </r>
    <r>
      <rPr>
        <sz val="9"/>
        <color indexed="8"/>
        <rFont val="Times New Roman"/>
        <family val="1"/>
      </rPr>
      <t>Directorate-General of Personnel Administration, Executive Yuan.</t>
    </r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</si>
  <si>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Person</t>
    </r>
  </si>
  <si>
    <t>-</t>
  </si>
  <si>
    <r>
      <t xml:space="preserve">民選
首長
</t>
    </r>
    <r>
      <rPr>
        <sz val="6"/>
        <rFont val="華康中黑體"/>
        <family val="3"/>
      </rPr>
      <t>Elected Chief</t>
    </r>
  </si>
  <si>
    <r>
      <t xml:space="preserve">政務
人員
</t>
    </r>
    <r>
      <rPr>
        <sz val="6"/>
        <rFont val="華康中黑體"/>
        <family val="3"/>
      </rPr>
      <t>Political Appointee</t>
    </r>
  </si>
  <si>
    <t>官等別 By Rank</t>
  </si>
  <si>
    <r>
      <t>縣議會</t>
    </r>
    <r>
      <rPr>
        <sz val="9"/>
        <rFont val="Times New Roman"/>
        <family val="1"/>
      </rPr>
      <t xml:space="preserve"> County Council</t>
    </r>
  </si>
  <si>
    <r>
      <t>縣政府</t>
    </r>
    <r>
      <rPr>
        <sz val="9"/>
        <rFont val="Times New Roman"/>
        <family val="1"/>
      </rPr>
      <t xml:space="preserve"> County Government</t>
    </r>
  </si>
  <si>
    <r>
      <t>地政事務所</t>
    </r>
    <r>
      <rPr>
        <sz val="9"/>
        <rFont val="Times New Roman"/>
        <family val="1"/>
      </rPr>
      <t xml:space="preserve"> Land Adminis-tration Office</t>
    </r>
  </si>
  <si>
    <r>
      <t>消防局</t>
    </r>
    <r>
      <rPr>
        <sz val="9"/>
        <rFont val="Times New Roman"/>
        <family val="1"/>
      </rPr>
      <t xml:space="preserve"> Bureau of fire</t>
    </r>
  </si>
  <si>
    <r>
      <t>衛生局及所屬</t>
    </r>
    <r>
      <rPr>
        <sz val="9"/>
        <rFont val="Times New Roman"/>
        <family val="1"/>
      </rPr>
      <t xml:space="preserve"> Bureau of Health &amp; Subsidiaries</t>
    </r>
  </si>
  <si>
    <r>
      <t>環境保護局及所屬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Bureau of Environmental Sanitation &amp; Subsidiaries</t>
    </r>
  </si>
  <si>
    <r>
      <t>鄉鎮市民代表會</t>
    </r>
    <r>
      <rPr>
        <sz val="9"/>
        <rFont val="Times New Roman"/>
        <family val="1"/>
      </rPr>
      <t xml:space="preserve"> Parliament of Township</t>
    </r>
  </si>
  <si>
    <r>
      <t>鄉鎮市公所</t>
    </r>
    <r>
      <rPr>
        <sz val="9"/>
        <rFont val="Times New Roman"/>
        <family val="1"/>
      </rPr>
      <t xml:space="preserve"> Township Offices</t>
    </r>
  </si>
  <si>
    <r>
      <t>鄉鎮市公所所屬機關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不含幼兒園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Township Offices (Kindergartens Excluded)</t>
    </r>
  </si>
  <si>
    <r>
      <t>鄉鎮市衛生所</t>
    </r>
    <r>
      <rPr>
        <sz val="9"/>
        <rFont val="Times New Roman"/>
        <family val="1"/>
      </rPr>
      <t xml:space="preserve"> Health Offices of Township</t>
    </r>
  </si>
  <si>
    <r>
      <t>戶政事務所</t>
    </r>
    <r>
      <rPr>
        <sz val="9"/>
        <rFont val="Times New Roman"/>
        <family val="1"/>
      </rPr>
      <t xml:space="preserve"> Household Registration Office</t>
    </r>
  </si>
  <si>
    <r>
      <t>國民中學</t>
    </r>
    <r>
      <rPr>
        <sz val="9"/>
        <rFont val="Times New Roman"/>
        <family val="1"/>
      </rPr>
      <t xml:space="preserve"> Junior High School</t>
    </r>
  </si>
  <si>
    <r>
      <t>國民小學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不含幼兒園</t>
    </r>
    <r>
      <rPr>
        <sz val="9"/>
        <rFont val="Times New Roman"/>
        <family val="1"/>
      </rPr>
      <t xml:space="preserve">) </t>
    </r>
    <r>
      <rPr>
        <sz val="6"/>
        <rFont val="Times New Roman"/>
        <family val="1"/>
      </rPr>
      <t>Elementary Schools (Kindergartens Excluded)</t>
    </r>
  </si>
  <si>
    <r>
      <t>縣市鄉鎮營事業機構</t>
    </r>
    <r>
      <rPr>
        <sz val="6"/>
        <rFont val="Times New Roman"/>
        <family val="1"/>
      </rPr>
      <t xml:space="preserve"> Municipal Owned Enterprises</t>
    </r>
  </si>
  <si>
    <r>
      <t>高級中等學校</t>
    </r>
    <r>
      <rPr>
        <sz val="9"/>
        <rFont val="Times New Roman"/>
        <family val="1"/>
      </rPr>
      <t xml:space="preserve">
Senior High &amp;Vocational Schools</t>
    </r>
  </si>
  <si>
    <r>
      <t>警察局及所屬</t>
    </r>
    <r>
      <rPr>
        <sz val="9"/>
        <rFont val="Times New Roman"/>
        <family val="1"/>
      </rPr>
      <t xml:space="preserve"> Bureau of Police</t>
    </r>
    <r>
      <rPr>
        <sz val="9"/>
        <rFont val="Times New Roman"/>
        <family val="1"/>
      </rPr>
      <t xml:space="preserve"> &amp; Subsidiaries</t>
    </r>
  </si>
  <si>
    <r>
      <t>Table 3-4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Number of Civil Servants and Teachers of All </t>
    </r>
  </si>
  <si>
    <t>Organizations and Schools of County(City) by Rank</t>
  </si>
  <si>
    <t>表３－４、縣(市)各級機關學校公教人員按官等別分</t>
  </si>
  <si>
    <r>
      <t>一○四年底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15</t>
    </r>
  </si>
  <si>
    <r>
      <t>一○三年底</t>
    </r>
    <r>
      <rPr>
        <sz val="9"/>
        <rFont val="Times New Roman"/>
        <family val="1"/>
      </rPr>
      <t xml:space="preserve"> End of 20</t>
    </r>
    <r>
      <rPr>
        <sz val="9"/>
        <rFont val="Times New Roman"/>
        <family val="1"/>
      </rPr>
      <t>14</t>
    </r>
  </si>
  <si>
    <r>
      <t>其他縣所屬機關</t>
    </r>
    <r>
      <rPr>
        <sz val="9"/>
        <rFont val="Times New Roman"/>
        <family val="1"/>
      </rPr>
      <t xml:space="preserve"> The Other Organic Structure 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</si>
</sst>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#,##0;&quot;-&quot;_-;"/>
    <numFmt numFmtId="185" formatCode="#,##0;#,##0;&quot;-&quot;;"/>
    <numFmt numFmtId="186" formatCode="[=0]\-;#,###"/>
    <numFmt numFmtId="187" formatCode="General_)"/>
    <numFmt numFmtId="188" formatCode="0.00_)"/>
    <numFmt numFmtId="189" formatCode="000"/>
  </numFmts>
  <fonts count="26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9"/>
      <color indexed="8"/>
      <name val="新細明體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細明體"/>
      <family val="3"/>
    </font>
    <font>
      <sz val="7"/>
      <name val="華康中黑體"/>
      <family val="3"/>
    </font>
    <font>
      <sz val="6"/>
      <name val="Times New Roman"/>
      <family val="1"/>
    </font>
    <font>
      <sz val="6"/>
      <name val="華康中黑體"/>
      <family val="3"/>
    </font>
    <font>
      <sz val="16"/>
      <name val="細明體"/>
      <family val="3"/>
    </font>
    <font>
      <sz val="1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9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Border="0" applyAlignment="0">
      <protection/>
    </xf>
    <xf numFmtId="187" fontId="13" fillId="2" borderId="1" applyNumberFormat="0" applyFont="0" applyFill="0" applyBorder="0">
      <alignment horizontal="center" vertical="center"/>
      <protection/>
    </xf>
    <xf numFmtId="188" fontId="14" fillId="0" borderId="0">
      <alignment/>
      <protection/>
    </xf>
    <xf numFmtId="0" fontId="15" fillId="0" borderId="0">
      <alignment/>
      <protection/>
    </xf>
    <xf numFmtId="38" fontId="4" fillId="0" borderId="0">
      <alignment vertical="center"/>
      <protection/>
    </xf>
    <xf numFmtId="0" fontId="10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2">
    <xf numFmtId="38" fontId="0" fillId="0" borderId="0" xfId="0" applyAlignment="1">
      <alignment vertical="center"/>
    </xf>
    <xf numFmtId="38" fontId="6" fillId="0" borderId="2" xfId="0" applyFont="1" applyBorder="1" applyAlignment="1">
      <alignment horizontal="center" vertical="center"/>
    </xf>
    <xf numFmtId="38" fontId="0" fillId="0" borderId="0" xfId="0" applyFont="1" applyAlignment="1">
      <alignment vertical="center"/>
    </xf>
    <xf numFmtId="38" fontId="7" fillId="0" borderId="0" xfId="0" applyFont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38" fontId="6" fillId="0" borderId="2" xfId="0" applyFont="1" applyBorder="1" applyAlignment="1">
      <alignment horizontal="center" vertical="center" wrapText="1"/>
    </xf>
    <xf numFmtId="38" fontId="5" fillId="0" borderId="0" xfId="0" applyFont="1" applyAlignment="1">
      <alignment horizontal="centerContinuous" vertical="center"/>
    </xf>
    <xf numFmtId="38" fontId="0" fillId="0" borderId="0" xfId="0" applyFont="1" applyAlignment="1">
      <alignment vertical="center"/>
    </xf>
    <xf numFmtId="38" fontId="0" fillId="0" borderId="0" xfId="0" applyFont="1" applyBorder="1" applyAlignment="1">
      <alignment horizontal="right" vertical="center"/>
    </xf>
    <xf numFmtId="184" fontId="0" fillId="0" borderId="0" xfId="0" applyNumberFormat="1" applyFont="1" applyBorder="1" applyAlignment="1" quotePrefix="1">
      <alignment horizontal="right" vertical="center"/>
    </xf>
    <xf numFmtId="38" fontId="7" fillId="0" borderId="0" xfId="0" applyFont="1" applyBorder="1" applyAlignment="1" quotePrefix="1">
      <alignment horizontal="left" vertical="center"/>
    </xf>
    <xf numFmtId="38" fontId="7" fillId="0" borderId="0" xfId="0" applyFont="1" applyAlignment="1">
      <alignment horizontal="left" vertical="center"/>
    </xf>
    <xf numFmtId="185" fontId="0" fillId="0" borderId="0" xfId="0" applyNumberFormat="1" applyFont="1" applyBorder="1" applyAlignment="1">
      <alignment horizontal="right" vertical="center"/>
    </xf>
    <xf numFmtId="185" fontId="0" fillId="0" borderId="0" xfId="0" applyNumberFormat="1" applyFont="1" applyBorder="1" applyAlignment="1" quotePrefix="1">
      <alignment horizontal="right" vertical="center"/>
    </xf>
    <xf numFmtId="186" fontId="6" fillId="0" borderId="1" xfId="19" applyNumberFormat="1" applyFont="1" applyBorder="1" applyAlignment="1">
      <alignment horizontal="center" vertical="center" wrapText="1"/>
      <protection/>
    </xf>
    <xf numFmtId="186" fontId="6" fillId="0" borderId="3" xfId="19" applyNumberFormat="1" applyFont="1" applyBorder="1" applyAlignment="1" quotePrefix="1">
      <alignment horizontal="center" vertical="center" wrapText="1"/>
      <protection/>
    </xf>
    <xf numFmtId="186" fontId="6" fillId="0" borderId="1" xfId="19" applyNumberFormat="1" applyFont="1" applyBorder="1" applyAlignment="1" quotePrefix="1">
      <alignment horizontal="center" vertical="center" wrapText="1"/>
      <protection/>
    </xf>
    <xf numFmtId="186" fontId="6" fillId="0" borderId="4" xfId="19" applyNumberFormat="1" applyFont="1" applyBorder="1" applyAlignment="1">
      <alignment horizontal="center" vertical="center" wrapText="1"/>
      <protection/>
    </xf>
    <xf numFmtId="186" fontId="6" fillId="0" borderId="5" xfId="19" applyNumberFormat="1" applyFont="1" applyBorder="1" applyAlignment="1">
      <alignment horizontal="center" vertical="center" wrapText="1"/>
      <protection/>
    </xf>
    <xf numFmtId="186" fontId="6" fillId="0" borderId="1" xfId="19" applyNumberFormat="1" applyFont="1" applyBorder="1" applyAlignment="1">
      <alignment horizontal="center" vertical="center" wrapText="1"/>
      <protection/>
    </xf>
    <xf numFmtId="185" fontId="0" fillId="0" borderId="0" xfId="0" applyNumberFormat="1" applyFont="1" applyBorder="1" applyAlignment="1" quotePrefix="1">
      <alignment horizontal="right" vertical="center" wrapText="1"/>
    </xf>
    <xf numFmtId="185" fontId="0" fillId="0" borderId="0" xfId="0" applyNumberFormat="1" applyFont="1" applyBorder="1" applyAlignment="1">
      <alignment horizontal="right" vertical="center" wrapText="1"/>
    </xf>
    <xf numFmtId="38" fontId="0" fillId="0" borderId="0" xfId="0" applyFont="1" applyBorder="1" applyAlignment="1" quotePrefix="1">
      <alignment horizontal="right" vertical="center" wrapText="1"/>
    </xf>
    <xf numFmtId="38" fontId="0" fillId="0" borderId="0" xfId="0" applyFont="1" applyAlignment="1">
      <alignment vertical="center" wrapText="1"/>
    </xf>
    <xf numFmtId="38" fontId="0" fillId="0" borderId="0" xfId="0" applyFont="1" applyBorder="1" applyAlignment="1">
      <alignment horizontal="center" vertical="center" wrapText="1"/>
    </xf>
    <xf numFmtId="38" fontId="0" fillId="0" borderId="0" xfId="0" applyFont="1" applyBorder="1" applyAlignment="1">
      <alignment horizontal="center" vertical="center"/>
    </xf>
    <xf numFmtId="38" fontId="6" fillId="0" borderId="0" xfId="0" applyFont="1" applyBorder="1" applyAlignment="1">
      <alignment horizontal="center" vertical="center" wrapText="1"/>
    </xf>
    <xf numFmtId="38" fontId="6" fillId="0" borderId="0" xfId="0" applyFont="1" applyBorder="1" applyAlignment="1">
      <alignment horizontal="center" vertical="center"/>
    </xf>
    <xf numFmtId="38" fontId="0" fillId="0" borderId="0" xfId="0" applyBorder="1" applyAlignment="1">
      <alignment horizontal="center" vertical="center" wrapText="1"/>
    </xf>
    <xf numFmtId="38" fontId="0" fillId="0" borderId="0" xfId="0" applyFont="1" applyBorder="1" applyAlignment="1">
      <alignment vertical="center"/>
    </xf>
    <xf numFmtId="38" fontId="7" fillId="0" borderId="6" xfId="0" applyFont="1" applyBorder="1" applyAlignment="1">
      <alignment horizontal="left" vertical="center"/>
    </xf>
    <xf numFmtId="38" fontId="7" fillId="0" borderId="6" xfId="0" applyFont="1" applyBorder="1" applyAlignment="1" quotePrefix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38" fontId="11" fillId="0" borderId="0" xfId="0" applyFont="1" applyAlignment="1">
      <alignment vertical="center" wrapText="1"/>
    </xf>
    <xf numFmtId="38" fontId="0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8" fontId="20" fillId="0" borderId="2" xfId="0" applyFont="1" applyBorder="1" applyAlignment="1">
      <alignment horizontal="center" vertical="center"/>
    </xf>
    <xf numFmtId="38" fontId="7" fillId="0" borderId="7" xfId="0" applyFont="1" applyBorder="1" applyAlignment="1">
      <alignment vertical="center"/>
    </xf>
    <xf numFmtId="38" fontId="0" fillId="0" borderId="7" xfId="0" applyFont="1" applyBorder="1" applyAlignment="1">
      <alignment vertical="center"/>
    </xf>
    <xf numFmtId="186" fontId="6" fillId="0" borderId="3" xfId="19" applyNumberFormat="1" applyFont="1" applyBorder="1" applyAlignment="1">
      <alignment horizontal="center" vertical="center" wrapText="1"/>
      <protection/>
    </xf>
    <xf numFmtId="38" fontId="0" fillId="0" borderId="0" xfId="0" applyFont="1" applyBorder="1" applyAlignment="1">
      <alignment horizontal="right"/>
    </xf>
    <xf numFmtId="38" fontId="0" fillId="0" borderId="8" xfId="0" applyBorder="1" applyAlignment="1">
      <alignment horizontal="right" vertical="center"/>
    </xf>
    <xf numFmtId="41" fontId="0" fillId="0" borderId="0" xfId="0" applyNumberFormat="1" applyFont="1" applyBorder="1" applyAlignment="1" quotePrefix="1">
      <alignment horizontal="right" vertical="center" wrapText="1"/>
    </xf>
    <xf numFmtId="189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185" fontId="0" fillId="0" borderId="0" xfId="0" applyNumberFormat="1" applyFont="1" applyFill="1" applyBorder="1" applyAlignment="1">
      <alignment horizontal="right" vertical="center" wrapText="1"/>
    </xf>
    <xf numFmtId="0" fontId="19" fillId="0" borderId="6" xfId="20" applyFont="1" applyBorder="1" applyAlignment="1">
      <alignment vertical="center"/>
      <protection/>
    </xf>
    <xf numFmtId="38" fontId="11" fillId="0" borderId="0" xfId="0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186" fontId="6" fillId="0" borderId="9" xfId="19" applyNumberFormat="1" applyFont="1" applyBorder="1" applyAlignment="1">
      <alignment horizontal="center" vertical="center" wrapText="1"/>
      <protection/>
    </xf>
    <xf numFmtId="38" fontId="0" fillId="0" borderId="9" xfId="0" applyFont="1" applyBorder="1" applyAlignment="1">
      <alignment horizontal="center" vertical="center" wrapText="1"/>
    </xf>
    <xf numFmtId="38" fontId="0" fillId="0" borderId="10" xfId="0" applyFont="1" applyBorder="1" applyAlignment="1">
      <alignment horizontal="center" vertical="center" wrapText="1"/>
    </xf>
    <xf numFmtId="38" fontId="6" fillId="0" borderId="11" xfId="0" applyFont="1" applyBorder="1" applyAlignment="1" quotePrefix="1">
      <alignment horizontal="center" vertical="center" wrapText="1"/>
    </xf>
    <xf numFmtId="38" fontId="6" fillId="0" borderId="2" xfId="0" applyFont="1" applyBorder="1" applyAlignment="1" quotePrefix="1">
      <alignment horizontal="center" vertical="center" wrapText="1"/>
    </xf>
    <xf numFmtId="38" fontId="6" fillId="0" borderId="10" xfId="0" applyFont="1" applyBorder="1" applyAlignment="1" quotePrefix="1">
      <alignment horizontal="center" vertical="center" wrapText="1"/>
    </xf>
    <xf numFmtId="186" fontId="6" fillId="0" borderId="11" xfId="19" applyNumberFormat="1" applyFont="1" applyBorder="1" applyAlignment="1">
      <alignment horizontal="center" vertical="center" wrapText="1"/>
      <protection/>
    </xf>
    <xf numFmtId="186" fontId="6" fillId="0" borderId="2" xfId="19" applyNumberFormat="1" applyFont="1" applyBorder="1" applyAlignment="1">
      <alignment horizontal="center" vertical="center" wrapText="1"/>
      <protection/>
    </xf>
    <xf numFmtId="186" fontId="6" fillId="0" borderId="10" xfId="19" applyNumberFormat="1" applyFont="1" applyBorder="1" applyAlignment="1">
      <alignment horizontal="center" vertical="center" wrapText="1"/>
      <protection/>
    </xf>
    <xf numFmtId="186" fontId="6" fillId="0" borderId="12" xfId="19" applyNumberFormat="1" applyFont="1" applyBorder="1" applyAlignment="1">
      <alignment horizontal="center" vertical="center" wrapText="1"/>
      <protection/>
    </xf>
    <xf numFmtId="186" fontId="6" fillId="0" borderId="13" xfId="19" applyNumberFormat="1" applyFont="1" applyBorder="1" applyAlignment="1">
      <alignment horizontal="center" vertical="center" wrapText="1"/>
      <protection/>
    </xf>
    <xf numFmtId="186" fontId="6" fillId="0" borderId="14" xfId="19" applyNumberFormat="1" applyFont="1" applyBorder="1" applyAlignment="1">
      <alignment horizontal="center" vertical="center" wrapText="1"/>
      <protection/>
    </xf>
    <xf numFmtId="38" fontId="20" fillId="0" borderId="8" xfId="0" applyFont="1" applyBorder="1" applyAlignment="1">
      <alignment horizontal="center" vertical="center"/>
    </xf>
    <xf numFmtId="38" fontId="0" fillId="0" borderId="8" xfId="0" applyFont="1" applyBorder="1" applyAlignment="1">
      <alignment horizontal="center" vertical="center"/>
    </xf>
    <xf numFmtId="38" fontId="11" fillId="0" borderId="0" xfId="0" applyFont="1" applyAlignment="1">
      <alignment horizontal="center" vertical="center" wrapText="1"/>
    </xf>
    <xf numFmtId="38" fontId="11" fillId="0" borderId="0" xfId="0" applyFont="1" applyAlignment="1">
      <alignment horizontal="center" vertical="center"/>
    </xf>
    <xf numFmtId="186" fontId="6" fillId="0" borderId="15" xfId="19" applyNumberFormat="1" applyFont="1" applyBorder="1" applyAlignment="1">
      <alignment horizontal="center" vertical="center" wrapText="1"/>
      <protection/>
    </xf>
    <xf numFmtId="186" fontId="6" fillId="0" borderId="9" xfId="19" applyNumberFormat="1" applyFont="1" applyBorder="1" applyAlignment="1">
      <alignment horizontal="center" vertical="center" wrapText="1"/>
      <protection/>
    </xf>
    <xf numFmtId="186" fontId="6" fillId="0" borderId="10" xfId="19" applyNumberFormat="1" applyFont="1" applyBorder="1" applyAlignment="1">
      <alignment horizontal="center" vertical="center" wrapText="1"/>
      <protection/>
    </xf>
    <xf numFmtId="186" fontId="6" fillId="0" borderId="0" xfId="19" applyNumberFormat="1" applyFont="1" applyBorder="1" applyAlignment="1">
      <alignment horizontal="center" vertical="center" wrapText="1"/>
      <protection/>
    </xf>
    <xf numFmtId="38" fontId="0" fillId="0" borderId="16" xfId="0" applyFont="1" applyBorder="1" applyAlignment="1">
      <alignment horizontal="center" vertical="center"/>
    </xf>
    <xf numFmtId="186" fontId="0" fillId="0" borderId="9" xfId="19" applyNumberFormat="1" applyFont="1" applyBorder="1" applyAlignment="1">
      <alignment horizontal="center" vertical="center" wrapText="1"/>
      <protection/>
    </xf>
    <xf numFmtId="186" fontId="0" fillId="0" borderId="10" xfId="19" applyNumberFormat="1" applyFont="1" applyBorder="1" applyAlignment="1">
      <alignment horizontal="center" vertical="center" wrapText="1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macro_t91-3" xfId="19"/>
    <cellStyle name="一般_九十年新格式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"/>
  <sheetViews>
    <sheetView tabSelected="1" view="pageBreakPreview" zoomScaleSheetLayoutView="100" workbookViewId="0" topLeftCell="A1">
      <pane xSplit="1" ySplit="15" topLeftCell="B3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42" sqref="A42"/>
    </sheetView>
  </sheetViews>
  <sheetFormatPr defaultColWidth="9.33203125" defaultRowHeight="19.5" customHeight="1"/>
  <cols>
    <col min="1" max="1" width="42.83203125" style="2" customWidth="1"/>
    <col min="2" max="2" width="7.83203125" style="2" customWidth="1"/>
    <col min="3" max="3" width="5.5" style="2" customWidth="1"/>
    <col min="4" max="4" width="7" style="2" customWidth="1"/>
    <col min="5" max="5" width="6.83203125" style="2" customWidth="1"/>
    <col min="6" max="6" width="8.16015625" style="2" customWidth="1"/>
    <col min="7" max="7" width="8.33203125" style="2" customWidth="1"/>
    <col min="8" max="8" width="7.5" style="2" customWidth="1"/>
    <col min="9" max="9" width="7.16015625" style="2" customWidth="1"/>
    <col min="10" max="10" width="12.33203125" style="2" customWidth="1"/>
    <col min="11" max="13" width="8.83203125" style="2" customWidth="1"/>
    <col min="14" max="14" width="11.16015625" style="2" customWidth="1"/>
    <col min="15" max="15" width="9.5" style="2" customWidth="1"/>
    <col min="16" max="16" width="10.16015625" style="2" customWidth="1"/>
    <col min="17" max="17" width="9.66015625" style="2" customWidth="1"/>
    <col min="18" max="18" width="9.83203125" style="2" customWidth="1"/>
    <col min="19" max="19" width="11" style="2" customWidth="1"/>
    <col min="20" max="20" width="8.5" style="2" customWidth="1"/>
    <col min="21" max="16384" width="9.33203125" style="2" customWidth="1"/>
  </cols>
  <sheetData>
    <row r="1" spans="1:19" ht="12.75" customHeight="1">
      <c r="A1" s="11" t="s">
        <v>28</v>
      </c>
      <c r="S1" s="3" t="s">
        <v>29</v>
      </c>
    </row>
    <row r="2" spans="1:20" s="7" customFormat="1" ht="18.75" customHeight="1">
      <c r="A2" s="48" t="s">
        <v>72</v>
      </c>
      <c r="B2" s="48"/>
      <c r="C2" s="48"/>
      <c r="D2" s="48"/>
      <c r="E2" s="48"/>
      <c r="F2" s="48"/>
      <c r="G2" s="48"/>
      <c r="H2" s="48"/>
      <c r="I2" s="48"/>
      <c r="J2" s="63" t="s">
        <v>70</v>
      </c>
      <c r="K2" s="63"/>
      <c r="L2" s="63"/>
      <c r="M2" s="63"/>
      <c r="N2" s="63"/>
      <c r="O2" s="63"/>
      <c r="P2" s="63"/>
      <c r="Q2" s="63"/>
      <c r="R2" s="63"/>
      <c r="S2" s="63"/>
      <c r="T2" s="6"/>
    </row>
    <row r="3" spans="1:20" s="7" customFormat="1" ht="18" customHeight="1">
      <c r="A3" s="35"/>
      <c r="B3" s="35"/>
      <c r="C3" s="35"/>
      <c r="D3" s="35"/>
      <c r="E3" s="35"/>
      <c r="F3" s="35"/>
      <c r="G3" s="35"/>
      <c r="H3" s="35"/>
      <c r="I3" s="35"/>
      <c r="J3" s="47"/>
      <c r="K3" s="64" t="s">
        <v>71</v>
      </c>
      <c r="L3" s="64"/>
      <c r="M3" s="64"/>
      <c r="N3" s="64"/>
      <c r="O3" s="64"/>
      <c r="P3" s="64"/>
      <c r="Q3" s="64"/>
      <c r="R3" s="64"/>
      <c r="S3" s="33"/>
      <c r="T3" s="6"/>
    </row>
    <row r="4" spans="1:20" ht="15" customHeight="1" thickBot="1">
      <c r="A4" s="37" t="s">
        <v>10</v>
      </c>
      <c r="B4" s="38"/>
      <c r="C4" s="38"/>
      <c r="D4" s="38"/>
      <c r="E4" s="38"/>
      <c r="F4" s="38"/>
      <c r="G4" s="38"/>
      <c r="H4" s="38"/>
      <c r="I4" s="38"/>
      <c r="J4" s="29"/>
      <c r="K4" s="29"/>
      <c r="L4" s="29"/>
      <c r="M4" s="29"/>
      <c r="N4" s="29"/>
      <c r="O4" s="29"/>
      <c r="P4" s="29"/>
      <c r="Q4" s="29"/>
      <c r="R4" s="29"/>
      <c r="S4" s="40" t="s">
        <v>49</v>
      </c>
      <c r="T4" s="3"/>
    </row>
    <row r="5" spans="1:20" ht="15" customHeight="1">
      <c r="A5" s="52" t="s">
        <v>46</v>
      </c>
      <c r="B5" s="55" t="s">
        <v>0</v>
      </c>
      <c r="C5" s="58" t="s">
        <v>51</v>
      </c>
      <c r="D5" s="58" t="s">
        <v>52</v>
      </c>
      <c r="E5" s="61" t="s">
        <v>53</v>
      </c>
      <c r="F5" s="62"/>
      <c r="G5" s="62"/>
      <c r="H5" s="62"/>
      <c r="I5" s="62"/>
      <c r="J5" s="61" t="s">
        <v>53</v>
      </c>
      <c r="K5" s="62"/>
      <c r="L5" s="62"/>
      <c r="M5" s="62"/>
      <c r="N5" s="62"/>
      <c r="O5" s="62"/>
      <c r="P5" s="62"/>
      <c r="Q5" s="62"/>
      <c r="R5" s="69"/>
      <c r="S5" s="41"/>
      <c r="T5" s="3"/>
    </row>
    <row r="6" spans="1:20" ht="26.25" customHeight="1">
      <c r="A6" s="53"/>
      <c r="B6" s="56"/>
      <c r="C6" s="59"/>
      <c r="D6" s="59"/>
      <c r="E6" s="49" t="s">
        <v>11</v>
      </c>
      <c r="F6" s="50"/>
      <c r="G6" s="50"/>
      <c r="H6" s="50"/>
      <c r="I6" s="51"/>
      <c r="J6" s="49" t="s">
        <v>1</v>
      </c>
      <c r="K6" s="70"/>
      <c r="L6" s="70"/>
      <c r="M6" s="71"/>
      <c r="N6" s="65" t="s">
        <v>20</v>
      </c>
      <c r="O6" s="66"/>
      <c r="P6" s="66"/>
      <c r="Q6" s="66"/>
      <c r="R6" s="67"/>
      <c r="S6" s="68" t="s">
        <v>14</v>
      </c>
      <c r="T6" s="24"/>
    </row>
    <row r="7" spans="1:24" ht="52.5" customHeight="1">
      <c r="A7" s="54"/>
      <c r="B7" s="57"/>
      <c r="C7" s="60"/>
      <c r="D7" s="60"/>
      <c r="E7" s="39" t="s">
        <v>13</v>
      </c>
      <c r="F7" s="15" t="s">
        <v>39</v>
      </c>
      <c r="G7" s="16" t="s">
        <v>41</v>
      </c>
      <c r="H7" s="15" t="s">
        <v>42</v>
      </c>
      <c r="I7" s="14" t="s">
        <v>12</v>
      </c>
      <c r="J7" s="17" t="s">
        <v>15</v>
      </c>
      <c r="K7" s="18" t="s">
        <v>37</v>
      </c>
      <c r="L7" s="18" t="s">
        <v>36</v>
      </c>
      <c r="M7" s="18" t="s">
        <v>38</v>
      </c>
      <c r="N7" s="19" t="s">
        <v>2</v>
      </c>
      <c r="O7" s="19" t="s">
        <v>32</v>
      </c>
      <c r="P7" s="19" t="s">
        <v>33</v>
      </c>
      <c r="Q7" s="19" t="s">
        <v>34</v>
      </c>
      <c r="R7" s="19" t="s">
        <v>35</v>
      </c>
      <c r="S7" s="49"/>
      <c r="T7" s="24"/>
      <c r="V7" s="25"/>
      <c r="W7" s="26"/>
      <c r="X7" s="27"/>
    </row>
    <row r="8" spans="1:23" ht="18" customHeight="1" hidden="1">
      <c r="A8" s="5" t="s">
        <v>3</v>
      </c>
      <c r="B8" s="12" t="e">
        <f>SUM(E8,#REF!,J8)</f>
        <v>#REF!</v>
      </c>
      <c r="C8" s="12"/>
      <c r="D8" s="12"/>
      <c r="E8" s="12">
        <f>SUM(F8:I8)</f>
        <v>1841</v>
      </c>
      <c r="F8" s="12">
        <v>8</v>
      </c>
      <c r="G8" s="12">
        <v>1103</v>
      </c>
      <c r="H8" s="12">
        <v>697</v>
      </c>
      <c r="I8" s="12">
        <v>33</v>
      </c>
      <c r="J8" s="12">
        <f>SUM(K8:M8)</f>
        <v>1246</v>
      </c>
      <c r="K8" s="13">
        <v>0</v>
      </c>
      <c r="L8" s="12">
        <v>115</v>
      </c>
      <c r="M8" s="12">
        <v>1131</v>
      </c>
      <c r="N8" s="12">
        <f aca="true" t="shared" si="0" ref="N8:N14">SUM(O8:S8)</f>
        <v>0</v>
      </c>
      <c r="O8" s="13">
        <v>0</v>
      </c>
      <c r="P8" s="13">
        <v>0</v>
      </c>
      <c r="Q8" s="13"/>
      <c r="R8" s="13"/>
      <c r="S8" s="13">
        <v>0</v>
      </c>
      <c r="T8" s="8"/>
      <c r="V8" s="28"/>
      <c r="W8" s="29"/>
    </row>
    <row r="9" spans="1:23" ht="18" customHeight="1" hidden="1">
      <c r="A9" s="5" t="s">
        <v>4</v>
      </c>
      <c r="B9" s="12" t="e">
        <f>SUM(E9,#REF!,J9)</f>
        <v>#REF!</v>
      </c>
      <c r="C9" s="12"/>
      <c r="D9" s="12"/>
      <c r="E9" s="12">
        <f>SUM(F9:I9)</f>
        <v>2001</v>
      </c>
      <c r="F9" s="12">
        <v>8</v>
      </c>
      <c r="G9" s="12">
        <v>984</v>
      </c>
      <c r="H9" s="12">
        <v>846</v>
      </c>
      <c r="I9" s="12">
        <v>163</v>
      </c>
      <c r="J9" s="12">
        <f>SUM(K9:M9)</f>
        <v>1249</v>
      </c>
      <c r="K9" s="13">
        <v>0</v>
      </c>
      <c r="L9" s="12">
        <v>115</v>
      </c>
      <c r="M9" s="12">
        <v>1134</v>
      </c>
      <c r="N9" s="12">
        <f t="shared" si="0"/>
        <v>0</v>
      </c>
      <c r="O9" s="13">
        <v>0</v>
      </c>
      <c r="P9" s="13">
        <v>0</v>
      </c>
      <c r="Q9" s="13"/>
      <c r="R9" s="13"/>
      <c r="S9" s="13">
        <v>0</v>
      </c>
      <c r="T9" s="8"/>
      <c r="V9" s="28"/>
      <c r="W9" s="29"/>
    </row>
    <row r="10" spans="1:23" ht="18" customHeight="1" hidden="1">
      <c r="A10" s="5" t="s">
        <v>5</v>
      </c>
      <c r="B10" s="12" t="e">
        <f>SUM(E10,#REF!,J10)</f>
        <v>#REF!</v>
      </c>
      <c r="C10" s="12"/>
      <c r="D10" s="12"/>
      <c r="E10" s="12">
        <f>SUM(F10:I10)</f>
        <v>1997</v>
      </c>
      <c r="F10" s="12">
        <v>9</v>
      </c>
      <c r="G10" s="12">
        <v>1021</v>
      </c>
      <c r="H10" s="12">
        <v>808</v>
      </c>
      <c r="I10" s="12">
        <v>159</v>
      </c>
      <c r="J10" s="12">
        <f>SUM(K10:M10)</f>
        <v>1238</v>
      </c>
      <c r="K10" s="13">
        <v>0</v>
      </c>
      <c r="L10" s="12">
        <v>391</v>
      </c>
      <c r="M10" s="12">
        <v>847</v>
      </c>
      <c r="N10" s="12">
        <f t="shared" si="0"/>
        <v>0</v>
      </c>
      <c r="O10" s="13">
        <v>0</v>
      </c>
      <c r="P10" s="13">
        <v>0</v>
      </c>
      <c r="Q10" s="13"/>
      <c r="R10" s="13"/>
      <c r="S10" s="13">
        <v>0</v>
      </c>
      <c r="T10" s="8"/>
      <c r="V10" s="28"/>
      <c r="W10" s="29"/>
    </row>
    <row r="11" spans="1:23" ht="18" customHeight="1" hidden="1">
      <c r="A11" s="5" t="s">
        <v>6</v>
      </c>
      <c r="B11" s="12" t="e">
        <f>SUM(E11,#REF!,J11)</f>
        <v>#REF!</v>
      </c>
      <c r="C11" s="12"/>
      <c r="D11" s="12"/>
      <c r="E11" s="12">
        <f>SUM(F11:I11)</f>
        <v>1997</v>
      </c>
      <c r="F11" s="12">
        <v>16</v>
      </c>
      <c r="G11" s="12">
        <v>726</v>
      </c>
      <c r="H11" s="12">
        <v>1090</v>
      </c>
      <c r="I11" s="12">
        <v>165</v>
      </c>
      <c r="J11" s="12">
        <f>SUM(K11:M11)</f>
        <v>1251</v>
      </c>
      <c r="K11" s="13">
        <v>1</v>
      </c>
      <c r="L11" s="12">
        <v>392</v>
      </c>
      <c r="M11" s="12">
        <v>858</v>
      </c>
      <c r="N11" s="12">
        <f t="shared" si="0"/>
        <v>0</v>
      </c>
      <c r="O11" s="13">
        <v>0</v>
      </c>
      <c r="P11" s="13">
        <v>0</v>
      </c>
      <c r="Q11" s="13"/>
      <c r="R11" s="13"/>
      <c r="S11" s="13">
        <v>0</v>
      </c>
      <c r="T11" s="8"/>
      <c r="V11" s="28"/>
      <c r="W11" s="29"/>
    </row>
    <row r="12" spans="1:23" ht="18" customHeight="1" hidden="1">
      <c r="A12" s="5" t="s">
        <v>7</v>
      </c>
      <c r="B12" s="12" t="e">
        <f>SUM(E12,#REF!,J12)</f>
        <v>#REF!</v>
      </c>
      <c r="C12" s="12"/>
      <c r="D12" s="12"/>
      <c r="E12" s="12">
        <f>SUM(F12:I12)</f>
        <v>1995</v>
      </c>
      <c r="F12" s="12">
        <v>17</v>
      </c>
      <c r="G12" s="12">
        <v>828</v>
      </c>
      <c r="H12" s="12">
        <v>1059</v>
      </c>
      <c r="I12" s="12">
        <v>91</v>
      </c>
      <c r="J12" s="12">
        <f>SUM(K12:M12)</f>
        <v>1252</v>
      </c>
      <c r="K12" s="13">
        <v>1</v>
      </c>
      <c r="L12" s="12">
        <v>405</v>
      </c>
      <c r="M12" s="12">
        <v>846</v>
      </c>
      <c r="N12" s="12">
        <f t="shared" si="0"/>
        <v>0</v>
      </c>
      <c r="O12" s="13">
        <v>0</v>
      </c>
      <c r="P12" s="13">
        <v>0</v>
      </c>
      <c r="Q12" s="13"/>
      <c r="R12" s="13"/>
      <c r="S12" s="13">
        <v>0</v>
      </c>
      <c r="T12" s="8"/>
      <c r="V12" s="28"/>
      <c r="W12" s="29"/>
    </row>
    <row r="13" spans="1:23" ht="17.25" customHeight="1" hidden="1">
      <c r="A13" s="5" t="s">
        <v>8</v>
      </c>
      <c r="B13" s="12">
        <v>5930</v>
      </c>
      <c r="C13" s="12"/>
      <c r="D13" s="12"/>
      <c r="E13" s="12">
        <v>2055</v>
      </c>
      <c r="F13" s="12">
        <v>42</v>
      </c>
      <c r="G13" s="12">
        <v>843</v>
      </c>
      <c r="H13" s="12">
        <v>1047</v>
      </c>
      <c r="I13" s="12">
        <v>123</v>
      </c>
      <c r="J13" s="12">
        <v>1256</v>
      </c>
      <c r="K13" s="13">
        <v>1</v>
      </c>
      <c r="L13" s="12">
        <v>428</v>
      </c>
      <c r="M13" s="12">
        <v>827</v>
      </c>
      <c r="N13" s="12">
        <f t="shared" si="0"/>
        <v>0</v>
      </c>
      <c r="O13" s="13">
        <v>0</v>
      </c>
      <c r="P13" s="13">
        <v>0</v>
      </c>
      <c r="Q13" s="13"/>
      <c r="R13" s="13"/>
      <c r="S13" s="13">
        <v>0</v>
      </c>
      <c r="T13" s="8"/>
      <c r="V13" s="28"/>
      <c r="W13" s="29"/>
    </row>
    <row r="14" spans="1:23" ht="17.25" customHeight="1" hidden="1">
      <c r="A14" s="5" t="s">
        <v>9</v>
      </c>
      <c r="B14" s="12">
        <v>6214</v>
      </c>
      <c r="C14" s="12"/>
      <c r="D14" s="12"/>
      <c r="E14" s="12">
        <v>2189</v>
      </c>
      <c r="F14" s="12">
        <v>41</v>
      </c>
      <c r="G14" s="12">
        <v>899</v>
      </c>
      <c r="H14" s="12">
        <v>1138</v>
      </c>
      <c r="I14" s="12">
        <v>111</v>
      </c>
      <c r="J14" s="12">
        <v>1314</v>
      </c>
      <c r="K14" s="13">
        <v>1</v>
      </c>
      <c r="L14" s="12">
        <v>506</v>
      </c>
      <c r="M14" s="12">
        <v>807</v>
      </c>
      <c r="N14" s="12">
        <f t="shared" si="0"/>
        <v>0</v>
      </c>
      <c r="O14" s="13">
        <v>0</v>
      </c>
      <c r="P14" s="13">
        <v>0</v>
      </c>
      <c r="Q14" s="13"/>
      <c r="R14" s="13"/>
      <c r="S14" s="13">
        <v>0</v>
      </c>
      <c r="T14" s="8"/>
      <c r="V14" s="28"/>
      <c r="W14" s="29"/>
    </row>
    <row r="15" spans="1:23" ht="17.25" customHeight="1" hidden="1">
      <c r="A15" s="5" t="s">
        <v>19</v>
      </c>
      <c r="B15" s="12">
        <v>6552</v>
      </c>
      <c r="C15" s="12"/>
      <c r="D15" s="12"/>
      <c r="E15" s="12">
        <v>1955</v>
      </c>
      <c r="F15" s="12">
        <v>45</v>
      </c>
      <c r="G15" s="12">
        <v>851</v>
      </c>
      <c r="H15" s="12">
        <v>989</v>
      </c>
      <c r="I15" s="12">
        <v>70</v>
      </c>
      <c r="J15" s="12">
        <v>1383</v>
      </c>
      <c r="K15" s="13">
        <v>1</v>
      </c>
      <c r="L15" s="12">
        <v>743</v>
      </c>
      <c r="M15" s="12">
        <v>639</v>
      </c>
      <c r="N15" s="12">
        <v>242</v>
      </c>
      <c r="O15" s="13">
        <v>0</v>
      </c>
      <c r="P15" s="13">
        <v>8</v>
      </c>
      <c r="Q15" s="13"/>
      <c r="R15" s="13"/>
      <c r="S15" s="13">
        <v>136</v>
      </c>
      <c r="T15" s="8"/>
      <c r="V15" s="28"/>
      <c r="W15" s="29"/>
    </row>
    <row r="16" spans="1:23" ht="17.25" customHeight="1" hidden="1">
      <c r="A16" s="1" t="s">
        <v>18</v>
      </c>
      <c r="B16" s="12">
        <v>6449</v>
      </c>
      <c r="C16" s="12"/>
      <c r="D16" s="12"/>
      <c r="E16" s="12">
        <v>1887</v>
      </c>
      <c r="F16" s="12">
        <v>45</v>
      </c>
      <c r="G16" s="12">
        <v>840</v>
      </c>
      <c r="H16" s="12">
        <v>955</v>
      </c>
      <c r="I16" s="12">
        <v>47</v>
      </c>
      <c r="J16" s="12">
        <v>1344</v>
      </c>
      <c r="K16" s="13">
        <v>2</v>
      </c>
      <c r="L16" s="12">
        <v>802</v>
      </c>
      <c r="M16" s="12">
        <v>540</v>
      </c>
      <c r="N16" s="12">
        <v>239</v>
      </c>
      <c r="O16" s="13">
        <v>0</v>
      </c>
      <c r="P16" s="13">
        <v>7</v>
      </c>
      <c r="Q16" s="13">
        <v>101</v>
      </c>
      <c r="R16" s="13">
        <v>131</v>
      </c>
      <c r="S16" s="34" t="s">
        <v>40</v>
      </c>
      <c r="U16" s="8"/>
      <c r="W16" s="28"/>
    </row>
    <row r="17" spans="1:23" ht="18" customHeight="1" hidden="1">
      <c r="A17" s="1" t="s">
        <v>17</v>
      </c>
      <c r="B17" s="12">
        <v>6388</v>
      </c>
      <c r="C17" s="12"/>
      <c r="D17" s="12"/>
      <c r="E17" s="12">
        <v>1892</v>
      </c>
      <c r="F17" s="12">
        <v>47</v>
      </c>
      <c r="G17" s="12">
        <v>838</v>
      </c>
      <c r="H17" s="12">
        <v>970</v>
      </c>
      <c r="I17" s="12">
        <v>37</v>
      </c>
      <c r="J17" s="12">
        <v>1332</v>
      </c>
      <c r="K17" s="13">
        <v>2</v>
      </c>
      <c r="L17" s="12">
        <v>830</v>
      </c>
      <c r="M17" s="12">
        <v>500</v>
      </c>
      <c r="N17" s="12">
        <v>251</v>
      </c>
      <c r="O17" s="13">
        <v>0</v>
      </c>
      <c r="P17" s="13">
        <v>7</v>
      </c>
      <c r="Q17" s="13">
        <v>111</v>
      </c>
      <c r="R17" s="13">
        <v>133</v>
      </c>
      <c r="S17" s="34" t="s">
        <v>40</v>
      </c>
      <c r="U17" s="8"/>
      <c r="W17" s="28"/>
    </row>
    <row r="18" spans="1:23" ht="18" customHeight="1" hidden="1">
      <c r="A18" s="1" t="s">
        <v>16</v>
      </c>
      <c r="B18" s="21">
        <v>6364</v>
      </c>
      <c r="C18" s="21">
        <v>14</v>
      </c>
      <c r="D18" s="43" t="s">
        <v>45</v>
      </c>
      <c r="E18" s="21">
        <v>1892</v>
      </c>
      <c r="F18" s="21">
        <v>47</v>
      </c>
      <c r="G18" s="21">
        <v>853</v>
      </c>
      <c r="H18" s="21">
        <v>956</v>
      </c>
      <c r="I18" s="21">
        <v>36</v>
      </c>
      <c r="J18" s="21">
        <v>1335</v>
      </c>
      <c r="K18" s="20">
        <v>2</v>
      </c>
      <c r="L18" s="21">
        <v>891</v>
      </c>
      <c r="M18" s="21">
        <v>442</v>
      </c>
      <c r="N18" s="21">
        <v>262</v>
      </c>
      <c r="O18" s="44" t="s">
        <v>50</v>
      </c>
      <c r="P18" s="20">
        <v>11</v>
      </c>
      <c r="Q18" s="20">
        <v>125</v>
      </c>
      <c r="R18" s="20">
        <v>126</v>
      </c>
      <c r="S18" s="21">
        <v>2875</v>
      </c>
      <c r="U18" s="8"/>
      <c r="W18" s="28"/>
    </row>
    <row r="19" spans="1:23" ht="18" customHeight="1">
      <c r="A19" s="1" t="s">
        <v>21</v>
      </c>
      <c r="B19" s="21">
        <v>6306</v>
      </c>
      <c r="C19" s="21">
        <v>14</v>
      </c>
      <c r="D19" s="43" t="s">
        <v>45</v>
      </c>
      <c r="E19" s="21">
        <v>1895</v>
      </c>
      <c r="F19" s="21">
        <v>50</v>
      </c>
      <c r="G19" s="21">
        <v>895</v>
      </c>
      <c r="H19" s="21">
        <v>926</v>
      </c>
      <c r="I19" s="21">
        <v>24</v>
      </c>
      <c r="J19" s="21">
        <v>1313</v>
      </c>
      <c r="K19" s="20">
        <v>2</v>
      </c>
      <c r="L19" s="21">
        <v>884</v>
      </c>
      <c r="M19" s="21">
        <v>427</v>
      </c>
      <c r="N19" s="21">
        <v>269</v>
      </c>
      <c r="O19" s="44" t="s">
        <v>50</v>
      </c>
      <c r="P19" s="20">
        <v>14</v>
      </c>
      <c r="Q19" s="20">
        <v>127</v>
      </c>
      <c r="R19" s="20">
        <v>128</v>
      </c>
      <c r="S19" s="21">
        <v>2829</v>
      </c>
      <c r="U19" s="8"/>
      <c r="W19" s="28"/>
    </row>
    <row r="20" spans="1:23" ht="18" customHeight="1">
      <c r="A20" s="1" t="s">
        <v>22</v>
      </c>
      <c r="B20" s="21">
        <v>6280</v>
      </c>
      <c r="C20" s="21">
        <v>14</v>
      </c>
      <c r="D20" s="43" t="s">
        <v>45</v>
      </c>
      <c r="E20" s="21">
        <v>1905</v>
      </c>
      <c r="F20" s="21">
        <v>47</v>
      </c>
      <c r="G20" s="21">
        <v>892</v>
      </c>
      <c r="H20" s="21">
        <v>942</v>
      </c>
      <c r="I20" s="21">
        <v>24</v>
      </c>
      <c r="J20" s="21">
        <v>1307</v>
      </c>
      <c r="K20" s="20">
        <v>2</v>
      </c>
      <c r="L20" s="21">
        <v>869</v>
      </c>
      <c r="M20" s="21">
        <v>436</v>
      </c>
      <c r="N20" s="21">
        <v>268</v>
      </c>
      <c r="O20" s="44" t="s">
        <v>50</v>
      </c>
      <c r="P20" s="20">
        <v>13</v>
      </c>
      <c r="Q20" s="20">
        <v>128</v>
      </c>
      <c r="R20" s="20">
        <v>127</v>
      </c>
      <c r="S20" s="21">
        <v>2800</v>
      </c>
      <c r="U20" s="8"/>
      <c r="W20" s="28"/>
    </row>
    <row r="21" spans="1:23" ht="18" customHeight="1">
      <c r="A21" s="1" t="s">
        <v>24</v>
      </c>
      <c r="B21" s="21">
        <v>6271</v>
      </c>
      <c r="C21" s="21">
        <v>13</v>
      </c>
      <c r="D21" s="43" t="s">
        <v>45</v>
      </c>
      <c r="E21" s="21">
        <v>1874</v>
      </c>
      <c r="F21" s="21">
        <v>46</v>
      </c>
      <c r="G21" s="21">
        <v>932</v>
      </c>
      <c r="H21" s="21">
        <v>873</v>
      </c>
      <c r="I21" s="21">
        <v>23</v>
      </c>
      <c r="J21" s="21">
        <v>1407</v>
      </c>
      <c r="K21" s="20">
        <v>2</v>
      </c>
      <c r="L21" s="21">
        <v>874</v>
      </c>
      <c r="M21" s="21">
        <v>531</v>
      </c>
      <c r="N21" s="21">
        <v>263</v>
      </c>
      <c r="O21" s="44" t="s">
        <v>50</v>
      </c>
      <c r="P21" s="20">
        <v>13</v>
      </c>
      <c r="Q21" s="20">
        <v>131</v>
      </c>
      <c r="R21" s="20">
        <v>119</v>
      </c>
      <c r="S21" s="21">
        <v>2727</v>
      </c>
      <c r="U21" s="8"/>
      <c r="W21" s="28"/>
    </row>
    <row r="22" spans="1:23" ht="18" customHeight="1">
      <c r="A22" s="1" t="s">
        <v>25</v>
      </c>
      <c r="B22" s="21">
        <v>6223</v>
      </c>
      <c r="C22" s="21">
        <v>13</v>
      </c>
      <c r="D22" s="43" t="s">
        <v>45</v>
      </c>
      <c r="E22" s="21">
        <v>1863</v>
      </c>
      <c r="F22" s="21">
        <v>41</v>
      </c>
      <c r="G22" s="21">
        <v>942</v>
      </c>
      <c r="H22" s="21">
        <v>857</v>
      </c>
      <c r="I22" s="21">
        <v>23</v>
      </c>
      <c r="J22" s="21">
        <v>1430</v>
      </c>
      <c r="K22" s="20">
        <v>2</v>
      </c>
      <c r="L22" s="21">
        <v>890</v>
      </c>
      <c r="M22" s="21">
        <v>538</v>
      </c>
      <c r="N22" s="21">
        <v>277</v>
      </c>
      <c r="O22" s="20">
        <v>1</v>
      </c>
      <c r="P22" s="20">
        <v>14</v>
      </c>
      <c r="Q22" s="20">
        <v>140</v>
      </c>
      <c r="R22" s="20">
        <v>122</v>
      </c>
      <c r="S22" s="21">
        <v>2653</v>
      </c>
      <c r="U22" s="8"/>
      <c r="W22" s="28"/>
    </row>
    <row r="23" spans="1:23" ht="18" customHeight="1">
      <c r="A23" s="1" t="s">
        <v>26</v>
      </c>
      <c r="B23" s="21">
        <v>6203</v>
      </c>
      <c r="C23" s="21">
        <v>13</v>
      </c>
      <c r="D23" s="43" t="s">
        <v>45</v>
      </c>
      <c r="E23" s="21">
        <v>1885</v>
      </c>
      <c r="F23" s="21">
        <v>53</v>
      </c>
      <c r="G23" s="21">
        <v>937</v>
      </c>
      <c r="H23" s="21">
        <v>873</v>
      </c>
      <c r="I23" s="21">
        <v>22</v>
      </c>
      <c r="J23" s="21">
        <v>1412</v>
      </c>
      <c r="K23" s="20">
        <v>2</v>
      </c>
      <c r="L23" s="21">
        <v>857</v>
      </c>
      <c r="M23" s="21">
        <v>553</v>
      </c>
      <c r="N23" s="21">
        <v>278</v>
      </c>
      <c r="O23" s="20">
        <v>1</v>
      </c>
      <c r="P23" s="20">
        <v>13</v>
      </c>
      <c r="Q23" s="20">
        <v>139</v>
      </c>
      <c r="R23" s="20">
        <v>125</v>
      </c>
      <c r="S23" s="21">
        <v>2628</v>
      </c>
      <c r="U23" s="8"/>
      <c r="W23" s="28"/>
    </row>
    <row r="24" spans="1:23" ht="18" customHeight="1">
      <c r="A24" s="1" t="s">
        <v>27</v>
      </c>
      <c r="B24" s="20">
        <v>6102</v>
      </c>
      <c r="C24" s="20">
        <v>13</v>
      </c>
      <c r="D24" s="43" t="s">
        <v>45</v>
      </c>
      <c r="E24" s="20">
        <v>1906</v>
      </c>
      <c r="F24" s="20">
        <v>50</v>
      </c>
      <c r="G24" s="20">
        <v>948</v>
      </c>
      <c r="H24" s="20">
        <v>885</v>
      </c>
      <c r="I24" s="20">
        <v>23</v>
      </c>
      <c r="J24" s="20">
        <v>1383</v>
      </c>
      <c r="K24" s="20">
        <v>2</v>
      </c>
      <c r="L24" s="20">
        <v>858</v>
      </c>
      <c r="M24" s="20">
        <v>523</v>
      </c>
      <c r="N24" s="20">
        <v>283</v>
      </c>
      <c r="O24" s="44" t="s">
        <v>50</v>
      </c>
      <c r="P24" s="20">
        <v>13</v>
      </c>
      <c r="Q24" s="20">
        <v>150</v>
      </c>
      <c r="R24" s="20">
        <v>120</v>
      </c>
      <c r="S24" s="20">
        <v>2530</v>
      </c>
      <c r="T24" s="9"/>
      <c r="V24" s="28"/>
      <c r="W24" s="29"/>
    </row>
    <row r="25" spans="1:23" ht="18" customHeight="1">
      <c r="A25" s="1" t="s">
        <v>31</v>
      </c>
      <c r="B25" s="20">
        <v>6086</v>
      </c>
      <c r="C25" s="20">
        <v>13</v>
      </c>
      <c r="D25" s="43" t="s">
        <v>45</v>
      </c>
      <c r="E25" s="20">
        <v>1921</v>
      </c>
      <c r="F25" s="20">
        <v>48</v>
      </c>
      <c r="G25" s="20">
        <v>1009</v>
      </c>
      <c r="H25" s="20">
        <v>846</v>
      </c>
      <c r="I25" s="20">
        <v>18</v>
      </c>
      <c r="J25" s="20">
        <v>1342</v>
      </c>
      <c r="K25" s="20">
        <v>2</v>
      </c>
      <c r="L25" s="20">
        <v>851</v>
      </c>
      <c r="M25" s="20">
        <v>489</v>
      </c>
      <c r="N25" s="20">
        <v>285</v>
      </c>
      <c r="O25" s="44" t="s">
        <v>50</v>
      </c>
      <c r="P25" s="20">
        <v>15</v>
      </c>
      <c r="Q25" s="20">
        <v>151</v>
      </c>
      <c r="R25" s="20">
        <v>119</v>
      </c>
      <c r="S25" s="20">
        <v>2538</v>
      </c>
      <c r="T25" s="9"/>
      <c r="V25" s="28"/>
      <c r="W25" s="29"/>
    </row>
    <row r="26" spans="1:23" ht="16.5" customHeight="1">
      <c r="A26" s="1" t="s">
        <v>30</v>
      </c>
      <c r="B26" s="21">
        <v>6020</v>
      </c>
      <c r="C26" s="21">
        <v>13</v>
      </c>
      <c r="D26" s="43" t="s">
        <v>45</v>
      </c>
      <c r="E26" s="21">
        <v>1952</v>
      </c>
      <c r="F26" s="21">
        <v>50</v>
      </c>
      <c r="G26" s="21">
        <v>1031</v>
      </c>
      <c r="H26" s="21">
        <v>854</v>
      </c>
      <c r="I26" s="21">
        <v>17</v>
      </c>
      <c r="J26" s="21">
        <v>1324</v>
      </c>
      <c r="K26" s="20">
        <v>2</v>
      </c>
      <c r="L26" s="21">
        <v>869</v>
      </c>
      <c r="M26" s="21">
        <v>453</v>
      </c>
      <c r="N26" s="21">
        <v>285</v>
      </c>
      <c r="O26" s="44" t="s">
        <v>50</v>
      </c>
      <c r="P26" s="20">
        <v>15</v>
      </c>
      <c r="Q26" s="20">
        <v>153</v>
      </c>
      <c r="R26" s="20">
        <v>117</v>
      </c>
      <c r="S26" s="21">
        <v>2459</v>
      </c>
      <c r="T26" s="8"/>
      <c r="V26" s="28"/>
      <c r="W26" s="29"/>
    </row>
    <row r="27" spans="1:23" ht="16.5" customHeight="1">
      <c r="A27" s="1" t="s">
        <v>74</v>
      </c>
      <c r="B27" s="21">
        <v>5879</v>
      </c>
      <c r="C27" s="21">
        <v>13</v>
      </c>
      <c r="D27" s="20">
        <v>5</v>
      </c>
      <c r="E27" s="21">
        <v>1893</v>
      </c>
      <c r="F27" s="21">
        <v>26</v>
      </c>
      <c r="G27" s="21">
        <v>1079</v>
      </c>
      <c r="H27" s="21">
        <v>785</v>
      </c>
      <c r="I27" s="21">
        <v>3</v>
      </c>
      <c r="J27" s="21">
        <v>1316</v>
      </c>
      <c r="K27" s="20">
        <v>1</v>
      </c>
      <c r="L27" s="21">
        <v>845</v>
      </c>
      <c r="M27" s="21">
        <v>470</v>
      </c>
      <c r="N27" s="21">
        <v>276</v>
      </c>
      <c r="O27" s="44">
        <v>1</v>
      </c>
      <c r="P27" s="20">
        <v>14</v>
      </c>
      <c r="Q27" s="20">
        <v>153</v>
      </c>
      <c r="R27" s="20">
        <v>108</v>
      </c>
      <c r="S27" s="21">
        <v>2376</v>
      </c>
      <c r="T27" s="8"/>
      <c r="V27" s="28"/>
      <c r="W27" s="29"/>
    </row>
    <row r="28" spans="1:23" ht="18" customHeight="1">
      <c r="A28" s="1" t="s">
        <v>73</v>
      </c>
      <c r="B28" s="20">
        <f aca="true" t="shared" si="1" ref="B28:B48">SUM(C28:E28,J28,N28,S28)</f>
        <v>5728</v>
      </c>
      <c r="C28" s="20">
        <f>SUM(C31:C48)</f>
        <v>13</v>
      </c>
      <c r="D28" s="20">
        <f>SUM(D31:D48)</f>
        <v>6</v>
      </c>
      <c r="E28" s="20">
        <f>IF(SUM(E31:E48)=SUM(F28:I28),SUM(F28:I28),"error")</f>
        <v>1908</v>
      </c>
      <c r="F28" s="20">
        <f>SUM(F31:F48)</f>
        <v>27</v>
      </c>
      <c r="G28" s="20">
        <f>SUM(G31:G48)</f>
        <v>1086</v>
      </c>
      <c r="H28" s="20">
        <f>SUM(H31:H48)</f>
        <v>790</v>
      </c>
      <c r="I28" s="20">
        <f>SUM(I31:I48)</f>
        <v>5</v>
      </c>
      <c r="J28" s="20">
        <f>IF(SUM(J31:J48)=SUM(K28:M28),SUM(J31:J48),"error")</f>
        <v>1278</v>
      </c>
      <c r="K28" s="20">
        <f>SUM(K31:K48)</f>
        <v>2</v>
      </c>
      <c r="L28" s="20">
        <f>SUM(L31:L48)</f>
        <v>793</v>
      </c>
      <c r="M28" s="20">
        <f>SUM(M31:M48)</f>
        <v>483</v>
      </c>
      <c r="N28" s="20">
        <f>IF(SUM(N31:N48)=SUM(O28:R28),SUM(N31:N48),"error")</f>
        <v>269</v>
      </c>
      <c r="O28" s="20">
        <f>SUM(O31:O48)</f>
        <v>1</v>
      </c>
      <c r="P28" s="20">
        <f>SUM(P31:P48)</f>
        <v>14</v>
      </c>
      <c r="Q28" s="20">
        <f>SUM(Q31:Q48)</f>
        <v>142</v>
      </c>
      <c r="R28" s="20">
        <f>SUM(R31:R48)</f>
        <v>112</v>
      </c>
      <c r="S28" s="20">
        <f>SUM(S31:S48)</f>
        <v>2254</v>
      </c>
      <c r="T28" s="9"/>
      <c r="V28" s="28"/>
      <c r="W28" s="29"/>
    </row>
    <row r="29" spans="1:23" ht="17.25" customHeight="1">
      <c r="A29" s="1" t="s">
        <v>43</v>
      </c>
      <c r="B29" s="20">
        <f t="shared" si="1"/>
        <v>2871</v>
      </c>
      <c r="C29" s="20">
        <v>8</v>
      </c>
      <c r="D29" s="20">
        <v>6</v>
      </c>
      <c r="E29" s="20">
        <f aca="true" t="shared" si="2" ref="E29:E48">SUM(F29:I29)</f>
        <v>854</v>
      </c>
      <c r="F29" s="20">
        <v>17</v>
      </c>
      <c r="G29" s="20">
        <v>528</v>
      </c>
      <c r="H29" s="20">
        <v>307</v>
      </c>
      <c r="I29" s="20">
        <v>2</v>
      </c>
      <c r="J29" s="42">
        <f aca="true" t="shared" si="3" ref="J29:J48">SUM(K29:M29)</f>
        <v>1169</v>
      </c>
      <c r="K29" s="20">
        <v>2</v>
      </c>
      <c r="L29" s="20">
        <v>759</v>
      </c>
      <c r="M29" s="20">
        <v>408</v>
      </c>
      <c r="N29" s="44">
        <f aca="true" t="shared" si="4" ref="N29:N48">SUM(O29:R29)</f>
        <v>24</v>
      </c>
      <c r="O29" s="44">
        <v>0</v>
      </c>
      <c r="P29" s="20">
        <v>7</v>
      </c>
      <c r="Q29" s="20">
        <v>13</v>
      </c>
      <c r="R29" s="20">
        <v>4</v>
      </c>
      <c r="S29" s="20">
        <v>810</v>
      </c>
      <c r="T29" s="9"/>
      <c r="V29" s="28"/>
      <c r="W29" s="29"/>
    </row>
    <row r="30" spans="1:20" ht="18" customHeight="1">
      <c r="A30" s="36" t="s">
        <v>44</v>
      </c>
      <c r="B30" s="20">
        <f t="shared" si="1"/>
        <v>2857</v>
      </c>
      <c r="C30" s="21">
        <v>5</v>
      </c>
      <c r="D30" s="44">
        <v>0</v>
      </c>
      <c r="E30" s="20">
        <f t="shared" si="2"/>
        <v>1054</v>
      </c>
      <c r="F30" s="21">
        <v>10</v>
      </c>
      <c r="G30" s="21">
        <v>558</v>
      </c>
      <c r="H30" s="21">
        <v>483</v>
      </c>
      <c r="I30" s="21">
        <v>3</v>
      </c>
      <c r="J30" s="42">
        <f t="shared" si="3"/>
        <v>109</v>
      </c>
      <c r="K30" s="44">
        <v>0</v>
      </c>
      <c r="L30" s="21">
        <v>34</v>
      </c>
      <c r="M30" s="21">
        <v>75</v>
      </c>
      <c r="N30" s="44">
        <f t="shared" si="4"/>
        <v>245</v>
      </c>
      <c r="O30" s="21">
        <v>1</v>
      </c>
      <c r="P30" s="45">
        <v>7</v>
      </c>
      <c r="Q30" s="45">
        <v>129</v>
      </c>
      <c r="R30" s="45">
        <v>108</v>
      </c>
      <c r="S30" s="21">
        <v>1444</v>
      </c>
      <c r="T30" s="4"/>
    </row>
    <row r="31" spans="1:20" ht="17.25" customHeight="1">
      <c r="A31" s="32" t="s">
        <v>54</v>
      </c>
      <c r="B31" s="20">
        <f t="shared" si="1"/>
        <v>16</v>
      </c>
      <c r="C31" s="44" t="s">
        <v>50</v>
      </c>
      <c r="D31" s="44" t="s">
        <v>50</v>
      </c>
      <c r="E31" s="20">
        <f t="shared" si="2"/>
        <v>16</v>
      </c>
      <c r="F31" s="20">
        <v>6</v>
      </c>
      <c r="G31" s="20">
        <v>3</v>
      </c>
      <c r="H31" s="20">
        <v>7</v>
      </c>
      <c r="I31" s="44" t="s">
        <v>50</v>
      </c>
      <c r="J31" s="42">
        <f t="shared" si="3"/>
        <v>0</v>
      </c>
      <c r="K31" s="44" t="s">
        <v>50</v>
      </c>
      <c r="L31" s="44" t="s">
        <v>50</v>
      </c>
      <c r="M31" s="44" t="s">
        <v>50</v>
      </c>
      <c r="N31" s="44">
        <f t="shared" si="4"/>
        <v>0</v>
      </c>
      <c r="O31" s="44" t="s">
        <v>50</v>
      </c>
      <c r="P31" s="44" t="s">
        <v>50</v>
      </c>
      <c r="Q31" s="44" t="s">
        <v>50</v>
      </c>
      <c r="R31" s="44" t="s">
        <v>50</v>
      </c>
      <c r="S31" s="44" t="s">
        <v>50</v>
      </c>
      <c r="T31" s="9"/>
    </row>
    <row r="32" spans="1:20" ht="16.5" customHeight="1">
      <c r="A32" s="32" t="s">
        <v>55</v>
      </c>
      <c r="B32" s="20">
        <f t="shared" si="1"/>
        <v>461</v>
      </c>
      <c r="C32" s="20">
        <v>1</v>
      </c>
      <c r="D32" s="20">
        <v>5</v>
      </c>
      <c r="E32" s="20">
        <f t="shared" si="2"/>
        <v>453</v>
      </c>
      <c r="F32" s="20">
        <v>20</v>
      </c>
      <c r="G32" s="20">
        <v>271</v>
      </c>
      <c r="H32" s="20">
        <v>162</v>
      </c>
      <c r="I32" s="44" t="s">
        <v>50</v>
      </c>
      <c r="J32" s="42">
        <f t="shared" si="3"/>
        <v>0</v>
      </c>
      <c r="K32" s="44" t="s">
        <v>50</v>
      </c>
      <c r="L32" s="44" t="s">
        <v>50</v>
      </c>
      <c r="M32" s="44" t="s">
        <v>50</v>
      </c>
      <c r="N32" s="21">
        <f t="shared" si="4"/>
        <v>2</v>
      </c>
      <c r="O32" s="44" t="s">
        <v>50</v>
      </c>
      <c r="P32" s="44" t="s">
        <v>50</v>
      </c>
      <c r="Q32" s="20">
        <v>2</v>
      </c>
      <c r="R32" s="44" t="s">
        <v>50</v>
      </c>
      <c r="S32" s="44" t="s">
        <v>50</v>
      </c>
      <c r="T32" s="9"/>
    </row>
    <row r="33" spans="1:20" ht="16.5" customHeight="1">
      <c r="A33" s="32" t="s">
        <v>23</v>
      </c>
      <c r="B33" s="20">
        <f t="shared" si="1"/>
        <v>96</v>
      </c>
      <c r="C33" s="44" t="s">
        <v>50</v>
      </c>
      <c r="D33" s="44" t="s">
        <v>50</v>
      </c>
      <c r="E33" s="20">
        <f t="shared" si="2"/>
        <v>96</v>
      </c>
      <c r="F33" s="44" t="s">
        <v>50</v>
      </c>
      <c r="G33" s="20">
        <v>52</v>
      </c>
      <c r="H33" s="20">
        <v>42</v>
      </c>
      <c r="I33" s="44">
        <v>2</v>
      </c>
      <c r="J33" s="42">
        <f t="shared" si="3"/>
        <v>0</v>
      </c>
      <c r="K33" s="44" t="s">
        <v>50</v>
      </c>
      <c r="L33" s="44" t="s">
        <v>50</v>
      </c>
      <c r="M33" s="44" t="s">
        <v>50</v>
      </c>
      <c r="N33" s="44">
        <f t="shared" si="4"/>
        <v>0</v>
      </c>
      <c r="O33" s="44" t="s">
        <v>50</v>
      </c>
      <c r="P33" s="44" t="s">
        <v>50</v>
      </c>
      <c r="Q33" s="44" t="s">
        <v>50</v>
      </c>
      <c r="R33" s="44" t="s">
        <v>50</v>
      </c>
      <c r="S33" s="44" t="s">
        <v>50</v>
      </c>
      <c r="T33" s="9"/>
    </row>
    <row r="34" spans="1:20" ht="16.5" customHeight="1">
      <c r="A34" s="32" t="s">
        <v>69</v>
      </c>
      <c r="B34" s="20">
        <f t="shared" si="1"/>
        <v>1100</v>
      </c>
      <c r="C34" s="44" t="s">
        <v>50</v>
      </c>
      <c r="D34" s="44" t="s">
        <v>50</v>
      </c>
      <c r="E34" s="20">
        <f t="shared" si="2"/>
        <v>48</v>
      </c>
      <c r="F34" s="44" t="s">
        <v>50</v>
      </c>
      <c r="G34" s="20">
        <v>22</v>
      </c>
      <c r="H34" s="20">
        <v>24</v>
      </c>
      <c r="I34" s="20">
        <v>2</v>
      </c>
      <c r="J34" s="20">
        <f t="shared" si="3"/>
        <v>1052</v>
      </c>
      <c r="K34" s="20">
        <v>1</v>
      </c>
      <c r="L34" s="20">
        <v>699</v>
      </c>
      <c r="M34" s="20">
        <v>352</v>
      </c>
      <c r="N34" s="44">
        <f t="shared" si="4"/>
        <v>0</v>
      </c>
      <c r="O34" s="44" t="s">
        <v>50</v>
      </c>
      <c r="P34" s="44" t="s">
        <v>50</v>
      </c>
      <c r="Q34" s="44" t="s">
        <v>50</v>
      </c>
      <c r="R34" s="44" t="s">
        <v>50</v>
      </c>
      <c r="S34" s="44" t="s">
        <v>50</v>
      </c>
      <c r="T34" s="9"/>
    </row>
    <row r="35" spans="1:20" ht="17.25" customHeight="1">
      <c r="A35" s="32" t="s">
        <v>57</v>
      </c>
      <c r="B35" s="20">
        <f t="shared" si="1"/>
        <v>239</v>
      </c>
      <c r="C35" s="44" t="s">
        <v>50</v>
      </c>
      <c r="D35" s="44" t="s">
        <v>50</v>
      </c>
      <c r="E35" s="20">
        <f t="shared" si="2"/>
        <v>13</v>
      </c>
      <c r="F35" s="44" t="s">
        <v>50</v>
      </c>
      <c r="G35" s="20">
        <v>8</v>
      </c>
      <c r="H35" s="20">
        <v>5</v>
      </c>
      <c r="I35" s="44" t="s">
        <v>50</v>
      </c>
      <c r="J35" s="20">
        <f t="shared" si="3"/>
        <v>226</v>
      </c>
      <c r="K35" s="44">
        <v>1</v>
      </c>
      <c r="L35" s="20">
        <v>94</v>
      </c>
      <c r="M35" s="20">
        <v>131</v>
      </c>
      <c r="N35" s="44">
        <f t="shared" si="4"/>
        <v>0</v>
      </c>
      <c r="O35" s="44" t="s">
        <v>50</v>
      </c>
      <c r="P35" s="44" t="s">
        <v>50</v>
      </c>
      <c r="Q35" s="44" t="s">
        <v>50</v>
      </c>
      <c r="R35" s="44" t="s">
        <v>50</v>
      </c>
      <c r="S35" s="44" t="s">
        <v>50</v>
      </c>
      <c r="T35" s="9"/>
    </row>
    <row r="36" spans="1:20" ht="15.75" customHeight="1">
      <c r="A36" s="32" t="s">
        <v>58</v>
      </c>
      <c r="B36" s="20">
        <f t="shared" si="1"/>
        <v>56</v>
      </c>
      <c r="C36" s="44" t="s">
        <v>50</v>
      </c>
      <c r="D36" s="44" t="s">
        <v>50</v>
      </c>
      <c r="E36" s="20">
        <f t="shared" si="2"/>
        <v>46</v>
      </c>
      <c r="F36" s="44" t="s">
        <v>50</v>
      </c>
      <c r="G36" s="20">
        <v>28</v>
      </c>
      <c r="H36" s="20">
        <v>18</v>
      </c>
      <c r="I36" s="44" t="s">
        <v>50</v>
      </c>
      <c r="J36" s="42">
        <f t="shared" si="3"/>
        <v>0</v>
      </c>
      <c r="K36" s="44" t="s">
        <v>50</v>
      </c>
      <c r="L36" s="44" t="s">
        <v>50</v>
      </c>
      <c r="M36" s="44" t="s">
        <v>50</v>
      </c>
      <c r="N36" s="21">
        <f t="shared" si="4"/>
        <v>10</v>
      </c>
      <c r="O36" s="20">
        <v>1</v>
      </c>
      <c r="P36" s="20">
        <v>4</v>
      </c>
      <c r="Q36" s="20">
        <v>3</v>
      </c>
      <c r="R36" s="20">
        <v>2</v>
      </c>
      <c r="S36" s="44" t="s">
        <v>50</v>
      </c>
      <c r="T36" s="9"/>
    </row>
    <row r="37" spans="1:20" ht="18" customHeight="1">
      <c r="A37" s="32" t="s">
        <v>63</v>
      </c>
      <c r="B37" s="20">
        <f t="shared" si="1"/>
        <v>152</v>
      </c>
      <c r="C37" s="44" t="s">
        <v>50</v>
      </c>
      <c r="D37" s="44" t="s">
        <v>50</v>
      </c>
      <c r="E37" s="20">
        <f t="shared" si="2"/>
        <v>25</v>
      </c>
      <c r="F37" s="44" t="s">
        <v>50</v>
      </c>
      <c r="G37" s="20">
        <v>17</v>
      </c>
      <c r="H37" s="20">
        <v>8</v>
      </c>
      <c r="I37" s="44" t="s">
        <v>50</v>
      </c>
      <c r="J37" s="42">
        <f t="shared" si="3"/>
        <v>0</v>
      </c>
      <c r="K37" s="44" t="s">
        <v>50</v>
      </c>
      <c r="L37" s="44" t="s">
        <v>50</v>
      </c>
      <c r="M37" s="44" t="s">
        <v>50</v>
      </c>
      <c r="N37" s="21">
        <f t="shared" si="4"/>
        <v>127</v>
      </c>
      <c r="O37" s="44" t="s">
        <v>50</v>
      </c>
      <c r="P37" s="20">
        <v>10</v>
      </c>
      <c r="Q37" s="20">
        <v>33</v>
      </c>
      <c r="R37" s="20">
        <v>84</v>
      </c>
      <c r="S37" s="44" t="s">
        <v>50</v>
      </c>
      <c r="T37" s="9"/>
    </row>
    <row r="38" spans="1:20" ht="25.5" customHeight="1">
      <c r="A38" s="32" t="s">
        <v>59</v>
      </c>
      <c r="B38" s="20">
        <f t="shared" si="1"/>
        <v>27</v>
      </c>
      <c r="C38" s="44" t="s">
        <v>50</v>
      </c>
      <c r="D38" s="20">
        <v>1</v>
      </c>
      <c r="E38" s="20">
        <f t="shared" si="2"/>
        <v>26</v>
      </c>
      <c r="F38" s="44" t="s">
        <v>50</v>
      </c>
      <c r="G38" s="20">
        <v>17</v>
      </c>
      <c r="H38" s="20">
        <v>9</v>
      </c>
      <c r="I38" s="44" t="s">
        <v>50</v>
      </c>
      <c r="J38" s="42">
        <f t="shared" si="3"/>
        <v>0</v>
      </c>
      <c r="K38" s="44" t="s">
        <v>50</v>
      </c>
      <c r="L38" s="44" t="s">
        <v>50</v>
      </c>
      <c r="M38" s="44" t="s">
        <v>50</v>
      </c>
      <c r="N38" s="44">
        <f t="shared" si="4"/>
        <v>0</v>
      </c>
      <c r="O38" s="44" t="s">
        <v>50</v>
      </c>
      <c r="P38" s="44" t="s">
        <v>50</v>
      </c>
      <c r="Q38" s="44" t="s">
        <v>50</v>
      </c>
      <c r="R38" s="44" t="s">
        <v>50</v>
      </c>
      <c r="S38" s="44" t="s">
        <v>50</v>
      </c>
      <c r="T38" s="9"/>
    </row>
    <row r="39" spans="1:20" ht="18.75" customHeight="1">
      <c r="A39" s="32" t="s">
        <v>56</v>
      </c>
      <c r="B39" s="20">
        <f t="shared" si="1"/>
        <v>116</v>
      </c>
      <c r="C39" s="44" t="s">
        <v>50</v>
      </c>
      <c r="D39" s="44" t="s">
        <v>50</v>
      </c>
      <c r="E39" s="20">
        <f t="shared" si="2"/>
        <v>116</v>
      </c>
      <c r="F39" s="44" t="s">
        <v>50</v>
      </c>
      <c r="G39" s="20">
        <v>57</v>
      </c>
      <c r="H39" s="20">
        <v>59</v>
      </c>
      <c r="I39" s="44" t="s">
        <v>50</v>
      </c>
      <c r="J39" s="42">
        <f t="shared" si="3"/>
        <v>0</v>
      </c>
      <c r="K39" s="44" t="s">
        <v>50</v>
      </c>
      <c r="L39" s="44" t="s">
        <v>50</v>
      </c>
      <c r="M39" s="44" t="s">
        <v>50</v>
      </c>
      <c r="N39" s="44">
        <f t="shared" si="4"/>
        <v>0</v>
      </c>
      <c r="O39" s="44" t="s">
        <v>50</v>
      </c>
      <c r="P39" s="44" t="s">
        <v>50</v>
      </c>
      <c r="Q39" s="44" t="s">
        <v>50</v>
      </c>
      <c r="R39" s="44" t="s">
        <v>50</v>
      </c>
      <c r="S39" s="44" t="s">
        <v>50</v>
      </c>
      <c r="T39" s="9"/>
    </row>
    <row r="40" spans="1:20" ht="18" customHeight="1">
      <c r="A40" s="32" t="s">
        <v>64</v>
      </c>
      <c r="B40" s="20">
        <f t="shared" si="1"/>
        <v>102</v>
      </c>
      <c r="C40" s="44" t="s">
        <v>50</v>
      </c>
      <c r="D40" s="44" t="s">
        <v>50</v>
      </c>
      <c r="E40" s="20">
        <f t="shared" si="2"/>
        <v>102</v>
      </c>
      <c r="F40" s="44" t="s">
        <v>50</v>
      </c>
      <c r="G40" s="20">
        <v>51</v>
      </c>
      <c r="H40" s="20">
        <v>51</v>
      </c>
      <c r="I40" s="44" t="s">
        <v>50</v>
      </c>
      <c r="J40" s="42">
        <f t="shared" si="3"/>
        <v>0</v>
      </c>
      <c r="K40" s="44" t="s">
        <v>50</v>
      </c>
      <c r="L40" s="44" t="s">
        <v>50</v>
      </c>
      <c r="M40" s="44" t="s">
        <v>50</v>
      </c>
      <c r="N40" s="44">
        <f t="shared" si="4"/>
        <v>0</v>
      </c>
      <c r="O40" s="44" t="s">
        <v>50</v>
      </c>
      <c r="P40" s="44" t="s">
        <v>50</v>
      </c>
      <c r="Q40" s="44" t="s">
        <v>50</v>
      </c>
      <c r="R40" s="44" t="s">
        <v>50</v>
      </c>
      <c r="S40" s="44" t="s">
        <v>50</v>
      </c>
      <c r="T40" s="9"/>
    </row>
    <row r="41" spans="1:20" ht="17.25" customHeight="1">
      <c r="A41" s="32" t="s">
        <v>75</v>
      </c>
      <c r="B41" s="20">
        <f t="shared" si="1"/>
        <v>54</v>
      </c>
      <c r="C41" s="44" t="s">
        <v>50</v>
      </c>
      <c r="D41" s="44" t="s">
        <v>50</v>
      </c>
      <c r="E41" s="20">
        <f t="shared" si="2"/>
        <v>54</v>
      </c>
      <c r="F41" s="20">
        <v>1</v>
      </c>
      <c r="G41" s="20">
        <v>33</v>
      </c>
      <c r="H41" s="20">
        <v>20</v>
      </c>
      <c r="I41" s="44" t="s">
        <v>50</v>
      </c>
      <c r="J41" s="42">
        <f t="shared" si="3"/>
        <v>0</v>
      </c>
      <c r="K41" s="44" t="s">
        <v>50</v>
      </c>
      <c r="L41" s="44" t="s">
        <v>50</v>
      </c>
      <c r="M41" s="44" t="s">
        <v>50</v>
      </c>
      <c r="N41" s="44">
        <f t="shared" si="4"/>
        <v>0</v>
      </c>
      <c r="O41" s="44" t="s">
        <v>50</v>
      </c>
      <c r="P41" s="44" t="s">
        <v>50</v>
      </c>
      <c r="Q41" s="44" t="s">
        <v>50</v>
      </c>
      <c r="R41" s="44" t="s">
        <v>50</v>
      </c>
      <c r="S41" s="44" t="s">
        <v>50</v>
      </c>
      <c r="T41" s="9"/>
    </row>
    <row r="42" spans="1:20" ht="15" customHeight="1">
      <c r="A42" s="32" t="s">
        <v>61</v>
      </c>
      <c r="B42" s="20">
        <f t="shared" si="1"/>
        <v>561</v>
      </c>
      <c r="C42" s="20">
        <v>12</v>
      </c>
      <c r="D42" s="44" t="s">
        <v>50</v>
      </c>
      <c r="E42" s="20">
        <f t="shared" si="2"/>
        <v>549</v>
      </c>
      <c r="F42" s="44" t="s">
        <v>50</v>
      </c>
      <c r="G42" s="20">
        <v>281</v>
      </c>
      <c r="H42" s="20">
        <v>267</v>
      </c>
      <c r="I42" s="44">
        <v>1</v>
      </c>
      <c r="J42" s="42">
        <f t="shared" si="3"/>
        <v>0</v>
      </c>
      <c r="K42" s="44" t="s">
        <v>50</v>
      </c>
      <c r="L42" s="44" t="s">
        <v>50</v>
      </c>
      <c r="M42" s="44" t="s">
        <v>50</v>
      </c>
      <c r="N42" s="44">
        <f t="shared" si="4"/>
        <v>0</v>
      </c>
      <c r="O42" s="44" t="s">
        <v>50</v>
      </c>
      <c r="P42" s="44" t="s">
        <v>50</v>
      </c>
      <c r="Q42" s="44" t="s">
        <v>50</v>
      </c>
      <c r="R42" s="44" t="s">
        <v>50</v>
      </c>
      <c r="S42" s="44" t="s">
        <v>50</v>
      </c>
      <c r="T42" s="9"/>
    </row>
    <row r="43" spans="1:20" ht="18" customHeight="1">
      <c r="A43" s="32" t="s">
        <v>60</v>
      </c>
      <c r="B43" s="20">
        <f t="shared" si="1"/>
        <v>27</v>
      </c>
      <c r="C43" s="44" t="s">
        <v>50</v>
      </c>
      <c r="D43" s="44" t="s">
        <v>50</v>
      </c>
      <c r="E43" s="20">
        <f t="shared" si="2"/>
        <v>27</v>
      </c>
      <c r="F43" s="44" t="s">
        <v>50</v>
      </c>
      <c r="G43" s="20">
        <v>26</v>
      </c>
      <c r="H43" s="20">
        <v>1</v>
      </c>
      <c r="I43" s="44" t="s">
        <v>50</v>
      </c>
      <c r="J43" s="42">
        <f t="shared" si="3"/>
        <v>0</v>
      </c>
      <c r="K43" s="44" t="s">
        <v>50</v>
      </c>
      <c r="L43" s="44" t="s">
        <v>50</v>
      </c>
      <c r="M43" s="44" t="s">
        <v>50</v>
      </c>
      <c r="N43" s="44">
        <f t="shared" si="4"/>
        <v>0</v>
      </c>
      <c r="O43" s="44" t="s">
        <v>50</v>
      </c>
      <c r="P43" s="44" t="s">
        <v>50</v>
      </c>
      <c r="Q43" s="44" t="s">
        <v>50</v>
      </c>
      <c r="R43" s="44" t="s">
        <v>50</v>
      </c>
      <c r="S43" s="44" t="s">
        <v>50</v>
      </c>
      <c r="T43" s="9"/>
    </row>
    <row r="44" spans="1:20" ht="24.75" customHeight="1">
      <c r="A44" s="32" t="s">
        <v>62</v>
      </c>
      <c r="B44" s="20">
        <f t="shared" si="1"/>
        <v>52</v>
      </c>
      <c r="C44" s="44" t="s">
        <v>50</v>
      </c>
      <c r="D44" s="44" t="s">
        <v>50</v>
      </c>
      <c r="E44" s="20">
        <f t="shared" si="2"/>
        <v>52</v>
      </c>
      <c r="F44" s="44" t="s">
        <v>50</v>
      </c>
      <c r="G44" s="20">
        <v>27</v>
      </c>
      <c r="H44" s="20">
        <v>25</v>
      </c>
      <c r="I44" s="44" t="s">
        <v>50</v>
      </c>
      <c r="J44" s="42">
        <f t="shared" si="3"/>
        <v>0</v>
      </c>
      <c r="K44" s="44" t="s">
        <v>50</v>
      </c>
      <c r="L44" s="44" t="s">
        <v>50</v>
      </c>
      <c r="M44" s="44" t="s">
        <v>50</v>
      </c>
      <c r="N44" s="44">
        <f t="shared" si="4"/>
        <v>0</v>
      </c>
      <c r="O44" s="44" t="s">
        <v>50</v>
      </c>
      <c r="P44" s="44" t="s">
        <v>50</v>
      </c>
      <c r="Q44" s="44" t="s">
        <v>50</v>
      </c>
      <c r="R44" s="44" t="s">
        <v>50</v>
      </c>
      <c r="S44" s="44" t="s">
        <v>50</v>
      </c>
      <c r="T44" s="9"/>
    </row>
    <row r="45" spans="1:20" ht="17.25" customHeight="1">
      <c r="A45" s="32" t="s">
        <v>67</v>
      </c>
      <c r="B45" s="20">
        <f t="shared" si="1"/>
        <v>0</v>
      </c>
      <c r="C45" s="44" t="s">
        <v>50</v>
      </c>
      <c r="D45" s="44" t="s">
        <v>50</v>
      </c>
      <c r="E45" s="42">
        <f t="shared" si="2"/>
        <v>0</v>
      </c>
      <c r="F45" s="44" t="s">
        <v>50</v>
      </c>
      <c r="G45" s="44" t="s">
        <v>50</v>
      </c>
      <c r="H45" s="44" t="s">
        <v>50</v>
      </c>
      <c r="I45" s="44" t="s">
        <v>50</v>
      </c>
      <c r="J45" s="42">
        <f t="shared" si="3"/>
        <v>0</v>
      </c>
      <c r="K45" s="44" t="s">
        <v>50</v>
      </c>
      <c r="L45" s="44" t="s">
        <v>50</v>
      </c>
      <c r="M45" s="44" t="s">
        <v>50</v>
      </c>
      <c r="N45" s="44">
        <f t="shared" si="4"/>
        <v>0</v>
      </c>
      <c r="O45" s="44" t="s">
        <v>50</v>
      </c>
      <c r="P45" s="44" t="s">
        <v>50</v>
      </c>
      <c r="Q45" s="44" t="s">
        <v>50</v>
      </c>
      <c r="R45" s="44" t="s">
        <v>50</v>
      </c>
      <c r="S45" s="44" t="s">
        <v>50</v>
      </c>
      <c r="T45" s="9"/>
    </row>
    <row r="46" spans="1:20" s="23" customFormat="1" ht="24.75" customHeight="1">
      <c r="A46" s="32" t="s">
        <v>68</v>
      </c>
      <c r="B46" s="20">
        <f t="shared" si="1"/>
        <v>27</v>
      </c>
      <c r="C46" s="44" t="s">
        <v>50</v>
      </c>
      <c r="D46" s="44" t="s">
        <v>50</v>
      </c>
      <c r="E46" s="20">
        <f t="shared" si="2"/>
        <v>9</v>
      </c>
      <c r="F46" s="44" t="s">
        <v>50</v>
      </c>
      <c r="G46" s="20">
        <v>3</v>
      </c>
      <c r="H46" s="20">
        <v>6</v>
      </c>
      <c r="I46" s="44" t="s">
        <v>50</v>
      </c>
      <c r="J46" s="42">
        <f t="shared" si="3"/>
        <v>0</v>
      </c>
      <c r="K46" s="44" t="s">
        <v>50</v>
      </c>
      <c r="L46" s="44" t="s">
        <v>50</v>
      </c>
      <c r="M46" s="44" t="s">
        <v>50</v>
      </c>
      <c r="N46" s="21">
        <f t="shared" si="4"/>
        <v>1</v>
      </c>
      <c r="O46" s="44" t="s">
        <v>50</v>
      </c>
      <c r="P46" s="44" t="s">
        <v>50</v>
      </c>
      <c r="Q46" s="20">
        <v>1</v>
      </c>
      <c r="R46" s="44" t="s">
        <v>50</v>
      </c>
      <c r="S46" s="20">
        <v>17</v>
      </c>
      <c r="T46" s="22"/>
    </row>
    <row r="47" spans="1:20" ht="18" customHeight="1">
      <c r="A47" s="32" t="s">
        <v>65</v>
      </c>
      <c r="B47" s="20">
        <f t="shared" si="1"/>
        <v>930</v>
      </c>
      <c r="C47" s="44" t="s">
        <v>50</v>
      </c>
      <c r="D47" s="44" t="s">
        <v>50</v>
      </c>
      <c r="E47" s="20">
        <f t="shared" si="2"/>
        <v>129</v>
      </c>
      <c r="F47" s="44" t="s">
        <v>50</v>
      </c>
      <c r="G47" s="20">
        <v>90</v>
      </c>
      <c r="H47" s="20">
        <v>39</v>
      </c>
      <c r="I47" s="44" t="s">
        <v>50</v>
      </c>
      <c r="J47" s="42">
        <f t="shared" si="3"/>
        <v>0</v>
      </c>
      <c r="K47" s="44" t="s">
        <v>50</v>
      </c>
      <c r="L47" s="44" t="s">
        <v>50</v>
      </c>
      <c r="M47" s="44" t="s">
        <v>50</v>
      </c>
      <c r="N47" s="21">
        <f t="shared" si="4"/>
        <v>28</v>
      </c>
      <c r="O47" s="44" t="s">
        <v>50</v>
      </c>
      <c r="P47" s="44" t="s">
        <v>50</v>
      </c>
      <c r="Q47" s="20">
        <v>24</v>
      </c>
      <c r="R47" s="20">
        <v>4</v>
      </c>
      <c r="S47" s="20">
        <v>773</v>
      </c>
      <c r="T47" s="9"/>
    </row>
    <row r="48" spans="1:20" ht="23.25" customHeight="1" thickBot="1">
      <c r="A48" s="32" t="s">
        <v>66</v>
      </c>
      <c r="B48" s="20">
        <f t="shared" si="1"/>
        <v>1712</v>
      </c>
      <c r="C48" s="44" t="s">
        <v>50</v>
      </c>
      <c r="D48" s="44" t="s">
        <v>50</v>
      </c>
      <c r="E48" s="20">
        <f t="shared" si="2"/>
        <v>147</v>
      </c>
      <c r="F48" s="44" t="s">
        <v>50</v>
      </c>
      <c r="G48" s="20">
        <v>100</v>
      </c>
      <c r="H48" s="20">
        <v>47</v>
      </c>
      <c r="I48" s="44" t="s">
        <v>50</v>
      </c>
      <c r="J48" s="42">
        <f t="shared" si="3"/>
        <v>0</v>
      </c>
      <c r="K48" s="44" t="s">
        <v>50</v>
      </c>
      <c r="L48" s="44" t="s">
        <v>50</v>
      </c>
      <c r="M48" s="44" t="s">
        <v>50</v>
      </c>
      <c r="N48" s="21">
        <f t="shared" si="4"/>
        <v>101</v>
      </c>
      <c r="O48" s="44" t="s">
        <v>50</v>
      </c>
      <c r="P48" s="44" t="s">
        <v>50</v>
      </c>
      <c r="Q48" s="20">
        <v>79</v>
      </c>
      <c r="R48" s="20">
        <v>22</v>
      </c>
      <c r="S48" s="20">
        <v>1464</v>
      </c>
      <c r="T48" s="9"/>
    </row>
    <row r="49" spans="1:20" ht="12.75" customHeight="1">
      <c r="A49" s="30" t="s">
        <v>47</v>
      </c>
      <c r="B49" s="31"/>
      <c r="C49" s="31"/>
      <c r="D49" s="31"/>
      <c r="E49" s="31"/>
      <c r="F49" s="31"/>
      <c r="G49" s="31"/>
      <c r="H49" s="31"/>
      <c r="I49" s="31"/>
      <c r="J49" s="46" t="s">
        <v>48</v>
      </c>
      <c r="K49" s="31"/>
      <c r="L49" s="31"/>
      <c r="M49" s="31"/>
      <c r="N49" s="31"/>
      <c r="O49" s="31"/>
      <c r="P49" s="31"/>
      <c r="Q49" s="31"/>
      <c r="R49" s="31"/>
      <c r="S49" s="31"/>
      <c r="T49" s="10"/>
    </row>
    <row r="50" ht="12.75" customHeight="1"/>
  </sheetData>
  <mergeCells count="13">
    <mergeCell ref="J2:S2"/>
    <mergeCell ref="K3:R3"/>
    <mergeCell ref="N6:R6"/>
    <mergeCell ref="S6:S7"/>
    <mergeCell ref="J5:R5"/>
    <mergeCell ref="J6:M6"/>
    <mergeCell ref="A2:I2"/>
    <mergeCell ref="E6:I6"/>
    <mergeCell ref="A5:A7"/>
    <mergeCell ref="B5:B7"/>
    <mergeCell ref="C5:C7"/>
    <mergeCell ref="D5:D7"/>
    <mergeCell ref="E5:I5"/>
  </mergeCells>
  <printOptions/>
  <pageMargins left="0.5905511811023623" right="1.29" top="0.33" bottom="0.32" header="0.2" footer="0.2"/>
  <pageSetup horizontalDpi="360" verticalDpi="360" orientation="portrait" paperSize="9" scale="99" r:id="rId1"/>
  <colBreaks count="1" manualBreakCount="1">
    <brk id="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Holling</cp:lastModifiedBy>
  <cp:lastPrinted>2016-08-03T07:37:18Z</cp:lastPrinted>
  <dcterms:modified xsi:type="dcterms:W3CDTF">2016-08-03T07:40:09Z</dcterms:modified>
  <cp:category/>
  <cp:version/>
  <cp:contentType/>
  <cp:contentStatus/>
</cp:coreProperties>
</file>