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960" activeTab="2"/>
  </bookViews>
  <sheets>
    <sheet name="8-2-1" sheetId="1" r:id="rId1"/>
    <sheet name="8-2-2" sheetId="2" r:id="rId2"/>
    <sheet name="8-2-3" sheetId="3" r:id="rId3"/>
  </sheets>
  <definedNames>
    <definedName name="_xlnm.Print_Area" localSheetId="0">'8-2-1'!$A$1:$Z$45</definedName>
    <definedName name="_xlnm.Print_Area" localSheetId="1">'8-2-2'!$A$1:$Z$44</definedName>
    <definedName name="_xlnm.Print_Area" localSheetId="2">'8-2-3'!$A$1:$AO$49</definedName>
  </definedNames>
  <calcPr fullCalcOnLoad="1"/>
</workbook>
</file>

<file path=xl/sharedStrings.xml><?xml version="1.0" encoding="utf-8"?>
<sst xmlns="http://schemas.openxmlformats.org/spreadsheetml/2006/main" count="361" uniqueCount="127">
  <si>
    <t>２．高   職</t>
  </si>
  <si>
    <t xml:space="preserve">１．高  中  </t>
  </si>
  <si>
    <r>
      <t>1</t>
    </r>
    <r>
      <rPr>
        <sz val="10"/>
        <rFont val="標楷體"/>
        <family val="4"/>
      </rPr>
      <t>．</t>
    </r>
    <r>
      <rPr>
        <sz val="10"/>
        <rFont val="Times New Roman"/>
        <family val="1"/>
      </rPr>
      <t>Senior High School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</si>
  <si>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Education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Prepared according to data provided by Central Office, Ministry of Education.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</si>
  <si>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data provided by Central Office, Ministry of Education.</t>
    </r>
  </si>
  <si>
    <t>說　　明：(一)國立玉里高中係以普通高中教育為主，並附設職業教育。其校數、教職員數均已計入普通高中內，</t>
  </si>
  <si>
    <t xml:space="preserve">   而附設職校部分則以括弧表之。</t>
  </si>
  <si>
    <t>(三)私立海星高中九十九學年度無職業教育。</t>
  </si>
  <si>
    <r>
      <t>Table 8 - 2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Summary of Senior High &amp;Vocational Schools </t>
    </r>
  </si>
  <si>
    <r>
      <t>2</t>
    </r>
    <r>
      <rPr>
        <sz val="10"/>
        <rFont val="細明體"/>
        <family val="3"/>
      </rPr>
      <t>．</t>
    </r>
    <r>
      <rPr>
        <sz val="10"/>
        <rFont val="Times New Roman"/>
        <family val="1"/>
      </rPr>
      <t>Vocational School</t>
    </r>
  </si>
  <si>
    <t>-</t>
  </si>
  <si>
    <t>…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</si>
  <si>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data provided by Central Office, Ministry of Education.</t>
    </r>
  </si>
  <si>
    <t>學年度
SY.District</t>
  </si>
  <si>
    <t>九十四學年度 A.Y.2005</t>
  </si>
  <si>
    <t>九十五學年度 A.Y.2006</t>
  </si>
  <si>
    <t>九十六學年度 A.Y.2007</t>
  </si>
  <si>
    <t>九十七學年度 A.Y.2008</t>
  </si>
  <si>
    <t>九十八學年度 A.Y.2009</t>
  </si>
  <si>
    <t>九十九學年度 A.Y.2010</t>
  </si>
  <si>
    <t>一○○學年度 A.Y.2011</t>
  </si>
  <si>
    <t>一○一學年度 A.Y.2012</t>
  </si>
  <si>
    <t>一○二學年度 A.Y.2013</t>
  </si>
  <si>
    <t>資料來源：教育部統計處、教育部中部辦公室</t>
  </si>
  <si>
    <t>校數
(所)
No. of Schools
(Schools)</t>
  </si>
  <si>
    <t>教　師　數
(人)
No. of Teachers
(Persons)</t>
  </si>
  <si>
    <t>職　員　數
(人)
No. of  Staffs
(Persons)</t>
  </si>
  <si>
    <t>班   級   數
(班) 　
 No. of Classes
(Classes)</t>
  </si>
  <si>
    <t>學          生          數（人）
 No. of  Students
(Persons)</t>
  </si>
  <si>
    <t>上學年度
畢業生數
(人)
No. of  Graduates ,Last SY (Persons)</t>
  </si>
  <si>
    <t>合　計
Total</t>
  </si>
  <si>
    <t>一　年　級
1st Year</t>
  </si>
  <si>
    <t>二　年　級
2nd Year</t>
  </si>
  <si>
    <t>三　年　級
3rd Year</t>
  </si>
  <si>
    <t>延修生
Deferred</t>
  </si>
  <si>
    <t>合計
Total</t>
  </si>
  <si>
    <t>男
Male</t>
  </si>
  <si>
    <t>女
Female</t>
  </si>
  <si>
    <t>合計
Total</t>
  </si>
  <si>
    <t>男
Male</t>
  </si>
  <si>
    <t>女
Female</t>
  </si>
  <si>
    <t>一年級
1st Year</t>
  </si>
  <si>
    <t>二年級
2nd Year</t>
  </si>
  <si>
    <t>三年級
3rd Year</t>
  </si>
  <si>
    <t>計
Total</t>
  </si>
  <si>
    <t>女
Female</t>
  </si>
  <si>
    <t>男
Male</t>
  </si>
  <si>
    <t>女
Female</t>
  </si>
  <si>
    <t>男
Male</t>
  </si>
  <si>
    <t>合計
Total</t>
  </si>
  <si>
    <t>九十五學年度 A.Y.2006</t>
  </si>
  <si>
    <t>九十八學年度 A.Y.2009</t>
  </si>
  <si>
    <t>一○○學年度 A.Y.2011</t>
  </si>
  <si>
    <t>(二)國立光復商工於八十五學年度成立。</t>
  </si>
  <si>
    <t>(四)私立國光商工一○○學年度起無招生。</t>
  </si>
  <si>
    <t>學年度、鄉鎮市區及
設立別
SY.District &amp; Founder</t>
  </si>
  <si>
    <t>校數
(所)
No. of Schools
(Schools)</t>
  </si>
  <si>
    <t>教　師　數
(人)
No. of Teachers
(Persons)</t>
  </si>
  <si>
    <t>職　員　數
(人)
No. of  Staffs
(Persons)</t>
  </si>
  <si>
    <t>班   級   數
(班) 　
 No. of Classes
(Classes)</t>
  </si>
  <si>
    <t>學          生          數（人）
 No. of  Students
(Persons)</t>
  </si>
  <si>
    <t>上學年度
畢業生數
(人)
No. of  Graduates ,Last SY(Persons)</t>
  </si>
  <si>
    <t>合　計
Total</t>
  </si>
  <si>
    <t>一　年　級
1st Year</t>
  </si>
  <si>
    <t>二　年　級
2nd Year</t>
  </si>
  <si>
    <t>三　年　級
3rd Year</t>
  </si>
  <si>
    <t>延修生
Deferred</t>
  </si>
  <si>
    <t>合計
Total</t>
  </si>
  <si>
    <t>男
Male</t>
  </si>
  <si>
    <t>女
Female</t>
  </si>
  <si>
    <t>一年級
1st Year</t>
  </si>
  <si>
    <t>二年級
2nd Year</t>
  </si>
  <si>
    <t>三年級
3rd Year</t>
  </si>
  <si>
    <t>計
Total</t>
  </si>
  <si>
    <t>學年度、鄉鎮市區及設立別
SY.District &amp; Founder</t>
  </si>
  <si>
    <t>一○三學年度 A.Y.2014</t>
  </si>
  <si>
    <t>花蓮市</t>
  </si>
  <si>
    <t>新城鄉</t>
  </si>
  <si>
    <t>鳳林鎮</t>
  </si>
  <si>
    <t>玉里鎮</t>
  </si>
  <si>
    <t>國立</t>
  </si>
  <si>
    <t>縣立</t>
  </si>
  <si>
    <t>私立</t>
  </si>
  <si>
    <t>校數
(所)
No. of Schools
(Schools)</t>
  </si>
  <si>
    <t>上學年度畢業生數(人)
No. of  Graduates ,Last SY (Persons)</t>
  </si>
  <si>
    <t>合計
Total</t>
  </si>
  <si>
    <t>女
Female</t>
  </si>
  <si>
    <t>吉安鄉</t>
  </si>
  <si>
    <t>光復鄉</t>
  </si>
  <si>
    <t>-</t>
  </si>
  <si>
    <t>普通科
General Education</t>
  </si>
  <si>
    <t>綜合高中
Comprehensive High School</t>
  </si>
  <si>
    <r>
      <t xml:space="preserve">綜合高中
</t>
    </r>
    <r>
      <rPr>
        <sz val="7"/>
        <rFont val="新細明體"/>
        <family val="1"/>
      </rPr>
      <t>Comprehensive High School</t>
    </r>
  </si>
  <si>
    <t>專業群(職業)科
Specialty Group (Vocational)</t>
  </si>
  <si>
    <t>實用技能學程
Practical Skill Program</t>
  </si>
  <si>
    <t>進修部(學校)
Cont. Education (School)</t>
  </si>
  <si>
    <r>
      <t>Table 8 - 2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Summary of Senior High &amp;Vocational Schools </t>
    </r>
  </si>
  <si>
    <t>5(3)</t>
  </si>
  <si>
    <t>5(4)</t>
  </si>
  <si>
    <t>5(2)</t>
  </si>
  <si>
    <t>5(1)</t>
  </si>
  <si>
    <t>4(1)</t>
  </si>
  <si>
    <t>表８－２、境內高級中等學校概況 (共4頁/第1頁)</t>
  </si>
  <si>
    <t>表８－２、境內高級中等學校概況（共4頁/第2頁）</t>
  </si>
  <si>
    <t>in the County(City) (Cont.1)</t>
  </si>
  <si>
    <t>表８－２、境內高級中等學校概況 (共4頁/第3頁)</t>
  </si>
  <si>
    <t>in the County(City)(Cont.2)</t>
  </si>
  <si>
    <r>
      <t>表８－２、境內高級中等學校概況</t>
    </r>
    <r>
      <rPr>
        <sz val="16"/>
        <rFont val="Times New Roman"/>
        <family val="1"/>
      </rPr>
      <t xml:space="preserve"> (</t>
    </r>
    <r>
      <rPr>
        <sz val="16"/>
        <rFont val="細明體"/>
        <family val="3"/>
      </rPr>
      <t>共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第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)</t>
    </r>
  </si>
  <si>
    <t>in the County(City)(Cont. End)</t>
  </si>
  <si>
    <t>in the County(City)</t>
  </si>
  <si>
    <t>教育文化  264</t>
  </si>
  <si>
    <t>教育文化 265</t>
  </si>
  <si>
    <t>教育文化 266</t>
  </si>
  <si>
    <t>教育文化 267</t>
  </si>
  <si>
    <t>教育文化  260</t>
  </si>
  <si>
    <t>教育文化 261</t>
  </si>
  <si>
    <t>教育文化  262</t>
  </si>
  <si>
    <t>教育文化  263</t>
  </si>
  <si>
    <t>一○四學年度 A.Y.2015</t>
  </si>
  <si>
    <r>
      <t>專業群
(職業)科</t>
    </r>
    <r>
      <rPr>
        <sz val="9"/>
        <rFont val="新細明體"/>
        <family val="1"/>
      </rPr>
      <t xml:space="preserve">
</t>
    </r>
    <r>
      <rPr>
        <sz val="6"/>
        <rFont val="Times New Roman"/>
        <family val="1"/>
      </rPr>
      <t>Specialty Group (Vocational)</t>
    </r>
  </si>
  <si>
    <r>
      <t>實用技能學程</t>
    </r>
    <r>
      <rPr>
        <sz val="9"/>
        <rFont val="新細明體"/>
        <family val="1"/>
      </rPr>
      <t xml:space="preserve">
</t>
    </r>
    <r>
      <rPr>
        <sz val="6"/>
        <rFont val="Times New Roman"/>
        <family val="1"/>
      </rPr>
      <t>Practical Skill Program</t>
    </r>
  </si>
  <si>
    <r>
      <t>進修部
(學校)</t>
    </r>
    <r>
      <rPr>
        <sz val="9"/>
        <rFont val="新細明體"/>
        <family val="1"/>
      </rPr>
      <t xml:space="preserve">
</t>
    </r>
    <r>
      <rPr>
        <sz val="6"/>
        <rFont val="Times New Roman"/>
        <family val="1"/>
      </rPr>
      <t>Cont. Education (School)</t>
    </r>
  </si>
  <si>
    <t>吉安鄉</t>
  </si>
  <si>
    <t>光復鄉</t>
  </si>
  <si>
    <t>私 立</t>
  </si>
  <si>
    <t>公立</t>
  </si>
  <si>
    <t>公 立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</si>
</sst>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_-* #,##0\ ;\-* #,##0\ ;_-* &quot;-&quot;\ ;_-@\ "/>
    <numFmt numFmtId="186" formatCode="_-* #,##0;\-* #,##0;_-* &quot;-&quot;"/>
    <numFmt numFmtId="187" formatCode="_-* #,##0\ ;\-* #,##0\ ;_-* &quot;-&quot;"/>
    <numFmt numFmtId="188" formatCode="_-* #,##0\ ;#,##0;_-* &quot;-&quot;"/>
    <numFmt numFmtId="189" formatCode="#,##0;#,##0;_-* &quot;-&quot;"/>
    <numFmt numFmtId="190" formatCode="#,##0_);[Red]\(#,##0\)"/>
    <numFmt numFmtId="191" formatCode="#,##0;[Red]#,##0;&quot;-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8"/>
      <name val="Times New Roman"/>
      <family val="1"/>
    </font>
    <font>
      <sz val="16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標楷體"/>
      <family val="4"/>
    </font>
    <font>
      <sz val="1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7" fillId="0" borderId="0" xfId="0" applyNumberFormat="1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84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4" fontId="7" fillId="0" borderId="0" xfId="15" applyNumberFormat="1" applyFont="1" applyAlignment="1">
      <alignment horizontal="left" vertical="center"/>
      <protection/>
    </xf>
    <xf numFmtId="184" fontId="4" fillId="0" borderId="0" xfId="15" applyNumberFormat="1" applyFont="1">
      <alignment/>
      <protection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5"/>
    </xf>
    <xf numFmtId="49" fontId="7" fillId="0" borderId="0" xfId="0" applyNumberFormat="1" applyFont="1" applyAlignment="1">
      <alignment horizontal="left" vertical="center" indent="6"/>
    </xf>
    <xf numFmtId="49" fontId="4" fillId="0" borderId="0" xfId="0" applyNumberFormat="1" applyFont="1" applyAlignment="1">
      <alignment horizontal="left" vertical="center" indent="6"/>
    </xf>
    <xf numFmtId="49" fontId="4" fillId="0" borderId="0" xfId="0" applyNumberFormat="1" applyFont="1" applyAlignment="1">
      <alignment vertical="center"/>
    </xf>
    <xf numFmtId="49" fontId="9" fillId="0" borderId="0" xfId="16" applyNumberFormat="1" applyFont="1" applyBorder="1" applyAlignment="1" applyProtection="1">
      <alignment vertical="center"/>
      <protection/>
    </xf>
    <xf numFmtId="49" fontId="16" fillId="0" borderId="2" xfId="16" applyNumberFormat="1" applyFont="1" applyBorder="1" applyAlignment="1" applyProtection="1">
      <alignment vertical="center"/>
      <protection/>
    </xf>
    <xf numFmtId="3" fontId="4" fillId="0" borderId="2" xfId="0" applyNumberFormat="1" applyFont="1" applyBorder="1" applyAlignment="1">
      <alignment/>
    </xf>
    <xf numFmtId="0" fontId="6" fillId="0" borderId="0" xfId="15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horizontal="right" vertical="center" wrapText="1"/>
      <protection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184" fontId="15" fillId="0" borderId="0" xfId="15" applyNumberFormat="1" applyFont="1" applyBorder="1" applyAlignment="1">
      <alignment horizontal="center"/>
      <protection/>
    </xf>
    <xf numFmtId="184" fontId="7" fillId="0" borderId="0" xfId="15" applyNumberFormat="1" applyFont="1">
      <alignment/>
      <protection/>
    </xf>
    <xf numFmtId="0" fontId="7" fillId="0" borderId="3" xfId="0" applyFont="1" applyBorder="1" applyAlignment="1">
      <alignment horizontal="center" vertical="center"/>
    </xf>
    <xf numFmtId="184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right" vertical="center" wrapText="1"/>
    </xf>
    <xf numFmtId="190" fontId="4" fillId="0" borderId="0" xfId="15" applyNumberFormat="1" applyFont="1" applyBorder="1" applyAlignment="1">
      <alignment horizontal="right" vertical="center" wrapText="1"/>
      <protection/>
    </xf>
    <xf numFmtId="0" fontId="19" fillId="0" borderId="0" xfId="0" applyNumberFormat="1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190" fontId="4" fillId="0" borderId="0" xfId="0" applyNumberFormat="1" applyFont="1" applyAlignment="1">
      <alignment horizontal="right" vertical="center" wrapText="1"/>
    </xf>
    <xf numFmtId="184" fontId="7" fillId="0" borderId="0" xfId="15" applyNumberFormat="1" applyFont="1" applyBorder="1" applyAlignment="1">
      <alignment vertical="center"/>
      <protection/>
    </xf>
    <xf numFmtId="0" fontId="7" fillId="0" borderId="5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184" fontId="4" fillId="0" borderId="5" xfId="0" applyNumberFormat="1" applyFont="1" applyBorder="1" applyAlignment="1">
      <alignment vertical="center"/>
    </xf>
    <xf numFmtId="190" fontId="4" fillId="0" borderId="3" xfId="15" applyNumberFormat="1" applyFont="1" applyBorder="1" applyAlignment="1">
      <alignment horizontal="right" vertical="center" wrapText="1"/>
      <protection/>
    </xf>
    <xf numFmtId="0" fontId="6" fillId="0" borderId="3" xfId="15" applyNumberFormat="1" applyFont="1" applyBorder="1" applyAlignment="1">
      <alignment horizontal="center" vertical="center" wrapText="1"/>
      <protection/>
    </xf>
    <xf numFmtId="186" fontId="4" fillId="0" borderId="3" xfId="0" applyNumberFormat="1" applyFont="1" applyBorder="1" applyAlignment="1">
      <alignment horizontal="right" vertical="center"/>
    </xf>
    <xf numFmtId="184" fontId="4" fillId="0" borderId="4" xfId="0" applyNumberFormat="1" applyFont="1" applyBorder="1" applyAlignment="1">
      <alignment/>
    </xf>
    <xf numFmtId="184" fontId="9" fillId="0" borderId="0" xfId="15" applyNumberFormat="1" applyFont="1" applyAlignment="1">
      <alignment/>
      <protection/>
    </xf>
    <xf numFmtId="190" fontId="6" fillId="0" borderId="0" xfId="0" applyNumberFormat="1" applyFont="1" applyBorder="1" applyAlignment="1">
      <alignment horizontal="right" vertical="center" wrapText="1"/>
    </xf>
    <xf numFmtId="190" fontId="6" fillId="0" borderId="0" xfId="15" applyNumberFormat="1" applyFont="1" applyBorder="1" applyAlignment="1">
      <alignment horizontal="right" vertical="center" wrapText="1"/>
      <protection/>
    </xf>
    <xf numFmtId="184" fontId="7" fillId="0" borderId="0" xfId="15" applyNumberFormat="1" applyFont="1" applyAlignment="1">
      <alignment vertical="center"/>
      <protection/>
    </xf>
    <xf numFmtId="0" fontId="7" fillId="0" borderId="3" xfId="0" applyNumberFormat="1" applyFont="1" applyBorder="1" applyAlignment="1">
      <alignment horizontal="distributed" vertical="center" indent="4" readingOrder="1"/>
    </xf>
    <xf numFmtId="41" fontId="4" fillId="0" borderId="0" xfId="0" applyNumberFormat="1" applyFont="1" applyBorder="1" applyAlignment="1">
      <alignment horizontal="right" vertical="center" wrapText="1"/>
    </xf>
    <xf numFmtId="41" fontId="4" fillId="0" borderId="0" xfId="15" applyNumberFormat="1" applyFont="1" applyBorder="1" applyAlignment="1">
      <alignment horizontal="right" vertical="center" wrapText="1"/>
      <protection/>
    </xf>
    <xf numFmtId="41" fontId="4" fillId="0" borderId="0" xfId="0" applyNumberFormat="1" applyFont="1" applyAlignment="1">
      <alignment horizontal="right" vertical="center" wrapText="1"/>
    </xf>
    <xf numFmtId="0" fontId="7" fillId="0" borderId="3" xfId="0" applyNumberFormat="1" applyFont="1" applyBorder="1" applyAlignment="1">
      <alignment horizontal="distributed" vertical="center" indent="3" readingOrder="1"/>
    </xf>
    <xf numFmtId="0" fontId="7" fillId="0" borderId="3" xfId="0" applyFont="1" applyBorder="1" applyAlignment="1">
      <alignment horizontal="distributed" vertical="center" indent="3"/>
    </xf>
    <xf numFmtId="184" fontId="7" fillId="0" borderId="0" xfId="15" applyNumberFormat="1" applyFont="1" applyBorder="1" applyAlignment="1">
      <alignment horizontal="right" vertical="center"/>
      <protection/>
    </xf>
    <xf numFmtId="49" fontId="16" fillId="0" borderId="2" xfId="16" applyNumberFormat="1" applyFont="1" applyBorder="1" applyAlignment="1" applyProtection="1">
      <alignment horizontal="center" vertical="center"/>
      <protection/>
    </xf>
    <xf numFmtId="49" fontId="9" fillId="0" borderId="0" xfId="16" applyNumberFormat="1" applyFont="1" applyBorder="1" applyAlignment="1" applyProtection="1">
      <alignment horizontal="center" vertical="center"/>
      <protection/>
    </xf>
    <xf numFmtId="0" fontId="7" fillId="0" borderId="8" xfId="15" applyNumberFormat="1" applyFont="1" applyBorder="1" applyAlignment="1">
      <alignment horizontal="center" vertical="center" wrapText="1"/>
      <protection/>
    </xf>
    <xf numFmtId="0" fontId="7" fillId="0" borderId="9" xfId="15" applyNumberFormat="1" applyFont="1" applyBorder="1" applyAlignment="1">
      <alignment horizontal="center" vertical="center" wrapText="1"/>
      <protection/>
    </xf>
    <xf numFmtId="0" fontId="7" fillId="0" borderId="10" xfId="15" applyNumberFormat="1" applyFont="1" applyBorder="1" applyAlignment="1">
      <alignment horizontal="center" vertical="center" wrapText="1"/>
      <protection/>
    </xf>
    <xf numFmtId="0" fontId="7" fillId="0" borderId="6" xfId="15" applyNumberFormat="1" applyFont="1" applyBorder="1" applyAlignment="1">
      <alignment horizontal="center" vertical="center" wrapText="1"/>
      <protection/>
    </xf>
    <xf numFmtId="49" fontId="19" fillId="0" borderId="0" xfId="15" applyNumberFormat="1" applyFont="1" applyAlignment="1">
      <alignment horizontal="center" vertical="center"/>
      <protection/>
    </xf>
    <xf numFmtId="184" fontId="15" fillId="0" borderId="2" xfId="15" applyNumberFormat="1" applyFont="1" applyBorder="1" applyAlignment="1">
      <alignment horizontal="center"/>
      <protection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84" fontId="9" fillId="0" borderId="0" xfId="15" applyNumberFormat="1" applyFont="1" applyAlignment="1">
      <alignment horizontal="center"/>
      <protection/>
    </xf>
    <xf numFmtId="0" fontId="7" fillId="0" borderId="17" xfId="15" applyNumberFormat="1" applyFont="1" applyBorder="1" applyAlignment="1">
      <alignment horizontal="center" vertical="center" wrapText="1"/>
      <protection/>
    </xf>
    <xf numFmtId="0" fontId="7" fillId="0" borderId="16" xfId="15" applyNumberFormat="1" applyFont="1" applyBorder="1" applyAlignment="1">
      <alignment horizontal="center" vertical="center" wrapText="1"/>
      <protection/>
    </xf>
    <xf numFmtId="49" fontId="13" fillId="0" borderId="0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18" xfId="15" applyNumberFormat="1" applyFont="1" applyBorder="1" applyAlignment="1">
      <alignment horizontal="center" vertical="center" wrapText="1"/>
      <protection/>
    </xf>
    <xf numFmtId="0" fontId="7" fillId="0" borderId="7" xfId="15" applyNumberFormat="1" applyFont="1" applyBorder="1" applyAlignment="1">
      <alignment horizontal="center" vertical="center" wrapText="1"/>
      <protection/>
    </xf>
    <xf numFmtId="0" fontId="7" fillId="0" borderId="10" xfId="15" applyNumberFormat="1" applyFont="1" applyBorder="1" applyAlignment="1" quotePrefix="1">
      <alignment horizontal="center" vertical="center" wrapText="1"/>
      <protection/>
    </xf>
    <xf numFmtId="0" fontId="7" fillId="0" borderId="17" xfId="15" applyNumberFormat="1" applyFont="1" applyBorder="1" applyAlignment="1" quotePrefix="1">
      <alignment horizontal="center" vertical="center" wrapText="1"/>
      <protection/>
    </xf>
    <xf numFmtId="0" fontId="7" fillId="0" borderId="6" xfId="15" applyNumberFormat="1" applyFont="1" applyBorder="1" applyAlignment="1" quotePrefix="1">
      <alignment horizontal="center" vertical="center" wrapText="1"/>
      <protection/>
    </xf>
    <xf numFmtId="0" fontId="7" fillId="0" borderId="16" xfId="15" applyNumberFormat="1" applyFont="1" applyBorder="1" applyAlignment="1" quotePrefix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4" fillId="0" borderId="0" xfId="16" applyNumberFormat="1" applyFont="1" applyBorder="1" applyAlignment="1" applyProtection="1">
      <alignment horizontal="center" vertical="center"/>
      <protection/>
    </xf>
    <xf numFmtId="49" fontId="16" fillId="0" borderId="0" xfId="16" applyNumberFormat="1" applyFont="1" applyBorder="1" applyAlignment="1" applyProtection="1">
      <alignment horizontal="center" vertical="center"/>
      <protection/>
    </xf>
    <xf numFmtId="0" fontId="21" fillId="0" borderId="17" xfId="15" applyNumberFormat="1" applyFont="1" applyBorder="1" applyAlignment="1">
      <alignment horizontal="center" vertical="center" wrapText="1"/>
      <protection/>
    </xf>
    <xf numFmtId="0" fontId="21" fillId="0" borderId="8" xfId="15" applyNumberFormat="1" applyFont="1" applyBorder="1" applyAlignment="1">
      <alignment horizontal="center" vertical="center" wrapText="1"/>
      <protection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</cellXfs>
  <cellStyles count="10">
    <cellStyle name="Normal" xfId="0"/>
    <cellStyle name="一般_Sheet1" xfId="15"/>
    <cellStyle name="一般_高中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SheetLayoutView="100" workbookViewId="0" topLeftCell="A1">
      <selection activeCell="B19" sqref="B19"/>
    </sheetView>
  </sheetViews>
  <sheetFormatPr defaultColWidth="9.00390625" defaultRowHeight="19.5" customHeight="1"/>
  <cols>
    <col min="1" max="1" width="16.75390625" style="54" customWidth="1"/>
    <col min="2" max="2" width="7.125" style="4" customWidth="1"/>
    <col min="3" max="4" width="5.00390625" style="4" customWidth="1"/>
    <col min="5" max="5" width="5.125" style="4" customWidth="1"/>
    <col min="6" max="6" width="5.50390625" style="4" customWidth="1"/>
    <col min="7" max="7" width="4.875" style="4" customWidth="1"/>
    <col min="8" max="8" width="5.375" style="4" customWidth="1"/>
    <col min="9" max="9" width="6.00390625" style="4" customWidth="1"/>
    <col min="10" max="13" width="6.125" style="4" customWidth="1"/>
    <col min="14" max="14" width="5.125" style="4" customWidth="1"/>
    <col min="15" max="15" width="5.375" style="4" customWidth="1"/>
    <col min="16" max="16" width="4.875" style="4" customWidth="1"/>
    <col min="17" max="17" width="5.50390625" style="4" customWidth="1"/>
    <col min="18" max="18" width="5.125" style="4" customWidth="1"/>
    <col min="19" max="19" width="5.625" style="4" customWidth="1"/>
    <col min="20" max="20" width="5.00390625" style="4" customWidth="1"/>
    <col min="21" max="21" width="5.25390625" style="4" customWidth="1"/>
    <col min="22" max="22" width="4.875" style="5" customWidth="1"/>
    <col min="23" max="24" width="5.75390625" style="4" customWidth="1"/>
    <col min="25" max="25" width="4.75390625" style="4" customWidth="1"/>
    <col min="26" max="26" width="5.75390625" style="4" customWidth="1"/>
    <col min="27" max="16384" width="7.25390625" style="4" customWidth="1"/>
  </cols>
  <sheetData>
    <row r="1" spans="1:26" s="8" customFormat="1" ht="12" customHeight="1">
      <c r="A1" s="27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84" t="s">
        <v>115</v>
      </c>
      <c r="W1" s="84"/>
      <c r="X1" s="84"/>
      <c r="Y1" s="84"/>
      <c r="Z1" s="84"/>
    </row>
    <row r="2" spans="1:26" s="3" customFormat="1" ht="18" customHeight="1">
      <c r="A2" s="91" t="s">
        <v>102</v>
      </c>
      <c r="B2" s="91"/>
      <c r="C2" s="91"/>
      <c r="D2" s="91"/>
      <c r="E2" s="91"/>
      <c r="F2" s="91"/>
      <c r="G2" s="91"/>
      <c r="H2" s="91"/>
      <c r="I2" s="91"/>
      <c r="J2" s="91"/>
      <c r="L2" s="38"/>
      <c r="M2" s="86" t="s">
        <v>8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38"/>
    </row>
    <row r="3" spans="1:25" ht="16.5" customHeight="1">
      <c r="A3" s="4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08" t="s">
        <v>109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6" ht="12.75" customHeight="1" thickBot="1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L4" s="39"/>
      <c r="M4" s="85" t="s">
        <v>2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s="55" customFormat="1" ht="18.75" customHeight="1">
      <c r="A5" s="93" t="s">
        <v>13</v>
      </c>
      <c r="B5" s="96" t="s">
        <v>24</v>
      </c>
      <c r="C5" s="99" t="s">
        <v>25</v>
      </c>
      <c r="D5" s="100"/>
      <c r="E5" s="101"/>
      <c r="F5" s="99" t="s">
        <v>26</v>
      </c>
      <c r="G5" s="100"/>
      <c r="H5" s="101"/>
      <c r="I5" s="99" t="s">
        <v>27</v>
      </c>
      <c r="J5" s="100"/>
      <c r="K5" s="100"/>
      <c r="L5" s="101"/>
      <c r="M5" s="100" t="s">
        <v>28</v>
      </c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12" t="s">
        <v>29</v>
      </c>
      <c r="Y5" s="93"/>
      <c r="Z5" s="93"/>
    </row>
    <row r="6" spans="1:26" s="56" customFormat="1" ht="18.75" customHeight="1">
      <c r="A6" s="94"/>
      <c r="B6" s="97"/>
      <c r="C6" s="102"/>
      <c r="D6" s="103"/>
      <c r="E6" s="104"/>
      <c r="F6" s="102"/>
      <c r="G6" s="103"/>
      <c r="H6" s="104"/>
      <c r="I6" s="102"/>
      <c r="J6" s="103"/>
      <c r="K6" s="103"/>
      <c r="L6" s="104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13"/>
      <c r="Y6" s="94"/>
      <c r="Z6" s="94"/>
    </row>
    <row r="7" spans="1:26" s="55" customFormat="1" ht="18.75" customHeight="1">
      <c r="A7" s="94"/>
      <c r="B7" s="97"/>
      <c r="C7" s="102"/>
      <c r="D7" s="103"/>
      <c r="E7" s="104"/>
      <c r="F7" s="102"/>
      <c r="G7" s="103"/>
      <c r="H7" s="104"/>
      <c r="I7" s="102"/>
      <c r="J7" s="103"/>
      <c r="K7" s="103"/>
      <c r="L7" s="104"/>
      <c r="M7" s="115" t="s">
        <v>30</v>
      </c>
      <c r="N7" s="115"/>
      <c r="O7" s="109"/>
      <c r="P7" s="117" t="s">
        <v>31</v>
      </c>
      <c r="Q7" s="118"/>
      <c r="R7" s="117" t="s">
        <v>32</v>
      </c>
      <c r="S7" s="118"/>
      <c r="T7" s="89" t="s">
        <v>33</v>
      </c>
      <c r="U7" s="109"/>
      <c r="V7" s="89" t="s">
        <v>34</v>
      </c>
      <c r="W7" s="109"/>
      <c r="X7" s="113"/>
      <c r="Y7" s="94"/>
      <c r="Z7" s="94"/>
    </row>
    <row r="8" spans="1:26" s="55" customFormat="1" ht="18.75" customHeight="1">
      <c r="A8" s="94"/>
      <c r="B8" s="97"/>
      <c r="C8" s="105"/>
      <c r="D8" s="106"/>
      <c r="E8" s="107"/>
      <c r="F8" s="105"/>
      <c r="G8" s="106"/>
      <c r="H8" s="107"/>
      <c r="I8" s="105"/>
      <c r="J8" s="106"/>
      <c r="K8" s="106"/>
      <c r="L8" s="107"/>
      <c r="M8" s="116"/>
      <c r="N8" s="116"/>
      <c r="O8" s="110"/>
      <c r="P8" s="119"/>
      <c r="Q8" s="120"/>
      <c r="R8" s="119"/>
      <c r="S8" s="120"/>
      <c r="T8" s="90"/>
      <c r="U8" s="110"/>
      <c r="V8" s="90"/>
      <c r="W8" s="110"/>
      <c r="X8" s="114"/>
      <c r="Y8" s="95"/>
      <c r="Z8" s="95"/>
    </row>
    <row r="9" spans="1:26" s="55" customFormat="1" ht="18.75" customHeight="1">
      <c r="A9" s="94"/>
      <c r="B9" s="97"/>
      <c r="C9" s="87" t="s">
        <v>35</v>
      </c>
      <c r="D9" s="87" t="s">
        <v>36</v>
      </c>
      <c r="E9" s="87" t="s">
        <v>37</v>
      </c>
      <c r="F9" s="87" t="s">
        <v>38</v>
      </c>
      <c r="G9" s="87" t="s">
        <v>39</v>
      </c>
      <c r="H9" s="87" t="s">
        <v>40</v>
      </c>
      <c r="I9" s="87" t="s">
        <v>38</v>
      </c>
      <c r="J9" s="87" t="s">
        <v>41</v>
      </c>
      <c r="K9" s="109" t="s">
        <v>42</v>
      </c>
      <c r="L9" s="87" t="s">
        <v>43</v>
      </c>
      <c r="M9" s="109" t="s">
        <v>44</v>
      </c>
      <c r="N9" s="87" t="s">
        <v>36</v>
      </c>
      <c r="O9" s="87" t="s">
        <v>45</v>
      </c>
      <c r="P9" s="87" t="s">
        <v>46</v>
      </c>
      <c r="Q9" s="87" t="s">
        <v>47</v>
      </c>
      <c r="R9" s="87" t="s">
        <v>48</v>
      </c>
      <c r="S9" s="87" t="s">
        <v>47</v>
      </c>
      <c r="T9" s="87" t="s">
        <v>48</v>
      </c>
      <c r="U9" s="87" t="s">
        <v>47</v>
      </c>
      <c r="V9" s="87" t="s">
        <v>48</v>
      </c>
      <c r="W9" s="87" t="s">
        <v>47</v>
      </c>
      <c r="X9" s="87" t="s">
        <v>49</v>
      </c>
      <c r="Y9" s="87" t="s">
        <v>48</v>
      </c>
      <c r="Z9" s="89" t="s">
        <v>47</v>
      </c>
    </row>
    <row r="10" spans="1:26" s="55" customFormat="1" ht="18" customHeight="1">
      <c r="A10" s="95"/>
      <c r="B10" s="98"/>
      <c r="C10" s="88"/>
      <c r="D10" s="88"/>
      <c r="E10" s="88"/>
      <c r="F10" s="88"/>
      <c r="G10" s="88"/>
      <c r="H10" s="88"/>
      <c r="I10" s="88"/>
      <c r="J10" s="88"/>
      <c r="K10" s="110"/>
      <c r="L10" s="88"/>
      <c r="M10" s="110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0"/>
    </row>
    <row r="11" spans="1:26" s="29" customFormat="1" ht="18" customHeight="1" hidden="1">
      <c r="A11" s="50" t="s">
        <v>14</v>
      </c>
      <c r="B11" s="57">
        <v>7</v>
      </c>
      <c r="C11" s="58">
        <v>524</v>
      </c>
      <c r="D11" s="58">
        <v>258</v>
      </c>
      <c r="E11" s="58">
        <v>266</v>
      </c>
      <c r="F11" s="58">
        <v>122</v>
      </c>
      <c r="G11" s="58">
        <v>48</v>
      </c>
      <c r="H11" s="58">
        <v>74</v>
      </c>
      <c r="I11" s="58">
        <v>193</v>
      </c>
      <c r="J11" s="58">
        <v>69</v>
      </c>
      <c r="K11" s="58">
        <v>65</v>
      </c>
      <c r="L11" s="58">
        <v>59</v>
      </c>
      <c r="M11" s="58">
        <v>7616</v>
      </c>
      <c r="N11" s="58">
        <v>3825</v>
      </c>
      <c r="O11" s="58">
        <v>3791</v>
      </c>
      <c r="P11" s="58">
        <v>1444</v>
      </c>
      <c r="Q11" s="58">
        <v>1442</v>
      </c>
      <c r="R11" s="58">
        <v>1283</v>
      </c>
      <c r="S11" s="58">
        <v>1198</v>
      </c>
      <c r="T11" s="58">
        <v>1061</v>
      </c>
      <c r="U11" s="58">
        <v>1135</v>
      </c>
      <c r="V11" s="58">
        <v>37</v>
      </c>
      <c r="W11" s="58">
        <v>16</v>
      </c>
      <c r="X11" s="58">
        <v>1835</v>
      </c>
      <c r="Y11" s="58">
        <v>892</v>
      </c>
      <c r="Z11" s="58">
        <v>943</v>
      </c>
    </row>
    <row r="12" spans="1:26" s="29" customFormat="1" ht="18" customHeight="1">
      <c r="A12" s="50" t="s">
        <v>15</v>
      </c>
      <c r="B12" s="57">
        <v>7</v>
      </c>
      <c r="C12" s="58">
        <v>540</v>
      </c>
      <c r="D12" s="58">
        <v>255</v>
      </c>
      <c r="E12" s="58">
        <v>285</v>
      </c>
      <c r="F12" s="58">
        <v>126</v>
      </c>
      <c r="G12" s="58">
        <v>51</v>
      </c>
      <c r="H12" s="58">
        <v>75</v>
      </c>
      <c r="I12" s="58">
        <v>189</v>
      </c>
      <c r="J12" s="58">
        <v>65</v>
      </c>
      <c r="K12" s="58">
        <v>64</v>
      </c>
      <c r="L12" s="58">
        <v>60</v>
      </c>
      <c r="M12" s="58">
        <v>7630</v>
      </c>
      <c r="N12" s="58">
        <v>3854</v>
      </c>
      <c r="O12" s="58">
        <v>3776</v>
      </c>
      <c r="P12" s="58">
        <v>1387</v>
      </c>
      <c r="Q12" s="58">
        <v>1341</v>
      </c>
      <c r="R12" s="58">
        <v>1261</v>
      </c>
      <c r="S12" s="58">
        <v>1299</v>
      </c>
      <c r="T12" s="58">
        <v>1177</v>
      </c>
      <c r="U12" s="58">
        <v>1099</v>
      </c>
      <c r="V12" s="58">
        <v>29</v>
      </c>
      <c r="W12" s="58">
        <v>37</v>
      </c>
      <c r="X12" s="58">
        <v>2016</v>
      </c>
      <c r="Y12" s="58">
        <v>1000</v>
      </c>
      <c r="Z12" s="58">
        <v>1016</v>
      </c>
    </row>
    <row r="13" spans="1:26" s="29" customFormat="1" ht="18" customHeight="1">
      <c r="A13" s="50" t="s">
        <v>16</v>
      </c>
      <c r="B13" s="57">
        <v>7</v>
      </c>
      <c r="C13" s="58">
        <v>533</v>
      </c>
      <c r="D13" s="58">
        <v>249</v>
      </c>
      <c r="E13" s="58">
        <v>284</v>
      </c>
      <c r="F13" s="58">
        <v>133</v>
      </c>
      <c r="G13" s="58">
        <v>51</v>
      </c>
      <c r="H13" s="58">
        <v>82</v>
      </c>
      <c r="I13" s="58">
        <v>224</v>
      </c>
      <c r="J13" s="58">
        <v>76</v>
      </c>
      <c r="K13" s="58">
        <v>75</v>
      </c>
      <c r="L13" s="58">
        <v>73</v>
      </c>
      <c r="M13" s="58">
        <v>8703</v>
      </c>
      <c r="N13" s="58">
        <v>4352</v>
      </c>
      <c r="O13" s="58">
        <v>4351</v>
      </c>
      <c r="P13" s="58">
        <v>1556</v>
      </c>
      <c r="Q13" s="58">
        <v>1556</v>
      </c>
      <c r="R13" s="58">
        <v>1412</v>
      </c>
      <c r="S13" s="58">
        <v>1400</v>
      </c>
      <c r="T13" s="58">
        <v>1313</v>
      </c>
      <c r="U13" s="58">
        <v>1384</v>
      </c>
      <c r="V13" s="58">
        <v>71</v>
      </c>
      <c r="W13" s="58">
        <v>11</v>
      </c>
      <c r="X13" s="58">
        <v>2462</v>
      </c>
      <c r="Y13" s="58">
        <v>1256</v>
      </c>
      <c r="Z13" s="58">
        <v>1206</v>
      </c>
    </row>
    <row r="14" spans="1:26" s="29" customFormat="1" ht="18" customHeight="1">
      <c r="A14" s="50" t="s">
        <v>17</v>
      </c>
      <c r="B14" s="57">
        <v>7</v>
      </c>
      <c r="C14" s="58">
        <v>533</v>
      </c>
      <c r="D14" s="58">
        <v>236</v>
      </c>
      <c r="E14" s="58">
        <v>297</v>
      </c>
      <c r="F14" s="58">
        <v>137</v>
      </c>
      <c r="G14" s="58">
        <v>49</v>
      </c>
      <c r="H14" s="58">
        <v>88</v>
      </c>
      <c r="I14" s="58">
        <v>193</v>
      </c>
      <c r="J14" s="58">
        <v>65</v>
      </c>
      <c r="K14" s="58">
        <v>64</v>
      </c>
      <c r="L14" s="58">
        <v>64</v>
      </c>
      <c r="M14" s="58">
        <v>7506</v>
      </c>
      <c r="N14" s="58">
        <v>3741</v>
      </c>
      <c r="O14" s="58">
        <v>3765</v>
      </c>
      <c r="P14" s="58">
        <v>1344</v>
      </c>
      <c r="Q14" s="58">
        <v>1306</v>
      </c>
      <c r="R14" s="58">
        <v>1243</v>
      </c>
      <c r="S14" s="58">
        <v>1288</v>
      </c>
      <c r="T14" s="58">
        <v>1146</v>
      </c>
      <c r="U14" s="58">
        <v>1170</v>
      </c>
      <c r="V14" s="58">
        <v>8</v>
      </c>
      <c r="W14" s="57">
        <v>1</v>
      </c>
      <c r="X14" s="58">
        <v>2310</v>
      </c>
      <c r="Y14" s="58">
        <v>1117</v>
      </c>
      <c r="Z14" s="58">
        <v>1193</v>
      </c>
    </row>
    <row r="15" spans="1:26" s="29" customFormat="1" ht="18" customHeight="1">
      <c r="A15" s="50" t="s">
        <v>18</v>
      </c>
      <c r="B15" s="57">
        <v>7</v>
      </c>
      <c r="C15" s="58">
        <v>521</v>
      </c>
      <c r="D15" s="58">
        <v>226</v>
      </c>
      <c r="E15" s="58">
        <v>295</v>
      </c>
      <c r="F15" s="58">
        <v>133</v>
      </c>
      <c r="G15" s="58">
        <v>48</v>
      </c>
      <c r="H15" s="58">
        <v>85</v>
      </c>
      <c r="I15" s="58">
        <v>191</v>
      </c>
      <c r="J15" s="58">
        <v>63</v>
      </c>
      <c r="K15" s="58">
        <v>64</v>
      </c>
      <c r="L15" s="58">
        <v>64</v>
      </c>
      <c r="M15" s="58">
        <v>7724</v>
      </c>
      <c r="N15" s="58">
        <v>3829</v>
      </c>
      <c r="O15" s="58">
        <v>3895</v>
      </c>
      <c r="P15" s="58">
        <v>1318</v>
      </c>
      <c r="Q15" s="58">
        <v>1362</v>
      </c>
      <c r="R15" s="58">
        <v>1281</v>
      </c>
      <c r="S15" s="58">
        <v>1267</v>
      </c>
      <c r="T15" s="58">
        <v>1207</v>
      </c>
      <c r="U15" s="58">
        <v>1261</v>
      </c>
      <c r="V15" s="58">
        <v>23</v>
      </c>
      <c r="W15" s="58">
        <v>5</v>
      </c>
      <c r="X15" s="58">
        <v>2272</v>
      </c>
      <c r="Y15" s="58">
        <v>1114</v>
      </c>
      <c r="Z15" s="58">
        <v>1158</v>
      </c>
    </row>
    <row r="16" spans="1:26" s="29" customFormat="1" ht="18" customHeight="1">
      <c r="A16" s="50" t="s">
        <v>19</v>
      </c>
      <c r="B16" s="57">
        <v>7</v>
      </c>
      <c r="C16" s="58">
        <v>535</v>
      </c>
      <c r="D16" s="58">
        <v>234</v>
      </c>
      <c r="E16" s="58">
        <v>301</v>
      </c>
      <c r="F16" s="58">
        <v>132</v>
      </c>
      <c r="G16" s="58">
        <v>45</v>
      </c>
      <c r="H16" s="58">
        <v>87</v>
      </c>
      <c r="I16" s="58">
        <v>207</v>
      </c>
      <c r="J16" s="58">
        <v>68</v>
      </c>
      <c r="K16" s="58">
        <v>69</v>
      </c>
      <c r="L16" s="58">
        <v>70</v>
      </c>
      <c r="M16" s="58">
        <v>8442</v>
      </c>
      <c r="N16" s="58">
        <v>4209</v>
      </c>
      <c r="O16" s="58">
        <v>4233</v>
      </c>
      <c r="P16" s="58">
        <v>1473</v>
      </c>
      <c r="Q16" s="58">
        <v>1425</v>
      </c>
      <c r="R16" s="58">
        <v>1378</v>
      </c>
      <c r="S16" s="58">
        <v>1449</v>
      </c>
      <c r="T16" s="58">
        <v>1358</v>
      </c>
      <c r="U16" s="58">
        <v>1359</v>
      </c>
      <c r="V16" s="57" t="s">
        <v>10</v>
      </c>
      <c r="W16" s="57" t="s">
        <v>10</v>
      </c>
      <c r="X16" s="58">
        <v>2677</v>
      </c>
      <c r="Y16" s="58">
        <v>1310</v>
      </c>
      <c r="Z16" s="58">
        <v>1367</v>
      </c>
    </row>
    <row r="17" spans="1:26" s="29" customFormat="1" ht="18" customHeight="1">
      <c r="A17" s="50" t="s">
        <v>20</v>
      </c>
      <c r="B17" s="57">
        <v>7</v>
      </c>
      <c r="C17" s="58">
        <v>529</v>
      </c>
      <c r="D17" s="58">
        <v>234</v>
      </c>
      <c r="E17" s="58">
        <v>295</v>
      </c>
      <c r="F17" s="58">
        <v>133</v>
      </c>
      <c r="G17" s="58">
        <v>50</v>
      </c>
      <c r="H17" s="58">
        <v>83</v>
      </c>
      <c r="I17" s="58">
        <v>194</v>
      </c>
      <c r="J17" s="58">
        <v>66</v>
      </c>
      <c r="K17" s="58">
        <v>64</v>
      </c>
      <c r="L17" s="58">
        <v>64</v>
      </c>
      <c r="M17" s="58">
        <v>7676</v>
      </c>
      <c r="N17" s="58">
        <v>3843</v>
      </c>
      <c r="O17" s="58">
        <v>3833</v>
      </c>
      <c r="P17" s="58">
        <v>1372</v>
      </c>
      <c r="Q17" s="58">
        <v>1320</v>
      </c>
      <c r="R17" s="58">
        <v>1256</v>
      </c>
      <c r="S17" s="58">
        <v>1228</v>
      </c>
      <c r="T17" s="58">
        <v>1215</v>
      </c>
      <c r="U17" s="58">
        <v>1285</v>
      </c>
      <c r="V17" s="57" t="s">
        <v>10</v>
      </c>
      <c r="W17" s="57" t="s">
        <v>10</v>
      </c>
      <c r="X17" s="58">
        <v>2390</v>
      </c>
      <c r="Y17" s="58">
        <v>1178</v>
      </c>
      <c r="Z17" s="58">
        <v>1212</v>
      </c>
    </row>
    <row r="18" spans="1:26" s="29" customFormat="1" ht="18" customHeight="1">
      <c r="A18" s="50" t="s">
        <v>21</v>
      </c>
      <c r="B18" s="57">
        <v>7</v>
      </c>
      <c r="C18" s="58">
        <v>549</v>
      </c>
      <c r="D18" s="58">
        <v>247</v>
      </c>
      <c r="E18" s="58">
        <v>302</v>
      </c>
      <c r="F18" s="58">
        <v>133</v>
      </c>
      <c r="G18" s="58">
        <v>48</v>
      </c>
      <c r="H18" s="58">
        <v>85</v>
      </c>
      <c r="I18" s="58">
        <v>195</v>
      </c>
      <c r="J18" s="58">
        <v>66</v>
      </c>
      <c r="K18" s="58">
        <v>66</v>
      </c>
      <c r="L18" s="58">
        <v>63</v>
      </c>
      <c r="M18" s="58">
        <v>7641</v>
      </c>
      <c r="N18" s="58">
        <v>3835</v>
      </c>
      <c r="O18" s="58">
        <v>3806</v>
      </c>
      <c r="P18" s="58">
        <v>1334</v>
      </c>
      <c r="Q18" s="58">
        <v>1351</v>
      </c>
      <c r="R18" s="58">
        <v>1285</v>
      </c>
      <c r="S18" s="58">
        <v>1251</v>
      </c>
      <c r="T18" s="58">
        <v>1215</v>
      </c>
      <c r="U18" s="58">
        <v>1204</v>
      </c>
      <c r="V18" s="58">
        <v>1</v>
      </c>
      <c r="W18" s="57" t="s">
        <v>10</v>
      </c>
      <c r="X18" s="58">
        <v>2453</v>
      </c>
      <c r="Y18" s="58">
        <v>1184</v>
      </c>
      <c r="Z18" s="58">
        <v>1269</v>
      </c>
    </row>
    <row r="19" spans="1:26" s="46" customFormat="1" ht="18" customHeight="1">
      <c r="A19" s="50" t="s">
        <v>22</v>
      </c>
      <c r="B19" s="57">
        <v>8</v>
      </c>
      <c r="C19" s="58">
        <v>569</v>
      </c>
      <c r="D19" s="58">
        <v>251</v>
      </c>
      <c r="E19" s="58">
        <v>318</v>
      </c>
      <c r="F19" s="58">
        <v>139</v>
      </c>
      <c r="G19" s="58">
        <v>45</v>
      </c>
      <c r="H19" s="58">
        <v>94</v>
      </c>
      <c r="I19" s="58">
        <v>195</v>
      </c>
      <c r="J19" s="58">
        <v>63</v>
      </c>
      <c r="K19" s="58">
        <v>66</v>
      </c>
      <c r="L19" s="58">
        <v>66</v>
      </c>
      <c r="M19" s="58">
        <v>7440</v>
      </c>
      <c r="N19" s="58">
        <v>3768</v>
      </c>
      <c r="O19" s="58">
        <v>3672</v>
      </c>
      <c r="P19" s="58">
        <v>1261</v>
      </c>
      <c r="Q19" s="58">
        <v>1161</v>
      </c>
      <c r="R19" s="58">
        <v>1253</v>
      </c>
      <c r="S19" s="58">
        <v>1279</v>
      </c>
      <c r="T19" s="58">
        <v>1254</v>
      </c>
      <c r="U19" s="58">
        <v>1232</v>
      </c>
      <c r="V19" s="57" t="s">
        <v>10</v>
      </c>
      <c r="W19" s="57" t="s">
        <v>10</v>
      </c>
      <c r="X19" s="58">
        <v>2328</v>
      </c>
      <c r="Y19" s="58">
        <v>1155</v>
      </c>
      <c r="Z19" s="58">
        <v>1173</v>
      </c>
    </row>
    <row r="20" spans="1:26" s="29" customFormat="1" ht="18" customHeight="1">
      <c r="A20" s="50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57"/>
      <c r="W20" s="57"/>
      <c r="X20" s="76"/>
      <c r="Y20" s="76"/>
      <c r="Z20" s="76"/>
    </row>
    <row r="21" spans="1:26" s="29" customFormat="1" ht="18" customHeight="1">
      <c r="A21" s="50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57"/>
      <c r="W21" s="57"/>
      <c r="X21" s="76"/>
      <c r="Y21" s="76"/>
      <c r="Z21" s="76"/>
    </row>
    <row r="22" spans="1:26" s="29" customFormat="1" ht="18" customHeight="1">
      <c r="A22" s="51"/>
      <c r="B22" s="4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43"/>
      <c r="Y22" s="43"/>
      <c r="Z22" s="43"/>
    </row>
    <row r="23" spans="1:26" s="29" customFormat="1" ht="18" customHeight="1">
      <c r="A23" s="51"/>
      <c r="B23" s="4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43"/>
      <c r="Y23" s="43"/>
      <c r="Z23" s="43"/>
    </row>
    <row r="24" spans="1:26" s="29" customFormat="1" ht="18" customHeight="1">
      <c r="A24" s="51"/>
      <c r="B24" s="4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21"/>
      <c r="W24" s="21"/>
      <c r="X24" s="44"/>
      <c r="Y24" s="44"/>
      <c r="Z24" s="44"/>
    </row>
    <row r="25" spans="1:26" s="29" customFormat="1" ht="18" customHeight="1">
      <c r="A25" s="51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1"/>
      <c r="W25" s="21"/>
      <c r="X25" s="41"/>
      <c r="Y25" s="41"/>
      <c r="Z25" s="41"/>
    </row>
    <row r="26" spans="1:26" s="29" customFormat="1" ht="18" customHeight="1">
      <c r="A26" s="51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21"/>
      <c r="W26" s="21"/>
      <c r="X26" s="44"/>
      <c r="Y26" s="44"/>
      <c r="Z26" s="44"/>
    </row>
    <row r="27" spans="1:26" s="29" customFormat="1" ht="18" customHeight="1">
      <c r="A27" s="51"/>
      <c r="B27" s="4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21"/>
      <c r="W27" s="21"/>
      <c r="X27" s="44"/>
      <c r="Y27" s="44"/>
      <c r="Z27" s="44"/>
    </row>
    <row r="28" spans="1:26" s="29" customFormat="1" ht="18" customHeight="1">
      <c r="A28" s="51"/>
      <c r="B28" s="4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21"/>
      <c r="W28" s="21"/>
      <c r="X28" s="44"/>
      <c r="Y28" s="44"/>
      <c r="Z28" s="44"/>
    </row>
    <row r="29" spans="1:26" s="29" customFormat="1" ht="18" customHeight="1">
      <c r="A29" s="51"/>
      <c r="B29" s="4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21"/>
      <c r="W29" s="21"/>
      <c r="X29" s="41"/>
      <c r="Y29" s="41"/>
      <c r="Z29" s="41"/>
    </row>
    <row r="30" spans="1:26" s="29" customFormat="1" ht="18" customHeight="1">
      <c r="A30" s="5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21"/>
      <c r="W30" s="21"/>
      <c r="X30" s="41"/>
      <c r="Y30" s="41"/>
      <c r="Z30" s="41"/>
    </row>
    <row r="31" spans="1:26" s="29" customFormat="1" ht="18" customHeight="1">
      <c r="A31" s="51"/>
      <c r="B31" s="4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21"/>
      <c r="W31" s="21"/>
      <c r="X31" s="41"/>
      <c r="Y31" s="41"/>
      <c r="Z31" s="41"/>
    </row>
    <row r="32" spans="1:26" s="29" customFormat="1" ht="18" customHeight="1">
      <c r="A32" s="51"/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21"/>
      <c r="W32" s="21"/>
      <c r="X32" s="41"/>
      <c r="Y32" s="41"/>
      <c r="Z32" s="41"/>
    </row>
    <row r="33" spans="1:26" s="29" customFormat="1" ht="18" customHeight="1">
      <c r="A33" s="51"/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21"/>
      <c r="W33" s="21"/>
      <c r="X33" s="41"/>
      <c r="Y33" s="41"/>
      <c r="Z33" s="41"/>
    </row>
    <row r="34" spans="1:26" s="29" customFormat="1" ht="18" customHeight="1">
      <c r="A34" s="51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21"/>
      <c r="W34" s="21"/>
      <c r="X34" s="41"/>
      <c r="Y34" s="41"/>
      <c r="Z34" s="41"/>
    </row>
    <row r="35" spans="1:26" s="29" customFormat="1" ht="18" customHeight="1">
      <c r="A35" s="51"/>
      <c r="B35" s="4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21"/>
      <c r="W35" s="21"/>
      <c r="X35" s="41"/>
      <c r="Y35" s="41"/>
      <c r="Z35" s="41"/>
    </row>
    <row r="36" spans="1:26" s="29" customFormat="1" ht="18" customHeight="1">
      <c r="A36" s="5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21"/>
      <c r="W36" s="21"/>
      <c r="X36" s="41"/>
      <c r="Y36" s="41"/>
      <c r="Z36" s="41"/>
    </row>
    <row r="37" spans="1:26" s="29" customFormat="1" ht="18" customHeight="1">
      <c r="A37" s="5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21"/>
      <c r="W37" s="21"/>
      <c r="X37" s="41"/>
      <c r="Y37" s="41"/>
      <c r="Z37" s="41"/>
    </row>
    <row r="38" spans="1:26" s="29" customFormat="1" ht="18" customHeight="1">
      <c r="A38" s="5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21"/>
      <c r="W38" s="21"/>
      <c r="X38" s="41"/>
      <c r="Y38" s="41"/>
      <c r="Z38" s="41"/>
    </row>
    <row r="39" spans="1:26" s="29" customFormat="1" ht="18" customHeight="1">
      <c r="A39" s="51"/>
      <c r="B39" s="4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21"/>
      <c r="W39" s="21"/>
      <c r="X39" s="41"/>
      <c r="Y39" s="41"/>
      <c r="Z39" s="41"/>
    </row>
    <row r="40" spans="1:26" s="29" customFormat="1" ht="18" customHeight="1">
      <c r="A40" s="51"/>
      <c r="B40" s="4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21"/>
      <c r="W40" s="21"/>
      <c r="X40" s="41"/>
      <c r="Y40" s="41"/>
      <c r="Z40" s="41"/>
    </row>
    <row r="41" spans="1:26" s="29" customFormat="1" ht="18" customHeight="1">
      <c r="A41" s="51"/>
      <c r="B41" s="4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21"/>
      <c r="W41" s="21"/>
      <c r="X41" s="41"/>
      <c r="Y41" s="41"/>
      <c r="Z41" s="41"/>
    </row>
    <row r="42" spans="1:24" ht="18.75" customHeight="1">
      <c r="A42" s="5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X42" s="21"/>
    </row>
    <row r="43" spans="1:26" ht="15" customHeight="1" thickBot="1">
      <c r="A43" s="53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2" s="2" customFormat="1" ht="13.5" customHeight="1">
      <c r="A44" s="8" t="s">
        <v>23</v>
      </c>
      <c r="M44" s="2" t="s">
        <v>4</v>
      </c>
      <c r="V44" s="1"/>
    </row>
    <row r="45" spans="1:22" s="2" customFormat="1" ht="13.5" customHeight="1">
      <c r="A45" s="18"/>
      <c r="V45" s="1"/>
    </row>
    <row r="46" spans="1:22" s="2" customFormat="1" ht="13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V46" s="1"/>
    </row>
  </sheetData>
  <mergeCells count="43">
    <mergeCell ref="X5:Z8"/>
    <mergeCell ref="M7:O8"/>
    <mergeCell ref="P7:Q8"/>
    <mergeCell ref="R7:S8"/>
    <mergeCell ref="T7:U8"/>
    <mergeCell ref="V7:W8"/>
    <mergeCell ref="M5:W6"/>
    <mergeCell ref="Y9:Y10"/>
    <mergeCell ref="A46:L46"/>
    <mergeCell ref="G9:G10"/>
    <mergeCell ref="H9:H10"/>
    <mergeCell ref="F9:F10"/>
    <mergeCell ref="D9:D10"/>
    <mergeCell ref="E9:E10"/>
    <mergeCell ref="I9:I10"/>
    <mergeCell ref="M9:M10"/>
    <mergeCell ref="J9:J10"/>
    <mergeCell ref="K9:K10"/>
    <mergeCell ref="L9:L10"/>
    <mergeCell ref="S9:S10"/>
    <mergeCell ref="T9:T10"/>
    <mergeCell ref="O9:O10"/>
    <mergeCell ref="P9:P10"/>
    <mergeCell ref="Z9:Z10"/>
    <mergeCell ref="A2:J2"/>
    <mergeCell ref="A4:J4"/>
    <mergeCell ref="A5:A10"/>
    <mergeCell ref="B5:B10"/>
    <mergeCell ref="C5:E8"/>
    <mergeCell ref="F5:H8"/>
    <mergeCell ref="C9:C10"/>
    <mergeCell ref="N3:Y3"/>
    <mergeCell ref="I5:L8"/>
    <mergeCell ref="V1:Z1"/>
    <mergeCell ref="M4:Z4"/>
    <mergeCell ref="M2:Y2"/>
    <mergeCell ref="U9:U10"/>
    <mergeCell ref="V9:V10"/>
    <mergeCell ref="W9:W10"/>
    <mergeCell ref="X9:X10"/>
    <mergeCell ref="Q9:Q10"/>
    <mergeCell ref="N9:N10"/>
    <mergeCell ref="R9:R10"/>
  </mergeCells>
  <printOptions/>
  <pageMargins left="0.5905511811023623" right="1.299212598425197" top="0.47" bottom="0.34" header="0.26" footer="0.1968503937007874"/>
  <pageSetup horizontalDpi="600" verticalDpi="600" orientation="portrait" paperSize="9" scale="96" r:id="rId1"/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workbookViewId="0" topLeftCell="A1">
      <selection activeCell="G23" sqref="G23"/>
    </sheetView>
  </sheetViews>
  <sheetFormatPr defaultColWidth="9.00390625" defaultRowHeight="15.75"/>
  <cols>
    <col min="1" max="1" width="17.75390625" style="63" customWidth="1"/>
    <col min="2" max="2" width="6.625" style="17" customWidth="1"/>
    <col min="3" max="9" width="5.125" style="17" customWidth="1"/>
    <col min="10" max="12" width="5.375" style="17" customWidth="1"/>
    <col min="13" max="13" width="5.875" style="17" customWidth="1"/>
    <col min="14" max="15" width="5.625" style="17" customWidth="1"/>
    <col min="16" max="23" width="5.25390625" style="17" customWidth="1"/>
    <col min="24" max="24" width="6.25390625" style="17" customWidth="1"/>
    <col min="25" max="26" width="5.375" style="17" customWidth="1"/>
    <col min="27" max="16384" width="9.00390625" style="17" customWidth="1"/>
  </cols>
  <sheetData>
    <row r="1" spans="1:26" s="33" customFormat="1" ht="15" customHeight="1">
      <c r="A1" s="19" t="s">
        <v>116</v>
      </c>
      <c r="Z1" s="20" t="s">
        <v>117</v>
      </c>
    </row>
    <row r="2" spans="1:24" s="12" customFormat="1" ht="24" customHeight="1">
      <c r="A2" s="121" t="s">
        <v>103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M2" s="47"/>
      <c r="N2" s="47" t="s">
        <v>8</v>
      </c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2" customFormat="1" ht="16.5" customHeight="1">
      <c r="A3" s="59"/>
      <c r="B3" s="30"/>
      <c r="C3" s="30"/>
      <c r="D3" s="30"/>
      <c r="E3" s="30"/>
      <c r="F3" s="30"/>
      <c r="G3" s="30"/>
      <c r="H3" s="30"/>
      <c r="I3" s="30"/>
      <c r="J3" s="30"/>
      <c r="K3" s="30"/>
      <c r="L3" s="32"/>
      <c r="M3" s="31"/>
      <c r="N3" s="31"/>
      <c r="O3" s="31"/>
      <c r="P3" s="124" t="s">
        <v>104</v>
      </c>
      <c r="Q3" s="124"/>
      <c r="R3" s="124"/>
      <c r="S3" s="124"/>
      <c r="T3" s="124"/>
      <c r="U3" s="124"/>
      <c r="V3" s="124"/>
      <c r="W3" s="31"/>
      <c r="X3" s="31"/>
    </row>
    <row r="4" spans="1:24" s="13" customFormat="1" ht="12.75" customHeight="1" thickBot="1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 t="s">
        <v>9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6" s="55" customFormat="1" ht="18.75" customHeight="1">
      <c r="A5" s="93" t="s">
        <v>55</v>
      </c>
      <c r="B5" s="96" t="s">
        <v>56</v>
      </c>
      <c r="C5" s="99" t="s">
        <v>57</v>
      </c>
      <c r="D5" s="100"/>
      <c r="E5" s="101"/>
      <c r="F5" s="99" t="s">
        <v>58</v>
      </c>
      <c r="G5" s="100"/>
      <c r="H5" s="101"/>
      <c r="I5" s="99" t="s">
        <v>59</v>
      </c>
      <c r="J5" s="100"/>
      <c r="K5" s="100"/>
      <c r="L5" s="101"/>
      <c r="M5" s="100" t="s">
        <v>60</v>
      </c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12" t="s">
        <v>61</v>
      </c>
      <c r="Y5" s="93"/>
      <c r="Z5" s="93"/>
    </row>
    <row r="6" spans="1:26" s="56" customFormat="1" ht="18.75" customHeight="1">
      <c r="A6" s="94"/>
      <c r="B6" s="97"/>
      <c r="C6" s="102"/>
      <c r="D6" s="103"/>
      <c r="E6" s="104"/>
      <c r="F6" s="102"/>
      <c r="G6" s="103"/>
      <c r="H6" s="104"/>
      <c r="I6" s="102"/>
      <c r="J6" s="103"/>
      <c r="K6" s="103"/>
      <c r="L6" s="104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13"/>
      <c r="Y6" s="94"/>
      <c r="Z6" s="94"/>
    </row>
    <row r="7" spans="1:26" s="55" customFormat="1" ht="18.75" customHeight="1">
      <c r="A7" s="94"/>
      <c r="B7" s="97"/>
      <c r="C7" s="102"/>
      <c r="D7" s="103"/>
      <c r="E7" s="104"/>
      <c r="F7" s="102"/>
      <c r="G7" s="103"/>
      <c r="H7" s="104"/>
      <c r="I7" s="102"/>
      <c r="J7" s="103"/>
      <c r="K7" s="103"/>
      <c r="L7" s="104"/>
      <c r="M7" s="115" t="s">
        <v>62</v>
      </c>
      <c r="N7" s="115"/>
      <c r="O7" s="109"/>
      <c r="P7" s="117" t="s">
        <v>63</v>
      </c>
      <c r="Q7" s="118"/>
      <c r="R7" s="117" t="s">
        <v>64</v>
      </c>
      <c r="S7" s="118"/>
      <c r="T7" s="89" t="s">
        <v>65</v>
      </c>
      <c r="U7" s="109"/>
      <c r="V7" s="89" t="s">
        <v>66</v>
      </c>
      <c r="W7" s="109"/>
      <c r="X7" s="113"/>
      <c r="Y7" s="94"/>
      <c r="Z7" s="94"/>
    </row>
    <row r="8" spans="1:26" s="55" customFormat="1" ht="18.75" customHeight="1">
      <c r="A8" s="94"/>
      <c r="B8" s="97"/>
      <c r="C8" s="105"/>
      <c r="D8" s="106"/>
      <c r="E8" s="107"/>
      <c r="F8" s="105"/>
      <c r="G8" s="106"/>
      <c r="H8" s="107"/>
      <c r="I8" s="105"/>
      <c r="J8" s="106"/>
      <c r="K8" s="106"/>
      <c r="L8" s="107"/>
      <c r="M8" s="116"/>
      <c r="N8" s="116"/>
      <c r="O8" s="110"/>
      <c r="P8" s="119"/>
      <c r="Q8" s="120"/>
      <c r="R8" s="119"/>
      <c r="S8" s="120"/>
      <c r="T8" s="90"/>
      <c r="U8" s="110"/>
      <c r="V8" s="90"/>
      <c r="W8" s="110"/>
      <c r="X8" s="114"/>
      <c r="Y8" s="95"/>
      <c r="Z8" s="95"/>
    </row>
    <row r="9" spans="1:26" s="55" customFormat="1" ht="18.75" customHeight="1">
      <c r="A9" s="94"/>
      <c r="B9" s="97"/>
      <c r="C9" s="87" t="s">
        <v>67</v>
      </c>
      <c r="D9" s="87" t="s">
        <v>68</v>
      </c>
      <c r="E9" s="87" t="s">
        <v>69</v>
      </c>
      <c r="F9" s="87" t="s">
        <v>67</v>
      </c>
      <c r="G9" s="87" t="s">
        <v>68</v>
      </c>
      <c r="H9" s="87" t="s">
        <v>69</v>
      </c>
      <c r="I9" s="87" t="s">
        <v>67</v>
      </c>
      <c r="J9" s="87" t="s">
        <v>70</v>
      </c>
      <c r="K9" s="109" t="s">
        <v>71</v>
      </c>
      <c r="L9" s="87" t="s">
        <v>72</v>
      </c>
      <c r="M9" s="109" t="s">
        <v>73</v>
      </c>
      <c r="N9" s="87" t="s">
        <v>68</v>
      </c>
      <c r="O9" s="87" t="s">
        <v>69</v>
      </c>
      <c r="P9" s="87" t="s">
        <v>68</v>
      </c>
      <c r="Q9" s="87" t="s">
        <v>69</v>
      </c>
      <c r="R9" s="87" t="s">
        <v>68</v>
      </c>
      <c r="S9" s="87" t="s">
        <v>69</v>
      </c>
      <c r="T9" s="87" t="s">
        <v>68</v>
      </c>
      <c r="U9" s="87" t="s">
        <v>69</v>
      </c>
      <c r="V9" s="87" t="s">
        <v>68</v>
      </c>
      <c r="W9" s="87" t="s">
        <v>69</v>
      </c>
      <c r="X9" s="87" t="s">
        <v>67</v>
      </c>
      <c r="Y9" s="87" t="s">
        <v>68</v>
      </c>
      <c r="Z9" s="89" t="s">
        <v>69</v>
      </c>
    </row>
    <row r="10" spans="1:26" s="55" customFormat="1" ht="20.25" customHeight="1">
      <c r="A10" s="95"/>
      <c r="B10" s="98"/>
      <c r="C10" s="88"/>
      <c r="D10" s="88"/>
      <c r="E10" s="88"/>
      <c r="F10" s="88"/>
      <c r="G10" s="88"/>
      <c r="H10" s="88"/>
      <c r="I10" s="88"/>
      <c r="J10" s="88"/>
      <c r="K10" s="110"/>
      <c r="L10" s="88"/>
      <c r="M10" s="110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0"/>
    </row>
    <row r="11" spans="1:26" s="29" customFormat="1" ht="20.25" customHeight="1" hidden="1">
      <c r="A11" s="50" t="s">
        <v>14</v>
      </c>
      <c r="B11" s="57" t="s">
        <v>97</v>
      </c>
      <c r="C11" s="58">
        <v>338</v>
      </c>
      <c r="D11" s="58">
        <v>180</v>
      </c>
      <c r="E11" s="58">
        <v>158</v>
      </c>
      <c r="F11" s="58">
        <v>120</v>
      </c>
      <c r="G11" s="58">
        <v>44</v>
      </c>
      <c r="H11" s="58">
        <v>76</v>
      </c>
      <c r="I11" s="58">
        <v>148</v>
      </c>
      <c r="J11" s="58">
        <v>47</v>
      </c>
      <c r="K11" s="58">
        <v>47</v>
      </c>
      <c r="L11" s="58">
        <v>54</v>
      </c>
      <c r="M11" s="58">
        <v>4628</v>
      </c>
      <c r="N11" s="58">
        <v>2623</v>
      </c>
      <c r="O11" s="58">
        <v>2005</v>
      </c>
      <c r="P11" s="58">
        <v>927</v>
      </c>
      <c r="Q11" s="58">
        <v>696</v>
      </c>
      <c r="R11" s="58">
        <v>780</v>
      </c>
      <c r="S11" s="58">
        <v>664</v>
      </c>
      <c r="T11" s="58">
        <v>916</v>
      </c>
      <c r="U11" s="58">
        <v>645</v>
      </c>
      <c r="V11" s="57" t="s">
        <v>10</v>
      </c>
      <c r="W11" s="57" t="s">
        <v>10</v>
      </c>
      <c r="X11" s="58">
        <v>1461</v>
      </c>
      <c r="Y11" s="58" t="s">
        <v>11</v>
      </c>
      <c r="Z11" s="58" t="s">
        <v>11</v>
      </c>
    </row>
    <row r="12" spans="1:26" s="29" customFormat="1" ht="20.25" customHeight="1">
      <c r="A12" s="50" t="s">
        <v>50</v>
      </c>
      <c r="B12" s="57" t="s">
        <v>97</v>
      </c>
      <c r="C12" s="58">
        <v>378</v>
      </c>
      <c r="D12" s="58">
        <v>205</v>
      </c>
      <c r="E12" s="58">
        <v>173</v>
      </c>
      <c r="F12" s="58">
        <v>111</v>
      </c>
      <c r="G12" s="58">
        <v>41</v>
      </c>
      <c r="H12" s="58">
        <v>70</v>
      </c>
      <c r="I12" s="58">
        <v>141</v>
      </c>
      <c r="J12" s="58">
        <v>46</v>
      </c>
      <c r="K12" s="58">
        <v>47</v>
      </c>
      <c r="L12" s="58">
        <v>48</v>
      </c>
      <c r="M12" s="58">
        <v>4471</v>
      </c>
      <c r="N12" s="58">
        <v>2574</v>
      </c>
      <c r="O12" s="58">
        <v>1897</v>
      </c>
      <c r="P12" s="58">
        <v>934</v>
      </c>
      <c r="Q12" s="58">
        <v>614</v>
      </c>
      <c r="R12" s="58">
        <v>793</v>
      </c>
      <c r="S12" s="58">
        <v>642</v>
      </c>
      <c r="T12" s="58">
        <v>847</v>
      </c>
      <c r="U12" s="58">
        <v>641</v>
      </c>
      <c r="V12" s="57" t="s">
        <v>10</v>
      </c>
      <c r="W12" s="57" t="s">
        <v>10</v>
      </c>
      <c r="X12" s="58">
        <v>1330</v>
      </c>
      <c r="Y12" s="58" t="s">
        <v>11</v>
      </c>
      <c r="Z12" s="58" t="s">
        <v>11</v>
      </c>
    </row>
    <row r="13" spans="1:26" s="29" customFormat="1" ht="20.25" customHeight="1">
      <c r="A13" s="50" t="s">
        <v>16</v>
      </c>
      <c r="B13" s="57" t="s">
        <v>98</v>
      </c>
      <c r="C13" s="58">
        <v>382</v>
      </c>
      <c r="D13" s="58">
        <v>209</v>
      </c>
      <c r="E13" s="58">
        <v>173</v>
      </c>
      <c r="F13" s="58">
        <v>105</v>
      </c>
      <c r="G13" s="58">
        <v>35</v>
      </c>
      <c r="H13" s="58">
        <v>70</v>
      </c>
      <c r="I13" s="58">
        <v>176</v>
      </c>
      <c r="J13" s="58">
        <v>57</v>
      </c>
      <c r="K13" s="58">
        <v>60</v>
      </c>
      <c r="L13" s="58">
        <v>59</v>
      </c>
      <c r="M13" s="58">
        <v>5548</v>
      </c>
      <c r="N13" s="58">
        <v>3209</v>
      </c>
      <c r="O13" s="58">
        <v>2339</v>
      </c>
      <c r="P13" s="58">
        <v>1217</v>
      </c>
      <c r="Q13" s="58">
        <v>879</v>
      </c>
      <c r="R13" s="58">
        <v>1001</v>
      </c>
      <c r="S13" s="58">
        <v>747</v>
      </c>
      <c r="T13" s="58">
        <v>991</v>
      </c>
      <c r="U13" s="58">
        <v>713</v>
      </c>
      <c r="V13" s="57" t="s">
        <v>10</v>
      </c>
      <c r="W13" s="57" t="s">
        <v>10</v>
      </c>
      <c r="X13" s="58">
        <v>1451</v>
      </c>
      <c r="Y13" s="58" t="s">
        <v>11</v>
      </c>
      <c r="Z13" s="58" t="s">
        <v>11</v>
      </c>
    </row>
    <row r="14" spans="1:26" s="29" customFormat="1" ht="20.25" customHeight="1">
      <c r="A14" s="50" t="s">
        <v>17</v>
      </c>
      <c r="B14" s="57" t="s">
        <v>99</v>
      </c>
      <c r="C14" s="58">
        <v>387</v>
      </c>
      <c r="D14" s="58">
        <v>215</v>
      </c>
      <c r="E14" s="58">
        <v>172</v>
      </c>
      <c r="F14" s="58">
        <v>117</v>
      </c>
      <c r="G14" s="58">
        <v>38</v>
      </c>
      <c r="H14" s="58">
        <v>79</v>
      </c>
      <c r="I14" s="58">
        <v>168</v>
      </c>
      <c r="J14" s="58">
        <v>55</v>
      </c>
      <c r="K14" s="58">
        <v>55</v>
      </c>
      <c r="L14" s="58">
        <v>58</v>
      </c>
      <c r="M14" s="58">
        <v>5382</v>
      </c>
      <c r="N14" s="58">
        <v>3096</v>
      </c>
      <c r="O14" s="58">
        <v>2286</v>
      </c>
      <c r="P14" s="58">
        <v>1140</v>
      </c>
      <c r="Q14" s="58">
        <v>831</v>
      </c>
      <c r="R14" s="58">
        <v>965</v>
      </c>
      <c r="S14" s="58">
        <v>740</v>
      </c>
      <c r="T14" s="58">
        <v>991</v>
      </c>
      <c r="U14" s="58">
        <v>715</v>
      </c>
      <c r="V14" s="57" t="s">
        <v>10</v>
      </c>
      <c r="W14" s="57" t="s">
        <v>10</v>
      </c>
      <c r="X14" s="58">
        <v>1411</v>
      </c>
      <c r="Y14" s="58" t="s">
        <v>11</v>
      </c>
      <c r="Z14" s="58" t="s">
        <v>11</v>
      </c>
    </row>
    <row r="15" spans="1:26" s="29" customFormat="1" ht="20.25" customHeight="1">
      <c r="A15" s="50" t="s">
        <v>51</v>
      </c>
      <c r="B15" s="57" t="s">
        <v>99</v>
      </c>
      <c r="C15" s="58">
        <v>403</v>
      </c>
      <c r="D15" s="58">
        <v>218</v>
      </c>
      <c r="E15" s="58">
        <v>185</v>
      </c>
      <c r="F15" s="58">
        <v>123</v>
      </c>
      <c r="G15" s="58">
        <v>40</v>
      </c>
      <c r="H15" s="58">
        <v>83</v>
      </c>
      <c r="I15" s="58">
        <v>164</v>
      </c>
      <c r="J15" s="58">
        <v>55</v>
      </c>
      <c r="K15" s="58">
        <v>54</v>
      </c>
      <c r="L15" s="58">
        <v>55</v>
      </c>
      <c r="M15" s="58">
        <v>5462</v>
      </c>
      <c r="N15" s="58">
        <v>3173</v>
      </c>
      <c r="O15" s="58">
        <v>2289</v>
      </c>
      <c r="P15" s="58">
        <v>1212</v>
      </c>
      <c r="Q15" s="58">
        <v>821</v>
      </c>
      <c r="R15" s="58">
        <v>981</v>
      </c>
      <c r="S15" s="58">
        <v>730</v>
      </c>
      <c r="T15" s="58">
        <v>980</v>
      </c>
      <c r="U15" s="58">
        <v>738</v>
      </c>
      <c r="V15" s="57" t="s">
        <v>10</v>
      </c>
      <c r="W15" s="57" t="s">
        <v>10</v>
      </c>
      <c r="X15" s="58">
        <v>1476</v>
      </c>
      <c r="Y15" s="58" t="s">
        <v>11</v>
      </c>
      <c r="Z15" s="58" t="s">
        <v>11</v>
      </c>
    </row>
    <row r="16" spans="1:26" s="29" customFormat="1" ht="20.25" customHeight="1">
      <c r="A16" s="50" t="s">
        <v>19</v>
      </c>
      <c r="B16" s="57" t="s">
        <v>100</v>
      </c>
      <c r="C16" s="58">
        <v>400</v>
      </c>
      <c r="D16" s="58">
        <v>212</v>
      </c>
      <c r="E16" s="58">
        <v>188</v>
      </c>
      <c r="F16" s="58">
        <v>126</v>
      </c>
      <c r="G16" s="58">
        <v>41</v>
      </c>
      <c r="H16" s="58">
        <v>85</v>
      </c>
      <c r="I16" s="58">
        <v>162</v>
      </c>
      <c r="J16" s="58">
        <v>54</v>
      </c>
      <c r="K16" s="58">
        <v>55</v>
      </c>
      <c r="L16" s="58">
        <v>53</v>
      </c>
      <c r="M16" s="58">
        <v>5341</v>
      </c>
      <c r="N16" s="58">
        <v>3114</v>
      </c>
      <c r="O16" s="58">
        <v>2227</v>
      </c>
      <c r="P16" s="58">
        <v>1158</v>
      </c>
      <c r="Q16" s="58">
        <v>837</v>
      </c>
      <c r="R16" s="58">
        <v>1032</v>
      </c>
      <c r="S16" s="58">
        <v>706</v>
      </c>
      <c r="T16" s="58">
        <v>924</v>
      </c>
      <c r="U16" s="58">
        <v>684</v>
      </c>
      <c r="V16" s="57" t="s">
        <v>10</v>
      </c>
      <c r="W16" s="57" t="s">
        <v>10</v>
      </c>
      <c r="X16" s="58">
        <v>1478</v>
      </c>
      <c r="Y16" s="58" t="s">
        <v>11</v>
      </c>
      <c r="Z16" s="58" t="s">
        <v>11</v>
      </c>
    </row>
    <row r="17" spans="1:26" s="29" customFormat="1" ht="20.25" customHeight="1">
      <c r="A17" s="50" t="s">
        <v>52</v>
      </c>
      <c r="B17" s="57" t="s">
        <v>101</v>
      </c>
      <c r="C17" s="58">
        <v>379</v>
      </c>
      <c r="D17" s="58">
        <v>196</v>
      </c>
      <c r="E17" s="58">
        <v>183</v>
      </c>
      <c r="F17" s="58">
        <v>98</v>
      </c>
      <c r="G17" s="58">
        <v>36</v>
      </c>
      <c r="H17" s="58">
        <v>62</v>
      </c>
      <c r="I17" s="58">
        <v>152</v>
      </c>
      <c r="J17" s="58">
        <v>50</v>
      </c>
      <c r="K17" s="58">
        <v>51</v>
      </c>
      <c r="L17" s="58">
        <v>51</v>
      </c>
      <c r="M17" s="58">
        <v>4969</v>
      </c>
      <c r="N17" s="58">
        <v>2887</v>
      </c>
      <c r="O17" s="58">
        <v>2082</v>
      </c>
      <c r="P17" s="58">
        <v>1045</v>
      </c>
      <c r="Q17" s="58">
        <v>707</v>
      </c>
      <c r="R17" s="58">
        <v>943</v>
      </c>
      <c r="S17" s="58">
        <v>731</v>
      </c>
      <c r="T17" s="58">
        <v>899</v>
      </c>
      <c r="U17" s="58">
        <v>644</v>
      </c>
      <c r="V17" s="57" t="s">
        <v>10</v>
      </c>
      <c r="W17" s="57" t="s">
        <v>10</v>
      </c>
      <c r="X17" s="58">
        <v>1373</v>
      </c>
      <c r="Y17" s="58" t="s">
        <v>11</v>
      </c>
      <c r="Z17" s="58" t="s">
        <v>11</v>
      </c>
    </row>
    <row r="18" spans="1:26" s="29" customFormat="1" ht="20.25" customHeight="1">
      <c r="A18" s="50" t="s">
        <v>21</v>
      </c>
      <c r="B18" s="57" t="s">
        <v>101</v>
      </c>
      <c r="C18" s="58">
        <v>390</v>
      </c>
      <c r="D18" s="58">
        <v>207</v>
      </c>
      <c r="E18" s="58">
        <v>183</v>
      </c>
      <c r="F18" s="58">
        <v>101</v>
      </c>
      <c r="G18" s="58">
        <v>38</v>
      </c>
      <c r="H18" s="58">
        <v>63</v>
      </c>
      <c r="I18" s="58">
        <v>149</v>
      </c>
      <c r="J18" s="58">
        <v>50</v>
      </c>
      <c r="K18" s="58">
        <v>49</v>
      </c>
      <c r="L18" s="58">
        <v>50</v>
      </c>
      <c r="M18" s="58">
        <v>4849</v>
      </c>
      <c r="N18" s="58">
        <v>2809</v>
      </c>
      <c r="O18" s="58">
        <v>2040</v>
      </c>
      <c r="P18" s="58">
        <v>1048</v>
      </c>
      <c r="Q18" s="58">
        <v>678</v>
      </c>
      <c r="R18" s="58">
        <v>927</v>
      </c>
      <c r="S18" s="58">
        <v>655</v>
      </c>
      <c r="T18" s="58">
        <v>834</v>
      </c>
      <c r="U18" s="58">
        <v>707</v>
      </c>
      <c r="V18" s="57" t="s">
        <v>10</v>
      </c>
      <c r="W18" s="57" t="s">
        <v>10</v>
      </c>
      <c r="X18" s="58">
        <v>1441</v>
      </c>
      <c r="Y18" s="58" t="s">
        <v>11</v>
      </c>
      <c r="Z18" s="58" t="s">
        <v>11</v>
      </c>
    </row>
    <row r="19" spans="1:26" s="13" customFormat="1" ht="17.25" customHeight="1">
      <c r="A19" s="50" t="s">
        <v>22</v>
      </c>
      <c r="B19" s="57" t="s">
        <v>100</v>
      </c>
      <c r="C19" s="57">
        <v>425</v>
      </c>
      <c r="D19" s="57">
        <v>215</v>
      </c>
      <c r="E19" s="57">
        <v>210</v>
      </c>
      <c r="F19" s="57">
        <v>121</v>
      </c>
      <c r="G19" s="57">
        <v>45</v>
      </c>
      <c r="H19" s="57">
        <v>76</v>
      </c>
      <c r="I19" s="57">
        <v>152</v>
      </c>
      <c r="J19" s="57">
        <v>51</v>
      </c>
      <c r="K19" s="57">
        <v>51</v>
      </c>
      <c r="L19" s="57">
        <v>50</v>
      </c>
      <c r="M19" s="57">
        <v>4759</v>
      </c>
      <c r="N19" s="57">
        <v>2899</v>
      </c>
      <c r="O19" s="57">
        <v>1860</v>
      </c>
      <c r="P19" s="57">
        <v>1059</v>
      </c>
      <c r="Q19" s="57">
        <v>620</v>
      </c>
      <c r="R19" s="57">
        <v>963</v>
      </c>
      <c r="S19" s="57">
        <v>616</v>
      </c>
      <c r="T19" s="57">
        <v>867</v>
      </c>
      <c r="U19" s="57">
        <v>621</v>
      </c>
      <c r="V19" s="57">
        <v>10</v>
      </c>
      <c r="W19" s="57">
        <v>3</v>
      </c>
      <c r="X19" s="57">
        <v>1459</v>
      </c>
      <c r="Y19" s="64">
        <v>793</v>
      </c>
      <c r="Z19" s="64">
        <v>666</v>
      </c>
    </row>
    <row r="20" spans="1:26" s="13" customFormat="1" ht="17.25" customHeight="1">
      <c r="A20" s="50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64"/>
      <c r="Z20" s="64"/>
    </row>
    <row r="21" spans="1:26" s="13" customFormat="1" ht="17.25" customHeight="1">
      <c r="A21" s="50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64"/>
      <c r="Z21" s="64"/>
    </row>
    <row r="22" spans="1:26" s="13" customFormat="1" ht="17.25" customHeight="1">
      <c r="A22" s="5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64"/>
      <c r="Z22" s="64"/>
    </row>
    <row r="23" spans="1:26" s="13" customFormat="1" ht="17.25" customHeight="1">
      <c r="A23" s="50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4"/>
      <c r="Z23" s="64"/>
    </row>
    <row r="24" spans="1:26" s="13" customFormat="1" ht="17.25" customHeight="1">
      <c r="A24" s="50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64"/>
      <c r="Z24" s="64"/>
    </row>
    <row r="25" spans="1:26" s="13" customFormat="1" ht="17.25" customHeight="1">
      <c r="A25" s="50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64"/>
      <c r="Z25" s="64"/>
    </row>
    <row r="26" spans="1:24" s="13" customFormat="1" ht="21" customHeight="1">
      <c r="A26" s="50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2"/>
    </row>
    <row r="27" spans="1:24" s="13" customFormat="1" ht="21" customHeight="1">
      <c r="A27" s="50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2"/>
    </row>
    <row r="28" spans="1:24" s="13" customFormat="1" ht="21" customHeight="1">
      <c r="A28" s="50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2"/>
    </row>
    <row r="29" spans="1:24" s="13" customFormat="1" ht="19.5" customHeight="1">
      <c r="A29" s="60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13" customFormat="1" ht="21" customHeight="1">
      <c r="A30" s="6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</row>
    <row r="31" spans="1:24" s="13" customFormat="1" ht="19.5" customHeight="1">
      <c r="A31" s="6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</row>
    <row r="32" spans="1:24" s="13" customFormat="1" ht="19.5" customHeight="1">
      <c r="A32" s="6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</row>
    <row r="33" spans="1:24" s="13" customFormat="1" ht="20.25" customHeight="1">
      <c r="A33" s="6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3" customFormat="1" ht="21.75" customHeight="1">
      <c r="A34" s="6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26" customFormat="1" ht="19.5" customHeight="1">
      <c r="A35" s="61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4"/>
      <c r="Q35" s="24"/>
      <c r="R35" s="24"/>
      <c r="S35" s="24"/>
      <c r="T35" s="24"/>
      <c r="U35" s="24"/>
      <c r="V35" s="24"/>
      <c r="W35" s="24"/>
      <c r="X35" s="24"/>
    </row>
    <row r="36" spans="1:26" s="13" customFormat="1" ht="22.5" customHeight="1" thickBot="1">
      <c r="A36" s="62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40"/>
      <c r="Z36" s="40"/>
    </row>
    <row r="37" spans="1:24" s="10" customFormat="1" ht="13.5" customHeight="1">
      <c r="A37" s="9" t="s">
        <v>23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M37" s="37" t="s">
        <v>3</v>
      </c>
      <c r="X37" s="11"/>
    </row>
    <row r="38" spans="1:24" s="10" customFormat="1" ht="13.5" customHeight="1">
      <c r="A38" s="9" t="s">
        <v>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X38" s="11"/>
    </row>
    <row r="39" spans="1:24" s="10" customFormat="1" ht="13.5" customHeight="1">
      <c r="A39" s="35" t="s">
        <v>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X39" s="11"/>
    </row>
    <row r="40" spans="1:24" s="13" customFormat="1" ht="13.5" customHeight="1">
      <c r="A40" s="34" t="s">
        <v>53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X40" s="14"/>
    </row>
    <row r="41" ht="15.75">
      <c r="A41" s="34" t="s">
        <v>7</v>
      </c>
    </row>
    <row r="42" ht="15.75">
      <c r="A42" s="34" t="s">
        <v>54</v>
      </c>
    </row>
  </sheetData>
  <mergeCells count="40">
    <mergeCell ref="M9:M10"/>
    <mergeCell ref="P7:Q8"/>
    <mergeCell ref="P9:P10"/>
    <mergeCell ref="Q9:Q10"/>
    <mergeCell ref="R7:S8"/>
    <mergeCell ref="T7:U8"/>
    <mergeCell ref="V7:W8"/>
    <mergeCell ref="A5:A10"/>
    <mergeCell ref="B5:B10"/>
    <mergeCell ref="C5:E8"/>
    <mergeCell ref="F5:H8"/>
    <mergeCell ref="C9:C10"/>
    <mergeCell ref="D9:D10"/>
    <mergeCell ref="E9:E10"/>
    <mergeCell ref="F9:F10"/>
    <mergeCell ref="G9:G10"/>
    <mergeCell ref="H9:H10"/>
    <mergeCell ref="I5:L8"/>
    <mergeCell ref="I9:I10"/>
    <mergeCell ref="J9:J10"/>
    <mergeCell ref="K9:K10"/>
    <mergeCell ref="L9:L10"/>
    <mergeCell ref="X5:Z8"/>
    <mergeCell ref="X9:X10"/>
    <mergeCell ref="T9:T10"/>
    <mergeCell ref="N9:N10"/>
    <mergeCell ref="O9:O10"/>
    <mergeCell ref="M5:W6"/>
    <mergeCell ref="M7:O8"/>
    <mergeCell ref="Z9:Z10"/>
    <mergeCell ref="V9:V10"/>
    <mergeCell ref="W9:W10"/>
    <mergeCell ref="A2:K2"/>
    <mergeCell ref="A4:K4"/>
    <mergeCell ref="L4:X4"/>
    <mergeCell ref="P3:V3"/>
    <mergeCell ref="R9:R10"/>
    <mergeCell ref="S9:S10"/>
    <mergeCell ref="U9:U10"/>
    <mergeCell ref="Y9:Y10"/>
  </mergeCells>
  <printOptions/>
  <pageMargins left="0.5905511811023623" right="1.29" top="0.31" bottom="0.41" header="0.1968503937007874" footer="0.25"/>
  <pageSetup horizontalDpi="600" verticalDpi="600" orientation="portrait" paperSize="9" r:id="rId1"/>
  <colBreaks count="1" manualBreakCount="1">
    <brk id="1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tabSelected="1" view="pageBreakPreview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21" sqref="B21"/>
    </sheetView>
  </sheetViews>
  <sheetFormatPr defaultColWidth="9.00390625" defaultRowHeight="19.5" customHeight="1"/>
  <cols>
    <col min="1" max="1" width="16.75390625" style="54" customWidth="1"/>
    <col min="2" max="2" width="13.00390625" style="4" customWidth="1"/>
    <col min="3" max="3" width="8.875" style="4" customWidth="1"/>
    <col min="4" max="4" width="7.25390625" style="4" customWidth="1"/>
    <col min="5" max="5" width="6.875" style="4" customWidth="1"/>
    <col min="6" max="6" width="8.25390625" style="4" customWidth="1"/>
    <col min="7" max="8" width="7.50390625" style="4" customWidth="1"/>
    <col min="9" max="9" width="9.875" style="4" customWidth="1"/>
    <col min="10" max="10" width="8.50390625" style="4" customWidth="1"/>
    <col min="11" max="12" width="8.125" style="4" customWidth="1"/>
    <col min="13" max="13" width="7.625" style="4" customWidth="1"/>
    <col min="14" max="14" width="7.875" style="4" customWidth="1"/>
    <col min="15" max="15" width="9.875" style="4" customWidth="1"/>
    <col min="16" max="16" width="8.50390625" style="4" customWidth="1"/>
    <col min="17" max="17" width="7.875" style="4" customWidth="1"/>
    <col min="18" max="18" width="16.00390625" style="4" customWidth="1"/>
    <col min="19" max="19" width="6.00390625" style="4" customWidth="1"/>
    <col min="20" max="21" width="6.25390625" style="4" customWidth="1"/>
    <col min="22" max="23" width="5.875" style="4" customWidth="1"/>
    <col min="24" max="24" width="6.125" style="4" customWidth="1"/>
    <col min="25" max="25" width="6.00390625" style="4" customWidth="1"/>
    <col min="26" max="26" width="5.875" style="4" customWidth="1"/>
    <col min="27" max="27" width="5.875" style="5" customWidth="1"/>
    <col min="28" max="28" width="6.00390625" style="4" customWidth="1"/>
    <col min="29" max="29" width="6.875" style="4" customWidth="1"/>
    <col min="30" max="31" width="6.00390625" style="4" customWidth="1"/>
    <col min="32" max="32" width="5.625" style="4" customWidth="1"/>
    <col min="33" max="33" width="5.75390625" style="4" customWidth="1"/>
    <col min="34" max="34" width="5.875" style="4" customWidth="1"/>
    <col min="35" max="35" width="5.50390625" style="4" customWidth="1"/>
    <col min="36" max="36" width="5.75390625" style="4" customWidth="1"/>
    <col min="37" max="37" width="5.625" style="4" customWidth="1"/>
    <col min="38" max="38" width="5.50390625" style="4" customWidth="1"/>
    <col min="39" max="39" width="5.875" style="4" customWidth="1"/>
    <col min="40" max="40" width="5.75390625" style="4" customWidth="1"/>
    <col min="41" max="41" width="6.00390625" style="4" customWidth="1"/>
    <col min="42" max="16384" width="7.25390625" style="4" customWidth="1"/>
  </cols>
  <sheetData>
    <row r="1" spans="1:41" s="8" customFormat="1" ht="12" customHeight="1">
      <c r="A1" s="27" t="s">
        <v>110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84" t="s">
        <v>111</v>
      </c>
      <c r="Q1" s="84"/>
      <c r="R1" s="77" t="s">
        <v>112</v>
      </c>
      <c r="T1" s="77"/>
      <c r="U1" s="77"/>
      <c r="V1" s="77"/>
      <c r="W1" s="77"/>
      <c r="X1" s="77"/>
      <c r="Y1" s="77"/>
      <c r="Z1" s="77"/>
      <c r="AB1" s="65"/>
      <c r="AD1" s="65"/>
      <c r="AE1" s="65"/>
      <c r="AN1" s="84" t="s">
        <v>113</v>
      </c>
      <c r="AO1" s="84"/>
    </row>
    <row r="2" spans="1:30" s="3" customFormat="1" ht="18" customHeight="1">
      <c r="A2" s="91" t="s">
        <v>105</v>
      </c>
      <c r="B2" s="91"/>
      <c r="C2" s="91"/>
      <c r="D2" s="91"/>
      <c r="E2" s="91"/>
      <c r="F2" s="91"/>
      <c r="G2" s="91"/>
      <c r="H2" s="91"/>
      <c r="I2" s="86" t="s">
        <v>8</v>
      </c>
      <c r="J2" s="86"/>
      <c r="K2" s="86"/>
      <c r="L2" s="86"/>
      <c r="M2" s="86"/>
      <c r="N2" s="86"/>
      <c r="O2" s="86"/>
      <c r="P2" s="86"/>
      <c r="Q2" s="86"/>
      <c r="R2" s="125" t="s">
        <v>107</v>
      </c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38"/>
      <c r="AD2" s="38" t="s">
        <v>96</v>
      </c>
    </row>
    <row r="3" spans="1:33" ht="16.5" customHeight="1">
      <c r="A3" s="49"/>
      <c r="B3" s="28"/>
      <c r="C3" s="28"/>
      <c r="D3" s="28"/>
      <c r="E3" s="28"/>
      <c r="F3" s="28"/>
      <c r="G3" s="28"/>
      <c r="H3" s="28"/>
      <c r="I3" s="28"/>
      <c r="J3" s="28"/>
      <c r="K3" s="28"/>
      <c r="L3" s="74" t="s">
        <v>106</v>
      </c>
      <c r="M3" s="28"/>
      <c r="N3" s="28"/>
      <c r="O3" s="28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G3" s="74" t="s">
        <v>108</v>
      </c>
    </row>
    <row r="4" spans="1:31" ht="12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48"/>
      <c r="L4" s="48"/>
      <c r="N4" s="39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26"/>
      <c r="AD4" s="126"/>
      <c r="AE4" s="126"/>
    </row>
    <row r="5" spans="1:41" s="55" customFormat="1" ht="18.75" customHeight="1">
      <c r="A5" s="93" t="s">
        <v>74</v>
      </c>
      <c r="B5" s="96" t="s">
        <v>83</v>
      </c>
      <c r="C5" s="99" t="s">
        <v>25</v>
      </c>
      <c r="D5" s="100"/>
      <c r="E5" s="101"/>
      <c r="F5" s="99" t="s">
        <v>26</v>
      </c>
      <c r="G5" s="100"/>
      <c r="H5" s="101"/>
      <c r="I5" s="100" t="s">
        <v>27</v>
      </c>
      <c r="J5" s="100"/>
      <c r="K5" s="100"/>
      <c r="L5" s="100"/>
      <c r="M5" s="100"/>
      <c r="N5" s="101"/>
      <c r="P5" s="66"/>
      <c r="Q5" s="66"/>
      <c r="R5" s="129" t="s">
        <v>74</v>
      </c>
      <c r="S5" s="99" t="s">
        <v>28</v>
      </c>
      <c r="T5" s="100"/>
      <c r="U5" s="100"/>
      <c r="V5" s="100"/>
      <c r="W5" s="100"/>
      <c r="X5" s="100"/>
      <c r="Y5" s="100"/>
      <c r="Z5" s="100"/>
      <c r="AA5" s="100"/>
      <c r="AB5" s="101"/>
      <c r="AC5" s="93" t="s">
        <v>84</v>
      </c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s="56" customFormat="1" ht="18.75" customHeight="1">
      <c r="A6" s="94"/>
      <c r="B6" s="97"/>
      <c r="C6" s="102"/>
      <c r="D6" s="103"/>
      <c r="E6" s="104"/>
      <c r="F6" s="102"/>
      <c r="G6" s="103"/>
      <c r="H6" s="104"/>
      <c r="I6" s="103"/>
      <c r="J6" s="103"/>
      <c r="K6" s="103"/>
      <c r="L6" s="103"/>
      <c r="M6" s="103"/>
      <c r="N6" s="104"/>
      <c r="O6" s="67"/>
      <c r="P6" s="68"/>
      <c r="Q6" s="68"/>
      <c r="R6" s="130"/>
      <c r="S6" s="105"/>
      <c r="T6" s="106"/>
      <c r="U6" s="106"/>
      <c r="V6" s="106"/>
      <c r="W6" s="106"/>
      <c r="X6" s="106"/>
      <c r="Y6" s="106"/>
      <c r="Z6" s="106"/>
      <c r="AA6" s="106"/>
      <c r="AB6" s="107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55" customFormat="1" ht="18.75" customHeight="1">
      <c r="A7" s="94"/>
      <c r="B7" s="97"/>
      <c r="C7" s="102"/>
      <c r="D7" s="103"/>
      <c r="E7" s="104"/>
      <c r="F7" s="102"/>
      <c r="G7" s="103"/>
      <c r="H7" s="104"/>
      <c r="I7" s="103"/>
      <c r="J7" s="103"/>
      <c r="K7" s="103"/>
      <c r="L7" s="103"/>
      <c r="M7" s="103"/>
      <c r="N7" s="104"/>
      <c r="O7" s="89" t="s">
        <v>30</v>
      </c>
      <c r="P7" s="115"/>
      <c r="Q7" s="115"/>
      <c r="R7" s="130"/>
      <c r="S7" s="117" t="s">
        <v>90</v>
      </c>
      <c r="T7" s="118"/>
      <c r="U7" s="117" t="s">
        <v>91</v>
      </c>
      <c r="V7" s="118"/>
      <c r="W7" s="117" t="s">
        <v>93</v>
      </c>
      <c r="X7" s="118"/>
      <c r="Y7" s="89" t="s">
        <v>94</v>
      </c>
      <c r="Z7" s="109"/>
      <c r="AA7" s="89" t="s">
        <v>95</v>
      </c>
      <c r="AB7" s="109"/>
      <c r="AC7" s="115" t="s">
        <v>30</v>
      </c>
      <c r="AD7" s="115"/>
      <c r="AE7" s="109"/>
      <c r="AF7" s="117" t="s">
        <v>90</v>
      </c>
      <c r="AG7" s="118"/>
      <c r="AH7" s="117" t="s">
        <v>91</v>
      </c>
      <c r="AI7" s="118"/>
      <c r="AJ7" s="117" t="s">
        <v>93</v>
      </c>
      <c r="AK7" s="118"/>
      <c r="AL7" s="89" t="s">
        <v>94</v>
      </c>
      <c r="AM7" s="109"/>
      <c r="AN7" s="89" t="s">
        <v>95</v>
      </c>
      <c r="AO7" s="115"/>
    </row>
    <row r="8" spans="1:41" s="55" customFormat="1" ht="18.75" customHeight="1">
      <c r="A8" s="94"/>
      <c r="B8" s="97"/>
      <c r="C8" s="105"/>
      <c r="D8" s="106"/>
      <c r="E8" s="107"/>
      <c r="F8" s="105"/>
      <c r="G8" s="106"/>
      <c r="H8" s="107"/>
      <c r="I8" s="106"/>
      <c r="J8" s="106"/>
      <c r="K8" s="106"/>
      <c r="L8" s="106"/>
      <c r="M8" s="106"/>
      <c r="N8" s="107"/>
      <c r="O8" s="90"/>
      <c r="P8" s="116"/>
      <c r="Q8" s="116"/>
      <c r="R8" s="130"/>
      <c r="S8" s="119"/>
      <c r="T8" s="120"/>
      <c r="U8" s="119"/>
      <c r="V8" s="120"/>
      <c r="W8" s="119"/>
      <c r="X8" s="120"/>
      <c r="Y8" s="90"/>
      <c r="Z8" s="110"/>
      <c r="AA8" s="90"/>
      <c r="AB8" s="110"/>
      <c r="AC8" s="116"/>
      <c r="AD8" s="116"/>
      <c r="AE8" s="110"/>
      <c r="AF8" s="119"/>
      <c r="AG8" s="120"/>
      <c r="AH8" s="119"/>
      <c r="AI8" s="120"/>
      <c r="AJ8" s="119"/>
      <c r="AK8" s="120"/>
      <c r="AL8" s="90"/>
      <c r="AM8" s="110"/>
      <c r="AN8" s="90"/>
      <c r="AO8" s="116"/>
    </row>
    <row r="9" spans="1:41" s="55" customFormat="1" ht="18.75" customHeight="1">
      <c r="A9" s="94"/>
      <c r="B9" s="97"/>
      <c r="C9" s="87" t="s">
        <v>85</v>
      </c>
      <c r="D9" s="87" t="s">
        <v>36</v>
      </c>
      <c r="E9" s="87" t="s">
        <v>86</v>
      </c>
      <c r="F9" s="87" t="s">
        <v>85</v>
      </c>
      <c r="G9" s="87" t="s">
        <v>36</v>
      </c>
      <c r="H9" s="87" t="s">
        <v>86</v>
      </c>
      <c r="I9" s="109" t="s">
        <v>85</v>
      </c>
      <c r="J9" s="87" t="s">
        <v>90</v>
      </c>
      <c r="K9" s="87" t="s">
        <v>92</v>
      </c>
      <c r="L9" s="128" t="s">
        <v>119</v>
      </c>
      <c r="M9" s="127" t="s">
        <v>120</v>
      </c>
      <c r="N9" s="128" t="s">
        <v>121</v>
      </c>
      <c r="O9" s="87" t="s">
        <v>44</v>
      </c>
      <c r="P9" s="87" t="s">
        <v>36</v>
      </c>
      <c r="Q9" s="89" t="s">
        <v>86</v>
      </c>
      <c r="R9" s="130"/>
      <c r="S9" s="87" t="s">
        <v>36</v>
      </c>
      <c r="T9" s="87" t="s">
        <v>86</v>
      </c>
      <c r="U9" s="87" t="s">
        <v>36</v>
      </c>
      <c r="V9" s="87" t="s">
        <v>86</v>
      </c>
      <c r="W9" s="87" t="s">
        <v>36</v>
      </c>
      <c r="X9" s="87" t="s">
        <v>86</v>
      </c>
      <c r="Y9" s="87" t="s">
        <v>36</v>
      </c>
      <c r="Z9" s="87" t="s">
        <v>86</v>
      </c>
      <c r="AA9" s="87" t="s">
        <v>36</v>
      </c>
      <c r="AB9" s="87" t="s">
        <v>86</v>
      </c>
      <c r="AC9" s="109" t="s">
        <v>44</v>
      </c>
      <c r="AD9" s="87" t="s">
        <v>36</v>
      </c>
      <c r="AE9" s="89" t="s">
        <v>86</v>
      </c>
      <c r="AF9" s="87" t="s">
        <v>36</v>
      </c>
      <c r="AG9" s="87" t="s">
        <v>86</v>
      </c>
      <c r="AH9" s="87" t="s">
        <v>36</v>
      </c>
      <c r="AI9" s="87" t="s">
        <v>86</v>
      </c>
      <c r="AJ9" s="87" t="s">
        <v>36</v>
      </c>
      <c r="AK9" s="87" t="s">
        <v>86</v>
      </c>
      <c r="AL9" s="87" t="s">
        <v>36</v>
      </c>
      <c r="AM9" s="87" t="s">
        <v>86</v>
      </c>
      <c r="AN9" s="87" t="s">
        <v>36</v>
      </c>
      <c r="AO9" s="89" t="s">
        <v>86</v>
      </c>
    </row>
    <row r="10" spans="1:41" s="55" customFormat="1" ht="25.5" customHeight="1">
      <c r="A10" s="95"/>
      <c r="B10" s="98"/>
      <c r="C10" s="88"/>
      <c r="D10" s="88"/>
      <c r="E10" s="88"/>
      <c r="F10" s="88"/>
      <c r="G10" s="88"/>
      <c r="H10" s="88"/>
      <c r="I10" s="110"/>
      <c r="J10" s="88"/>
      <c r="K10" s="88"/>
      <c r="L10" s="88"/>
      <c r="M10" s="110"/>
      <c r="N10" s="88"/>
      <c r="O10" s="88"/>
      <c r="P10" s="88"/>
      <c r="Q10" s="90"/>
      <c r="R10" s="131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110"/>
      <c r="AD10" s="88"/>
      <c r="AE10" s="90"/>
      <c r="AF10" s="88"/>
      <c r="AG10" s="88"/>
      <c r="AH10" s="88"/>
      <c r="AI10" s="88"/>
      <c r="AJ10" s="88"/>
      <c r="AK10" s="88"/>
      <c r="AL10" s="88"/>
      <c r="AM10" s="88"/>
      <c r="AN10" s="88"/>
      <c r="AO10" s="90"/>
    </row>
    <row r="11" spans="1:41" s="46" customFormat="1" ht="18" customHeight="1">
      <c r="A11" s="50" t="s">
        <v>75</v>
      </c>
      <c r="B11" s="57">
        <v>13</v>
      </c>
      <c r="C11" s="58">
        <v>997</v>
      </c>
      <c r="D11" s="58">
        <v>475</v>
      </c>
      <c r="E11" s="58">
        <v>522</v>
      </c>
      <c r="F11" s="58">
        <v>257</v>
      </c>
      <c r="G11" s="58">
        <v>92</v>
      </c>
      <c r="H11" s="58">
        <v>165</v>
      </c>
      <c r="I11" s="58">
        <v>392</v>
      </c>
      <c r="J11" s="58">
        <v>123</v>
      </c>
      <c r="K11" s="58">
        <v>78</v>
      </c>
      <c r="L11" s="58">
        <v>150</v>
      </c>
      <c r="M11" s="58">
        <v>7</v>
      </c>
      <c r="N11" s="58">
        <v>34</v>
      </c>
      <c r="O11" s="58">
        <v>12470</v>
      </c>
      <c r="P11" s="58">
        <v>6937</v>
      </c>
      <c r="Q11" s="58">
        <v>5533</v>
      </c>
      <c r="R11" s="50" t="s">
        <v>75</v>
      </c>
      <c r="S11" s="58">
        <v>2229</v>
      </c>
      <c r="T11" s="58">
        <v>2089</v>
      </c>
      <c r="U11" s="58">
        <v>1484</v>
      </c>
      <c r="V11" s="58">
        <v>1429</v>
      </c>
      <c r="W11" s="58">
        <v>2676</v>
      </c>
      <c r="X11" s="58">
        <v>1688</v>
      </c>
      <c r="Y11" s="58">
        <v>112</v>
      </c>
      <c r="Z11" s="58">
        <v>50</v>
      </c>
      <c r="AA11" s="57">
        <v>436</v>
      </c>
      <c r="AB11" s="57">
        <v>277</v>
      </c>
      <c r="AC11" s="58">
        <v>4103</v>
      </c>
      <c r="AD11" s="58">
        <v>2149</v>
      </c>
      <c r="AE11" s="58">
        <v>1954</v>
      </c>
      <c r="AF11" s="64">
        <v>736</v>
      </c>
      <c r="AG11" s="64">
        <v>725</v>
      </c>
      <c r="AH11" s="64">
        <v>514</v>
      </c>
      <c r="AI11" s="64">
        <v>527</v>
      </c>
      <c r="AJ11" s="64">
        <v>748</v>
      </c>
      <c r="AK11" s="64">
        <v>575</v>
      </c>
      <c r="AL11" s="64">
        <v>14</v>
      </c>
      <c r="AM11" s="64">
        <v>13</v>
      </c>
      <c r="AN11" s="64">
        <v>137</v>
      </c>
      <c r="AO11" s="64">
        <v>114</v>
      </c>
    </row>
    <row r="12" spans="1:41" s="29" customFormat="1" ht="18" customHeight="1" hidden="1">
      <c r="A12" s="50" t="s">
        <v>76</v>
      </c>
      <c r="B12" s="57">
        <v>8</v>
      </c>
      <c r="C12" s="58">
        <v>694</v>
      </c>
      <c r="D12" s="58">
        <v>350</v>
      </c>
      <c r="E12" s="58">
        <v>344</v>
      </c>
      <c r="F12" s="58">
        <v>169</v>
      </c>
      <c r="G12" s="58">
        <v>56</v>
      </c>
      <c r="H12" s="58">
        <v>113</v>
      </c>
      <c r="I12" s="58">
        <f>SUM(J12:N12)</f>
        <v>269</v>
      </c>
      <c r="J12" s="58">
        <v>102</v>
      </c>
      <c r="K12" s="58">
        <v>36</v>
      </c>
      <c r="L12" s="58">
        <v>104</v>
      </c>
      <c r="M12" s="58">
        <v>7</v>
      </c>
      <c r="N12" s="58">
        <v>20</v>
      </c>
      <c r="O12" s="58">
        <f>SUM(P12:Q12)</f>
        <v>9153</v>
      </c>
      <c r="P12" s="58">
        <f>SUM(S12,U12,W12,Y12,AA12)</f>
        <v>5214</v>
      </c>
      <c r="Q12" s="58">
        <f>SUM(T12,V12,X12,Z12,AB12)</f>
        <v>3939</v>
      </c>
      <c r="R12" s="50" t="s">
        <v>76</v>
      </c>
      <c r="S12" s="58">
        <v>1853</v>
      </c>
      <c r="T12" s="58">
        <v>1731</v>
      </c>
      <c r="U12" s="58">
        <v>954</v>
      </c>
      <c r="V12" s="58">
        <v>684</v>
      </c>
      <c r="W12" s="58">
        <v>2053</v>
      </c>
      <c r="X12" s="58">
        <v>1312</v>
      </c>
      <c r="Y12" s="58">
        <v>112</v>
      </c>
      <c r="Z12" s="58">
        <v>50</v>
      </c>
      <c r="AA12" s="57">
        <v>242</v>
      </c>
      <c r="AB12" s="57">
        <v>162</v>
      </c>
      <c r="AC12" s="58">
        <f>SUM(AD12:AE12)</f>
        <v>3005</v>
      </c>
      <c r="AD12" s="58">
        <f>SUM(AF12,AH12,AJ12,AL12,AN12)</f>
        <v>1630</v>
      </c>
      <c r="AE12" s="58">
        <f>SUM(AG12,AI12,AK12,AM12,AO12)</f>
        <v>1375</v>
      </c>
      <c r="AF12" s="64">
        <v>601</v>
      </c>
      <c r="AG12" s="64">
        <v>592</v>
      </c>
      <c r="AH12" s="64">
        <v>354</v>
      </c>
      <c r="AI12" s="64">
        <v>243</v>
      </c>
      <c r="AJ12" s="64">
        <v>585</v>
      </c>
      <c r="AK12" s="64">
        <v>467</v>
      </c>
      <c r="AL12" s="64">
        <v>14</v>
      </c>
      <c r="AM12" s="64">
        <v>13</v>
      </c>
      <c r="AN12" s="64">
        <v>76</v>
      </c>
      <c r="AO12" s="64">
        <v>60</v>
      </c>
    </row>
    <row r="13" spans="1:41" s="29" customFormat="1" ht="18" customHeight="1" hidden="1">
      <c r="A13" s="51" t="s">
        <v>78</v>
      </c>
      <c r="B13" s="57">
        <v>1</v>
      </c>
      <c r="C13" s="57">
        <v>12</v>
      </c>
      <c r="D13" s="57">
        <v>2</v>
      </c>
      <c r="E13" s="57">
        <v>10</v>
      </c>
      <c r="F13" s="57">
        <v>6</v>
      </c>
      <c r="G13" s="57">
        <v>2</v>
      </c>
      <c r="H13" s="57">
        <v>4</v>
      </c>
      <c r="I13" s="58">
        <f aca="true" t="shared" si="0" ref="I13:I20">SUM(J13:N13)</f>
        <v>3</v>
      </c>
      <c r="J13" s="57" t="s">
        <v>89</v>
      </c>
      <c r="K13" s="57">
        <v>3</v>
      </c>
      <c r="L13" s="57" t="s">
        <v>89</v>
      </c>
      <c r="M13" s="57" t="s">
        <v>89</v>
      </c>
      <c r="N13" s="57" t="s">
        <v>89</v>
      </c>
      <c r="O13" s="58">
        <f aca="true" t="shared" si="1" ref="O13:O20">SUM(P13:Q13)</f>
        <v>26</v>
      </c>
      <c r="P13" s="58">
        <f aca="true" t="shared" si="2" ref="P13:P20">SUM(S13,U13,W13,Y13,AA13)</f>
        <v>0</v>
      </c>
      <c r="Q13" s="58">
        <f aca="true" t="shared" si="3" ref="Q13:Q20">SUM(T13,V13,X13,Z13,AB13)</f>
        <v>26</v>
      </c>
      <c r="R13" s="51" t="s">
        <v>78</v>
      </c>
      <c r="S13" s="57" t="s">
        <v>89</v>
      </c>
      <c r="T13" s="57" t="s">
        <v>89</v>
      </c>
      <c r="U13" s="57" t="s">
        <v>89</v>
      </c>
      <c r="V13" s="57">
        <v>26</v>
      </c>
      <c r="W13" s="57" t="s">
        <v>89</v>
      </c>
      <c r="X13" s="57" t="s">
        <v>89</v>
      </c>
      <c r="Y13" s="57" t="s">
        <v>89</v>
      </c>
      <c r="Z13" s="57" t="s">
        <v>89</v>
      </c>
      <c r="AA13" s="57" t="s">
        <v>89</v>
      </c>
      <c r="AB13" s="57" t="s">
        <v>89</v>
      </c>
      <c r="AC13" s="58">
        <f aca="true" t="shared" si="4" ref="AC13:AC20">SUM(AD13:AE13)</f>
        <v>1</v>
      </c>
      <c r="AD13" s="58" t="s">
        <v>10</v>
      </c>
      <c r="AE13" s="58">
        <f aca="true" t="shared" si="5" ref="AE13:AE20">SUM(AG13,AI13,AK13,AM13,AO13)</f>
        <v>1</v>
      </c>
      <c r="AF13" s="64" t="s">
        <v>89</v>
      </c>
      <c r="AG13" s="64" t="s">
        <v>89</v>
      </c>
      <c r="AH13" s="64" t="s">
        <v>89</v>
      </c>
      <c r="AI13" s="64">
        <v>1</v>
      </c>
      <c r="AJ13" s="64" t="s">
        <v>89</v>
      </c>
      <c r="AK13" s="64" t="s">
        <v>89</v>
      </c>
      <c r="AL13" s="57" t="s">
        <v>89</v>
      </c>
      <c r="AM13" s="57" t="s">
        <v>89</v>
      </c>
      <c r="AN13" s="64" t="s">
        <v>89</v>
      </c>
      <c r="AO13" s="64" t="s">
        <v>89</v>
      </c>
    </row>
    <row r="14" spans="1:41" s="29" customFormat="1" ht="18" customHeight="1" hidden="1">
      <c r="A14" s="51" t="s">
        <v>79</v>
      </c>
      <c r="B14" s="57">
        <v>1</v>
      </c>
      <c r="C14" s="58">
        <v>84</v>
      </c>
      <c r="D14" s="58">
        <v>32</v>
      </c>
      <c r="E14" s="58">
        <v>52</v>
      </c>
      <c r="F14" s="58">
        <v>19</v>
      </c>
      <c r="G14" s="58">
        <v>12</v>
      </c>
      <c r="H14" s="58">
        <v>7</v>
      </c>
      <c r="I14" s="58">
        <f t="shared" si="0"/>
        <v>34</v>
      </c>
      <c r="J14" s="58">
        <v>6</v>
      </c>
      <c r="K14" s="58">
        <v>10</v>
      </c>
      <c r="L14" s="58">
        <v>15</v>
      </c>
      <c r="M14" s="58" t="s">
        <v>89</v>
      </c>
      <c r="N14" s="58">
        <v>3</v>
      </c>
      <c r="O14" s="58">
        <f t="shared" si="1"/>
        <v>552</v>
      </c>
      <c r="P14" s="58">
        <f t="shared" si="2"/>
        <v>294</v>
      </c>
      <c r="Q14" s="58">
        <f t="shared" si="3"/>
        <v>258</v>
      </c>
      <c r="R14" s="51" t="s">
        <v>79</v>
      </c>
      <c r="S14" s="58">
        <v>68</v>
      </c>
      <c r="T14" s="58">
        <v>28</v>
      </c>
      <c r="U14" s="58">
        <v>117</v>
      </c>
      <c r="V14" s="58">
        <v>88</v>
      </c>
      <c r="W14" s="58">
        <v>86</v>
      </c>
      <c r="X14" s="58">
        <v>114</v>
      </c>
      <c r="Y14" s="58" t="s">
        <v>89</v>
      </c>
      <c r="Z14" s="58" t="s">
        <v>89</v>
      </c>
      <c r="AA14" s="57">
        <v>23</v>
      </c>
      <c r="AB14" s="57">
        <v>28</v>
      </c>
      <c r="AC14" s="58">
        <f t="shared" si="4"/>
        <v>189</v>
      </c>
      <c r="AD14" s="58">
        <f aca="true" t="shared" si="6" ref="AD14:AD20">SUM(AF14,AH14,AJ14,AL14,AN14)</f>
        <v>88</v>
      </c>
      <c r="AE14" s="58">
        <f t="shared" si="5"/>
        <v>101</v>
      </c>
      <c r="AF14" s="64">
        <v>31</v>
      </c>
      <c r="AG14" s="64">
        <v>17</v>
      </c>
      <c r="AH14" s="64">
        <v>25</v>
      </c>
      <c r="AI14" s="64">
        <v>33</v>
      </c>
      <c r="AJ14" s="64">
        <v>25</v>
      </c>
      <c r="AK14" s="64">
        <v>41</v>
      </c>
      <c r="AL14" s="58" t="s">
        <v>89</v>
      </c>
      <c r="AM14" s="58" t="s">
        <v>89</v>
      </c>
      <c r="AN14" s="64">
        <v>7</v>
      </c>
      <c r="AO14" s="64">
        <v>10</v>
      </c>
    </row>
    <row r="15" spans="1:41" s="29" customFormat="1" ht="18" customHeight="1" hidden="1">
      <c r="A15" s="51" t="s">
        <v>77</v>
      </c>
      <c r="B15" s="57">
        <v>1</v>
      </c>
      <c r="C15" s="57">
        <v>98</v>
      </c>
      <c r="D15" s="57">
        <v>39</v>
      </c>
      <c r="E15" s="57">
        <v>59</v>
      </c>
      <c r="F15" s="57">
        <v>24</v>
      </c>
      <c r="G15" s="57">
        <v>6</v>
      </c>
      <c r="H15" s="57">
        <v>18</v>
      </c>
      <c r="I15" s="58">
        <f t="shared" si="0"/>
        <v>33</v>
      </c>
      <c r="J15" s="57">
        <v>15</v>
      </c>
      <c r="K15" s="57">
        <v>18</v>
      </c>
      <c r="L15" s="57" t="s">
        <v>89</v>
      </c>
      <c r="M15" s="57" t="s">
        <v>89</v>
      </c>
      <c r="N15" s="57" t="s">
        <v>89</v>
      </c>
      <c r="O15" s="58">
        <f t="shared" si="1"/>
        <v>1478</v>
      </c>
      <c r="P15" s="58">
        <f t="shared" si="2"/>
        <v>606</v>
      </c>
      <c r="Q15" s="58">
        <f t="shared" si="3"/>
        <v>872</v>
      </c>
      <c r="R15" s="51" t="s">
        <v>77</v>
      </c>
      <c r="S15" s="57">
        <v>308</v>
      </c>
      <c r="T15" s="57">
        <v>330</v>
      </c>
      <c r="U15" s="57">
        <v>298</v>
      </c>
      <c r="V15" s="57">
        <v>542</v>
      </c>
      <c r="W15" s="57" t="s">
        <v>89</v>
      </c>
      <c r="X15" s="57" t="s">
        <v>89</v>
      </c>
      <c r="Y15" s="57" t="s">
        <v>89</v>
      </c>
      <c r="Z15" s="57" t="s">
        <v>89</v>
      </c>
      <c r="AA15" s="57" t="s">
        <v>89</v>
      </c>
      <c r="AB15" s="57" t="s">
        <v>89</v>
      </c>
      <c r="AC15" s="58">
        <f t="shared" si="4"/>
        <v>505</v>
      </c>
      <c r="AD15" s="58">
        <f t="shared" si="6"/>
        <v>179</v>
      </c>
      <c r="AE15" s="58">
        <f t="shared" si="5"/>
        <v>326</v>
      </c>
      <c r="AF15" s="64">
        <v>104</v>
      </c>
      <c r="AG15" s="64">
        <v>116</v>
      </c>
      <c r="AH15" s="64">
        <v>75</v>
      </c>
      <c r="AI15" s="64">
        <v>210</v>
      </c>
      <c r="AJ15" s="64" t="s">
        <v>89</v>
      </c>
      <c r="AK15" s="64" t="s">
        <v>89</v>
      </c>
      <c r="AL15" s="57" t="s">
        <v>89</v>
      </c>
      <c r="AM15" s="57" t="s">
        <v>89</v>
      </c>
      <c r="AN15" s="64" t="s">
        <v>89</v>
      </c>
      <c r="AO15" s="64" t="s">
        <v>89</v>
      </c>
    </row>
    <row r="16" spans="1:41" s="29" customFormat="1" ht="18" customHeight="1" hidden="1">
      <c r="A16" s="51" t="s">
        <v>87</v>
      </c>
      <c r="B16" s="57">
        <v>1</v>
      </c>
      <c r="C16" s="57">
        <v>65</v>
      </c>
      <c r="D16" s="57">
        <v>29</v>
      </c>
      <c r="E16" s="57">
        <v>36</v>
      </c>
      <c r="F16" s="57">
        <v>22</v>
      </c>
      <c r="G16" s="57">
        <v>9</v>
      </c>
      <c r="H16" s="57">
        <v>13</v>
      </c>
      <c r="I16" s="58">
        <f t="shared" si="0"/>
        <v>35</v>
      </c>
      <c r="J16" s="57" t="s">
        <v>89</v>
      </c>
      <c r="K16" s="57" t="s">
        <v>89</v>
      </c>
      <c r="L16" s="57">
        <v>26</v>
      </c>
      <c r="M16" s="57" t="s">
        <v>89</v>
      </c>
      <c r="N16" s="57">
        <v>9</v>
      </c>
      <c r="O16" s="58">
        <f t="shared" si="1"/>
        <v>914</v>
      </c>
      <c r="P16" s="58">
        <f t="shared" si="2"/>
        <v>625</v>
      </c>
      <c r="Q16" s="58">
        <f t="shared" si="3"/>
        <v>289</v>
      </c>
      <c r="R16" s="51" t="s">
        <v>87</v>
      </c>
      <c r="S16" s="57" t="s">
        <v>89</v>
      </c>
      <c r="T16" s="57" t="s">
        <v>89</v>
      </c>
      <c r="U16" s="57" t="s">
        <v>89</v>
      </c>
      <c r="V16" s="57" t="s">
        <v>89</v>
      </c>
      <c r="W16" s="57">
        <v>467</v>
      </c>
      <c r="X16" s="57">
        <v>212</v>
      </c>
      <c r="Y16" s="57" t="s">
        <v>89</v>
      </c>
      <c r="Z16" s="57" t="s">
        <v>89</v>
      </c>
      <c r="AA16" s="57">
        <v>158</v>
      </c>
      <c r="AB16" s="57">
        <v>77</v>
      </c>
      <c r="AC16" s="58">
        <f t="shared" si="4"/>
        <v>283</v>
      </c>
      <c r="AD16" s="58">
        <f t="shared" si="6"/>
        <v>184</v>
      </c>
      <c r="AE16" s="58">
        <f t="shared" si="5"/>
        <v>99</v>
      </c>
      <c r="AF16" s="64" t="s">
        <v>89</v>
      </c>
      <c r="AG16" s="64" t="s">
        <v>89</v>
      </c>
      <c r="AH16" s="64" t="s">
        <v>89</v>
      </c>
      <c r="AI16" s="64" t="s">
        <v>89</v>
      </c>
      <c r="AJ16" s="64">
        <v>138</v>
      </c>
      <c r="AK16" s="64">
        <v>67</v>
      </c>
      <c r="AL16" s="57" t="s">
        <v>89</v>
      </c>
      <c r="AM16" s="57" t="s">
        <v>89</v>
      </c>
      <c r="AN16" s="64">
        <v>46</v>
      </c>
      <c r="AO16" s="64">
        <v>32</v>
      </c>
    </row>
    <row r="17" spans="1:41" s="29" customFormat="1" ht="18" customHeight="1" hidden="1">
      <c r="A17" s="51" t="s">
        <v>88</v>
      </c>
      <c r="B17" s="57">
        <v>1</v>
      </c>
      <c r="C17" s="57">
        <v>44</v>
      </c>
      <c r="D17" s="57">
        <v>23</v>
      </c>
      <c r="E17" s="57">
        <v>21</v>
      </c>
      <c r="F17" s="57">
        <v>17</v>
      </c>
      <c r="G17" s="57">
        <v>7</v>
      </c>
      <c r="H17" s="57">
        <v>10</v>
      </c>
      <c r="I17" s="58">
        <f t="shared" si="0"/>
        <v>18</v>
      </c>
      <c r="J17" s="57" t="s">
        <v>89</v>
      </c>
      <c r="K17" s="57">
        <v>11</v>
      </c>
      <c r="L17" s="57">
        <v>5</v>
      </c>
      <c r="M17" s="57" t="s">
        <v>89</v>
      </c>
      <c r="N17" s="57">
        <v>2</v>
      </c>
      <c r="O17" s="58">
        <f t="shared" si="1"/>
        <v>347</v>
      </c>
      <c r="P17" s="58">
        <f t="shared" si="2"/>
        <v>198</v>
      </c>
      <c r="Q17" s="58">
        <f t="shared" si="3"/>
        <v>149</v>
      </c>
      <c r="R17" s="51" t="s">
        <v>88</v>
      </c>
      <c r="S17" s="57" t="s">
        <v>89</v>
      </c>
      <c r="T17" s="57" t="s">
        <v>89</v>
      </c>
      <c r="U17" s="57">
        <v>115</v>
      </c>
      <c r="V17" s="57">
        <v>89</v>
      </c>
      <c r="W17" s="57">
        <v>70</v>
      </c>
      <c r="X17" s="57">
        <v>50</v>
      </c>
      <c r="Y17" s="57" t="s">
        <v>89</v>
      </c>
      <c r="Z17" s="57" t="s">
        <v>89</v>
      </c>
      <c r="AA17" s="57">
        <v>13</v>
      </c>
      <c r="AB17" s="57">
        <v>10</v>
      </c>
      <c r="AC17" s="58">
        <f t="shared" si="4"/>
        <v>120</v>
      </c>
      <c r="AD17" s="58">
        <f t="shared" si="6"/>
        <v>68</v>
      </c>
      <c r="AE17" s="58">
        <f t="shared" si="5"/>
        <v>52</v>
      </c>
      <c r="AF17" s="64" t="s">
        <v>89</v>
      </c>
      <c r="AG17" s="64" t="s">
        <v>89</v>
      </c>
      <c r="AH17" s="64">
        <v>60</v>
      </c>
      <c r="AI17" s="64">
        <v>40</v>
      </c>
      <c r="AJ17" s="64" t="s">
        <v>89</v>
      </c>
      <c r="AK17" s="64" t="s">
        <v>89</v>
      </c>
      <c r="AL17" s="57" t="s">
        <v>89</v>
      </c>
      <c r="AM17" s="57" t="s">
        <v>89</v>
      </c>
      <c r="AN17" s="64">
        <v>8</v>
      </c>
      <c r="AO17" s="64">
        <v>12</v>
      </c>
    </row>
    <row r="18" spans="1:41" s="29" customFormat="1" ht="18" customHeight="1" hidden="1">
      <c r="A18" s="51" t="s">
        <v>80</v>
      </c>
      <c r="B18" s="57">
        <v>7</v>
      </c>
      <c r="C18" s="58">
        <v>635</v>
      </c>
      <c r="D18" s="58">
        <v>311</v>
      </c>
      <c r="E18" s="58">
        <v>324</v>
      </c>
      <c r="F18" s="58">
        <v>153</v>
      </c>
      <c r="G18" s="58">
        <v>56</v>
      </c>
      <c r="H18" s="58">
        <v>97</v>
      </c>
      <c r="I18" s="58">
        <f t="shared" si="0"/>
        <v>255</v>
      </c>
      <c r="J18" s="58">
        <v>78</v>
      </c>
      <c r="K18" s="58">
        <v>21</v>
      </c>
      <c r="L18" s="58">
        <v>124</v>
      </c>
      <c r="M18" s="58">
        <v>7</v>
      </c>
      <c r="N18" s="58">
        <v>25</v>
      </c>
      <c r="O18" s="58">
        <f t="shared" si="1"/>
        <v>7352</v>
      </c>
      <c r="P18" s="58">
        <f t="shared" si="2"/>
        <v>4207</v>
      </c>
      <c r="Q18" s="58">
        <f t="shared" si="3"/>
        <v>3145</v>
      </c>
      <c r="R18" s="51" t="s">
        <v>80</v>
      </c>
      <c r="S18" s="58">
        <v>1376</v>
      </c>
      <c r="T18" s="58">
        <v>1242</v>
      </c>
      <c r="U18" s="58">
        <v>232</v>
      </c>
      <c r="V18" s="58">
        <v>177</v>
      </c>
      <c r="W18" s="58">
        <v>2209</v>
      </c>
      <c r="X18" s="58">
        <v>1476</v>
      </c>
      <c r="Y18" s="58">
        <v>112</v>
      </c>
      <c r="Z18" s="58">
        <v>50</v>
      </c>
      <c r="AA18" s="57">
        <v>278</v>
      </c>
      <c r="AB18" s="57">
        <v>200</v>
      </c>
      <c r="AC18" s="58">
        <f t="shared" si="4"/>
        <v>2366</v>
      </c>
      <c r="AD18" s="58">
        <f t="shared" si="6"/>
        <v>1251</v>
      </c>
      <c r="AE18" s="58">
        <f t="shared" si="5"/>
        <v>1115</v>
      </c>
      <c r="AF18" s="64">
        <v>451</v>
      </c>
      <c r="AG18" s="64">
        <v>439</v>
      </c>
      <c r="AH18" s="64">
        <v>85</v>
      </c>
      <c r="AI18" s="64">
        <v>73</v>
      </c>
      <c r="AJ18" s="64">
        <v>610</v>
      </c>
      <c r="AK18" s="64">
        <v>508</v>
      </c>
      <c r="AL18" s="64">
        <v>14</v>
      </c>
      <c r="AM18" s="64">
        <v>13</v>
      </c>
      <c r="AN18" s="64">
        <v>91</v>
      </c>
      <c r="AO18" s="64">
        <v>82</v>
      </c>
    </row>
    <row r="19" spans="1:41" s="29" customFormat="1" ht="18" customHeight="1" hidden="1">
      <c r="A19" s="51" t="s">
        <v>81</v>
      </c>
      <c r="B19" s="57">
        <v>2</v>
      </c>
      <c r="C19" s="58">
        <v>32</v>
      </c>
      <c r="D19" s="58">
        <v>14</v>
      </c>
      <c r="E19" s="58">
        <v>18</v>
      </c>
      <c r="F19" s="58">
        <v>16</v>
      </c>
      <c r="G19" s="58">
        <v>4</v>
      </c>
      <c r="H19" s="58">
        <v>12</v>
      </c>
      <c r="I19" s="58">
        <f t="shared" si="0"/>
        <v>41</v>
      </c>
      <c r="J19" s="58">
        <v>6</v>
      </c>
      <c r="K19" s="58">
        <v>3</v>
      </c>
      <c r="L19" s="58">
        <v>26</v>
      </c>
      <c r="M19" s="58" t="s">
        <v>89</v>
      </c>
      <c r="N19" s="58">
        <v>6</v>
      </c>
      <c r="O19" s="58">
        <f t="shared" si="1"/>
        <v>985</v>
      </c>
      <c r="P19" s="58">
        <f t="shared" si="2"/>
        <v>635</v>
      </c>
      <c r="Q19" s="58">
        <f t="shared" si="3"/>
        <v>350</v>
      </c>
      <c r="R19" s="51" t="s">
        <v>81</v>
      </c>
      <c r="S19" s="58">
        <v>93</v>
      </c>
      <c r="T19" s="58">
        <v>35</v>
      </c>
      <c r="U19" s="58" t="s">
        <v>89</v>
      </c>
      <c r="V19" s="58">
        <v>26</v>
      </c>
      <c r="W19" s="58">
        <v>467</v>
      </c>
      <c r="X19" s="58">
        <v>212</v>
      </c>
      <c r="Y19" s="58" t="s">
        <v>89</v>
      </c>
      <c r="Z19" s="58" t="s">
        <v>89</v>
      </c>
      <c r="AA19" s="57">
        <v>75</v>
      </c>
      <c r="AB19" s="57">
        <v>77</v>
      </c>
      <c r="AC19" s="58">
        <f t="shared" si="4"/>
        <v>299</v>
      </c>
      <c r="AD19" s="58">
        <f t="shared" si="6"/>
        <v>184</v>
      </c>
      <c r="AE19" s="58">
        <f t="shared" si="5"/>
        <v>115</v>
      </c>
      <c r="AF19" s="64">
        <v>27</v>
      </c>
      <c r="AG19" s="64">
        <v>15</v>
      </c>
      <c r="AH19" s="64" t="s">
        <v>89</v>
      </c>
      <c r="AI19" s="64">
        <v>1</v>
      </c>
      <c r="AJ19" s="64">
        <v>138</v>
      </c>
      <c r="AK19" s="64">
        <v>67</v>
      </c>
      <c r="AL19" s="58" t="s">
        <v>89</v>
      </c>
      <c r="AM19" s="58" t="s">
        <v>89</v>
      </c>
      <c r="AN19" s="64">
        <v>19</v>
      </c>
      <c r="AO19" s="64">
        <v>32</v>
      </c>
    </row>
    <row r="20" spans="1:41" s="29" customFormat="1" ht="18" customHeight="1" hidden="1">
      <c r="A20" s="51" t="s">
        <v>82</v>
      </c>
      <c r="B20" s="57">
        <v>4</v>
      </c>
      <c r="C20" s="58">
        <v>330</v>
      </c>
      <c r="D20" s="58">
        <v>150</v>
      </c>
      <c r="E20" s="58">
        <v>180</v>
      </c>
      <c r="F20" s="58">
        <v>88</v>
      </c>
      <c r="G20" s="58">
        <v>32</v>
      </c>
      <c r="H20" s="58">
        <v>56</v>
      </c>
      <c r="I20" s="58">
        <f t="shared" si="0"/>
        <v>96</v>
      </c>
      <c r="J20" s="58">
        <v>39</v>
      </c>
      <c r="K20" s="58">
        <v>54</v>
      </c>
      <c r="L20" s="58" t="s">
        <v>89</v>
      </c>
      <c r="M20" s="58" t="s">
        <v>89</v>
      </c>
      <c r="N20" s="58">
        <v>3</v>
      </c>
      <c r="O20" s="58">
        <f t="shared" si="1"/>
        <v>4133</v>
      </c>
      <c r="P20" s="58">
        <f t="shared" si="2"/>
        <v>2095</v>
      </c>
      <c r="Q20" s="58">
        <f t="shared" si="3"/>
        <v>2038</v>
      </c>
      <c r="R20" s="51" t="s">
        <v>82</v>
      </c>
      <c r="S20" s="58">
        <v>760</v>
      </c>
      <c r="T20" s="58">
        <v>812</v>
      </c>
      <c r="U20" s="58">
        <v>1252</v>
      </c>
      <c r="V20" s="58">
        <v>1226</v>
      </c>
      <c r="W20" s="58" t="s">
        <v>89</v>
      </c>
      <c r="X20" s="58" t="s">
        <v>89</v>
      </c>
      <c r="Y20" s="58" t="s">
        <v>89</v>
      </c>
      <c r="Z20" s="58" t="s">
        <v>89</v>
      </c>
      <c r="AA20" s="57">
        <v>83</v>
      </c>
      <c r="AB20" s="57" t="s">
        <v>89</v>
      </c>
      <c r="AC20" s="58">
        <f t="shared" si="4"/>
        <v>1438</v>
      </c>
      <c r="AD20" s="58">
        <f t="shared" si="6"/>
        <v>714</v>
      </c>
      <c r="AE20" s="58">
        <f t="shared" si="5"/>
        <v>724</v>
      </c>
      <c r="AF20" s="64">
        <v>258</v>
      </c>
      <c r="AG20" s="64">
        <v>271</v>
      </c>
      <c r="AH20" s="64">
        <v>429</v>
      </c>
      <c r="AI20" s="64">
        <v>453</v>
      </c>
      <c r="AJ20" s="64" t="s">
        <v>89</v>
      </c>
      <c r="AK20" s="64" t="s">
        <v>89</v>
      </c>
      <c r="AL20" s="58" t="s">
        <v>89</v>
      </c>
      <c r="AM20" s="58" t="s">
        <v>89</v>
      </c>
      <c r="AN20" s="64">
        <v>27</v>
      </c>
      <c r="AO20" s="64" t="s">
        <v>89</v>
      </c>
    </row>
    <row r="21" spans="1:41" s="46" customFormat="1" ht="18" customHeight="1">
      <c r="A21" s="50" t="s">
        <v>118</v>
      </c>
      <c r="B21" s="79">
        <f aca="true" t="shared" si="7" ref="B21:Q21">IF(SUM(B22:B27)=SUM(B29:B30),SUM(B22:B27),"!!!")</f>
        <v>14</v>
      </c>
      <c r="C21" s="79">
        <f t="shared" si="7"/>
        <v>962</v>
      </c>
      <c r="D21" s="79">
        <f t="shared" si="7"/>
        <v>458</v>
      </c>
      <c r="E21" s="79">
        <f t="shared" si="7"/>
        <v>504</v>
      </c>
      <c r="F21" s="79">
        <f t="shared" si="7"/>
        <v>260</v>
      </c>
      <c r="G21" s="79">
        <f t="shared" si="7"/>
        <v>98</v>
      </c>
      <c r="H21" s="79">
        <f t="shared" si="7"/>
        <v>162</v>
      </c>
      <c r="I21" s="79">
        <f t="shared" si="7"/>
        <v>389</v>
      </c>
      <c r="J21" s="79">
        <f t="shared" si="7"/>
        <v>122</v>
      </c>
      <c r="K21" s="79">
        <f t="shared" si="7"/>
        <v>68</v>
      </c>
      <c r="L21" s="79">
        <f t="shared" si="7"/>
        <v>159</v>
      </c>
      <c r="M21" s="79">
        <f t="shared" si="7"/>
        <v>6</v>
      </c>
      <c r="N21" s="79">
        <f t="shared" si="7"/>
        <v>34</v>
      </c>
      <c r="O21" s="79">
        <f t="shared" si="7"/>
        <v>11800</v>
      </c>
      <c r="P21" s="79">
        <f t="shared" si="7"/>
        <v>6588</v>
      </c>
      <c r="Q21" s="79">
        <f t="shared" si="7"/>
        <v>5212</v>
      </c>
      <c r="R21" s="50" t="s">
        <v>118</v>
      </c>
      <c r="S21" s="79">
        <f aca="true" t="shared" si="8" ref="S21:AO21">IF(SUM(S22:S27)=SUM(S29:S30),SUM(S22:S27),"!!!")</f>
        <v>2181</v>
      </c>
      <c r="T21" s="79">
        <f t="shared" si="8"/>
        <v>1987</v>
      </c>
      <c r="U21" s="79">
        <f t="shared" si="8"/>
        <v>1364</v>
      </c>
      <c r="V21" s="79">
        <f t="shared" si="8"/>
        <v>1318</v>
      </c>
      <c r="W21" s="79">
        <f t="shared" si="8"/>
        <v>2558</v>
      </c>
      <c r="X21" s="79">
        <f t="shared" si="8"/>
        <v>1626</v>
      </c>
      <c r="Y21" s="79">
        <f t="shared" si="8"/>
        <v>58</v>
      </c>
      <c r="Z21" s="79">
        <f t="shared" si="8"/>
        <v>35</v>
      </c>
      <c r="AA21" s="79">
        <f t="shared" si="8"/>
        <v>427</v>
      </c>
      <c r="AB21" s="79">
        <f t="shared" si="8"/>
        <v>246</v>
      </c>
      <c r="AC21" s="79">
        <f t="shared" si="8"/>
        <v>4009</v>
      </c>
      <c r="AD21" s="79">
        <f t="shared" si="8"/>
        <v>2126</v>
      </c>
      <c r="AE21" s="79">
        <f t="shared" si="8"/>
        <v>1883</v>
      </c>
      <c r="AF21" s="79">
        <f t="shared" si="8"/>
        <v>736</v>
      </c>
      <c r="AG21" s="79">
        <f t="shared" si="8"/>
        <v>774</v>
      </c>
      <c r="AH21" s="79">
        <f t="shared" si="8"/>
        <v>475</v>
      </c>
      <c r="AI21" s="79">
        <f t="shared" si="8"/>
        <v>498</v>
      </c>
      <c r="AJ21" s="79">
        <f t="shared" si="8"/>
        <v>743</v>
      </c>
      <c r="AK21" s="79">
        <f t="shared" si="8"/>
        <v>521</v>
      </c>
      <c r="AL21" s="79">
        <f t="shared" si="8"/>
        <v>26</v>
      </c>
      <c r="AM21" s="79">
        <f t="shared" si="8"/>
        <v>11</v>
      </c>
      <c r="AN21" s="79">
        <f t="shared" si="8"/>
        <v>146</v>
      </c>
      <c r="AO21" s="79">
        <f t="shared" si="8"/>
        <v>79</v>
      </c>
    </row>
    <row r="22" spans="1:41" s="29" customFormat="1" ht="18" customHeight="1">
      <c r="A22" s="50" t="s">
        <v>76</v>
      </c>
      <c r="B22" s="79">
        <v>8</v>
      </c>
      <c r="C22" s="80">
        <f>SUM(D22:E22)</f>
        <v>686</v>
      </c>
      <c r="D22" s="80">
        <v>348</v>
      </c>
      <c r="E22" s="80">
        <v>338</v>
      </c>
      <c r="F22" s="80">
        <f>SUM(G22:H22)</f>
        <v>173</v>
      </c>
      <c r="G22" s="80">
        <v>62</v>
      </c>
      <c r="H22" s="80">
        <v>111</v>
      </c>
      <c r="I22" s="80">
        <f>SUM(J22:N22)</f>
        <v>266</v>
      </c>
      <c r="J22" s="80">
        <v>101</v>
      </c>
      <c r="K22" s="80">
        <v>35</v>
      </c>
      <c r="L22" s="80">
        <v>104</v>
      </c>
      <c r="M22" s="80">
        <v>6</v>
      </c>
      <c r="N22" s="80">
        <v>20</v>
      </c>
      <c r="O22" s="80">
        <f>SUM(P22:Q22)</f>
        <v>8867</v>
      </c>
      <c r="P22" s="80">
        <f aca="true" t="shared" si="9" ref="P22:Q27">SUM(S22,U22,W22,Y22,AA22)</f>
        <v>5101</v>
      </c>
      <c r="Q22" s="80">
        <f t="shared" si="9"/>
        <v>3766</v>
      </c>
      <c r="R22" s="83" t="s">
        <v>76</v>
      </c>
      <c r="S22" s="80">
        <v>1825</v>
      </c>
      <c r="T22" s="80">
        <v>1656</v>
      </c>
      <c r="U22" s="80">
        <v>954</v>
      </c>
      <c r="V22" s="80">
        <v>684</v>
      </c>
      <c r="W22" s="80">
        <v>2028</v>
      </c>
      <c r="X22" s="80">
        <v>1254</v>
      </c>
      <c r="Y22" s="80">
        <v>58</v>
      </c>
      <c r="Z22" s="80">
        <v>35</v>
      </c>
      <c r="AA22" s="79">
        <v>236</v>
      </c>
      <c r="AB22" s="79">
        <v>137</v>
      </c>
      <c r="AC22" s="80">
        <f>SUM(AD22:AE22)</f>
        <v>2957</v>
      </c>
      <c r="AD22" s="80">
        <f>SUM(AF22,AH22,AJ22,AL22,AN22)</f>
        <v>1590</v>
      </c>
      <c r="AE22" s="80">
        <f>SUM(AG22,AI22,AK22,AM22,AO22)</f>
        <v>1367</v>
      </c>
      <c r="AF22" s="81">
        <v>597</v>
      </c>
      <c r="AG22" s="81">
        <v>626</v>
      </c>
      <c r="AH22" s="81">
        <v>320</v>
      </c>
      <c r="AI22" s="81">
        <v>248</v>
      </c>
      <c r="AJ22" s="81">
        <v>567</v>
      </c>
      <c r="AK22" s="81">
        <v>430</v>
      </c>
      <c r="AL22" s="81">
        <v>26</v>
      </c>
      <c r="AM22" s="81">
        <v>11</v>
      </c>
      <c r="AN22" s="81">
        <v>80</v>
      </c>
      <c r="AO22" s="81">
        <v>52</v>
      </c>
    </row>
    <row r="23" spans="1:41" s="29" customFormat="1" ht="18" customHeight="1">
      <c r="A23" s="51" t="s">
        <v>78</v>
      </c>
      <c r="B23" s="79">
        <v>1</v>
      </c>
      <c r="C23" s="80">
        <f aca="true" t="shared" si="10" ref="C23:C30">SUM(D23:E23)</f>
        <v>11</v>
      </c>
      <c r="D23" s="79">
        <v>2</v>
      </c>
      <c r="E23" s="79">
        <v>9</v>
      </c>
      <c r="F23" s="80">
        <f aca="true" t="shared" si="11" ref="F23:F30">SUM(G23:H23)</f>
        <v>10</v>
      </c>
      <c r="G23" s="79">
        <v>3</v>
      </c>
      <c r="H23" s="79">
        <v>7</v>
      </c>
      <c r="I23" s="80">
        <f aca="true" t="shared" si="12" ref="I23:I30">SUM(J23:N23)</f>
        <v>2</v>
      </c>
      <c r="J23" s="79">
        <v>0</v>
      </c>
      <c r="K23" s="79">
        <v>2</v>
      </c>
      <c r="L23" s="79">
        <v>0</v>
      </c>
      <c r="M23" s="79">
        <v>0</v>
      </c>
      <c r="N23" s="79">
        <v>0</v>
      </c>
      <c r="O23" s="80">
        <f aca="true" t="shared" si="13" ref="O23:O30">SUM(P23:Q23)</f>
        <v>15</v>
      </c>
      <c r="P23" s="80">
        <f t="shared" si="9"/>
        <v>0</v>
      </c>
      <c r="Q23" s="80">
        <f t="shared" si="9"/>
        <v>15</v>
      </c>
      <c r="R23" s="83" t="s">
        <v>78</v>
      </c>
      <c r="S23" s="79">
        <v>0</v>
      </c>
      <c r="T23" s="79">
        <v>0</v>
      </c>
      <c r="U23" s="79">
        <v>0</v>
      </c>
      <c r="V23" s="79">
        <v>15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80">
        <f aca="true" t="shared" si="14" ref="AC23:AC30">SUM(AD23:AE23)</f>
        <v>3</v>
      </c>
      <c r="AD23" s="80" t="s">
        <v>10</v>
      </c>
      <c r="AE23" s="80">
        <f>SUM(AG23,AI23,AK23,AM23,AO23)</f>
        <v>3</v>
      </c>
      <c r="AF23" s="81">
        <v>0</v>
      </c>
      <c r="AG23" s="81">
        <v>0</v>
      </c>
      <c r="AH23" s="81">
        <v>0</v>
      </c>
      <c r="AI23" s="81">
        <v>3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</row>
    <row r="24" spans="1:41" s="29" customFormat="1" ht="18" customHeight="1">
      <c r="A24" s="51" t="s">
        <v>79</v>
      </c>
      <c r="B24" s="79">
        <v>1</v>
      </c>
      <c r="C24" s="80">
        <f t="shared" si="10"/>
        <v>84</v>
      </c>
      <c r="D24" s="80">
        <v>31</v>
      </c>
      <c r="E24" s="80">
        <v>53</v>
      </c>
      <c r="F24" s="80">
        <f t="shared" si="11"/>
        <v>22</v>
      </c>
      <c r="G24" s="80">
        <v>13</v>
      </c>
      <c r="H24" s="80">
        <v>9</v>
      </c>
      <c r="I24" s="80">
        <f t="shared" si="12"/>
        <v>32</v>
      </c>
      <c r="J24" s="80">
        <v>6</v>
      </c>
      <c r="K24" s="80">
        <v>9</v>
      </c>
      <c r="L24" s="80">
        <v>14</v>
      </c>
      <c r="M24" s="79">
        <v>0</v>
      </c>
      <c r="N24" s="80">
        <v>3</v>
      </c>
      <c r="O24" s="80">
        <f t="shared" si="13"/>
        <v>504</v>
      </c>
      <c r="P24" s="80">
        <f t="shared" si="9"/>
        <v>277</v>
      </c>
      <c r="Q24" s="80">
        <f t="shared" si="9"/>
        <v>227</v>
      </c>
      <c r="R24" s="83" t="s">
        <v>79</v>
      </c>
      <c r="S24" s="80">
        <v>70</v>
      </c>
      <c r="T24" s="80">
        <v>20</v>
      </c>
      <c r="U24" s="80">
        <v>95</v>
      </c>
      <c r="V24" s="80">
        <v>63</v>
      </c>
      <c r="W24" s="80">
        <v>94</v>
      </c>
      <c r="X24" s="80">
        <v>125</v>
      </c>
      <c r="Y24" s="79">
        <v>0</v>
      </c>
      <c r="Z24" s="79">
        <v>0</v>
      </c>
      <c r="AA24" s="79">
        <v>18</v>
      </c>
      <c r="AB24" s="79">
        <v>19</v>
      </c>
      <c r="AC24" s="80">
        <f t="shared" si="14"/>
        <v>169</v>
      </c>
      <c r="AD24" s="80">
        <f>SUM(AF24,AH24,AJ24,AL24,AN24)</f>
        <v>87</v>
      </c>
      <c r="AE24" s="80">
        <f>SUM(AG24,AI24,AK24,AM24,AO24)</f>
        <v>82</v>
      </c>
      <c r="AF24" s="81">
        <v>27</v>
      </c>
      <c r="AG24" s="81">
        <v>16</v>
      </c>
      <c r="AH24" s="81">
        <v>30</v>
      </c>
      <c r="AI24" s="81">
        <v>33</v>
      </c>
      <c r="AJ24" s="81">
        <v>24</v>
      </c>
      <c r="AK24" s="81">
        <v>29</v>
      </c>
      <c r="AL24" s="81">
        <v>0</v>
      </c>
      <c r="AM24" s="81">
        <v>0</v>
      </c>
      <c r="AN24" s="81">
        <v>6</v>
      </c>
      <c r="AO24" s="81">
        <v>4</v>
      </c>
    </row>
    <row r="25" spans="1:41" s="29" customFormat="1" ht="18" customHeight="1">
      <c r="A25" s="51" t="s">
        <v>77</v>
      </c>
      <c r="B25" s="79">
        <v>1</v>
      </c>
      <c r="C25" s="80">
        <f t="shared" si="10"/>
        <v>94</v>
      </c>
      <c r="D25" s="79">
        <v>35</v>
      </c>
      <c r="E25" s="79">
        <v>59</v>
      </c>
      <c r="F25" s="80">
        <f t="shared" si="11"/>
        <v>21</v>
      </c>
      <c r="G25" s="79">
        <v>6</v>
      </c>
      <c r="H25" s="79">
        <v>15</v>
      </c>
      <c r="I25" s="80">
        <f t="shared" si="12"/>
        <v>33</v>
      </c>
      <c r="J25" s="79">
        <v>15</v>
      </c>
      <c r="K25" s="79">
        <v>18</v>
      </c>
      <c r="L25" s="79">
        <v>0</v>
      </c>
      <c r="M25" s="79">
        <v>0</v>
      </c>
      <c r="N25" s="79">
        <v>0</v>
      </c>
      <c r="O25" s="80">
        <f t="shared" si="13"/>
        <v>1371</v>
      </c>
      <c r="P25" s="80">
        <f t="shared" si="9"/>
        <v>549</v>
      </c>
      <c r="Q25" s="80">
        <f t="shared" si="9"/>
        <v>822</v>
      </c>
      <c r="R25" s="83" t="s">
        <v>77</v>
      </c>
      <c r="S25" s="79">
        <v>286</v>
      </c>
      <c r="T25" s="79">
        <v>311</v>
      </c>
      <c r="U25" s="79">
        <v>263</v>
      </c>
      <c r="V25" s="79">
        <v>511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80">
        <f t="shared" si="14"/>
        <v>496</v>
      </c>
      <c r="AD25" s="80">
        <f>SUM(AF25,AH25,AJ25,AL25,AN25)</f>
        <v>187</v>
      </c>
      <c r="AE25" s="80">
        <f>SUM(AG25,AI25,AK25,AM25,AO25)</f>
        <v>309</v>
      </c>
      <c r="AF25" s="81">
        <v>112</v>
      </c>
      <c r="AG25" s="81">
        <v>132</v>
      </c>
      <c r="AH25" s="81">
        <v>75</v>
      </c>
      <c r="AI25" s="81">
        <v>177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</row>
    <row r="26" spans="1:41" s="29" customFormat="1" ht="18" customHeight="1">
      <c r="A26" s="51" t="s">
        <v>87</v>
      </c>
      <c r="B26" s="79">
        <v>2</v>
      </c>
      <c r="C26" s="80">
        <f t="shared" si="10"/>
        <v>43</v>
      </c>
      <c r="D26" s="79">
        <v>18</v>
      </c>
      <c r="E26" s="79">
        <v>25</v>
      </c>
      <c r="F26" s="80">
        <f t="shared" si="11"/>
        <v>17</v>
      </c>
      <c r="G26" s="79">
        <v>8</v>
      </c>
      <c r="H26" s="79">
        <v>9</v>
      </c>
      <c r="I26" s="80">
        <f t="shared" si="12"/>
        <v>40</v>
      </c>
      <c r="J26" s="79">
        <v>0</v>
      </c>
      <c r="K26" s="79">
        <v>0</v>
      </c>
      <c r="L26" s="79">
        <v>31</v>
      </c>
      <c r="M26" s="79">
        <v>0</v>
      </c>
      <c r="N26" s="79">
        <v>9</v>
      </c>
      <c r="O26" s="80">
        <f t="shared" si="13"/>
        <v>707</v>
      </c>
      <c r="P26" s="80">
        <f t="shared" si="9"/>
        <v>474</v>
      </c>
      <c r="Q26" s="80">
        <f t="shared" si="9"/>
        <v>233</v>
      </c>
      <c r="R26" s="83" t="s">
        <v>122</v>
      </c>
      <c r="S26" s="79">
        <v>0</v>
      </c>
      <c r="T26" s="79">
        <v>0</v>
      </c>
      <c r="U26" s="79">
        <v>0</v>
      </c>
      <c r="V26" s="79">
        <v>0</v>
      </c>
      <c r="W26" s="79">
        <v>318</v>
      </c>
      <c r="X26" s="79">
        <v>159</v>
      </c>
      <c r="Y26" s="79">
        <v>0</v>
      </c>
      <c r="Z26" s="79">
        <v>0</v>
      </c>
      <c r="AA26" s="79">
        <v>156</v>
      </c>
      <c r="AB26" s="79">
        <v>74</v>
      </c>
      <c r="AC26" s="80">
        <f t="shared" si="14"/>
        <v>290</v>
      </c>
      <c r="AD26" s="80">
        <f>SUM(AF26,AH26,AJ26,AL26,AN26)</f>
        <v>208</v>
      </c>
      <c r="AE26" s="80">
        <f>SUM(AG26,AI26,AK26,AM26,AO26)</f>
        <v>82</v>
      </c>
      <c r="AF26" s="81">
        <v>0</v>
      </c>
      <c r="AG26" s="81">
        <v>0</v>
      </c>
      <c r="AH26" s="81">
        <v>0</v>
      </c>
      <c r="AI26" s="81">
        <v>0</v>
      </c>
      <c r="AJ26" s="81">
        <v>152</v>
      </c>
      <c r="AK26" s="81">
        <v>62</v>
      </c>
      <c r="AL26" s="81">
        <v>0</v>
      </c>
      <c r="AM26" s="81">
        <v>0</v>
      </c>
      <c r="AN26" s="81">
        <v>56</v>
      </c>
      <c r="AO26" s="81">
        <v>20</v>
      </c>
    </row>
    <row r="27" spans="1:41" s="29" customFormat="1" ht="18" customHeight="1">
      <c r="A27" s="51" t="s">
        <v>88</v>
      </c>
      <c r="B27" s="79">
        <v>1</v>
      </c>
      <c r="C27" s="80">
        <f t="shared" si="10"/>
        <v>44</v>
      </c>
      <c r="D27" s="79">
        <v>24</v>
      </c>
      <c r="E27" s="79">
        <v>20</v>
      </c>
      <c r="F27" s="80">
        <f t="shared" si="11"/>
        <v>17</v>
      </c>
      <c r="G27" s="79">
        <v>6</v>
      </c>
      <c r="H27" s="79">
        <v>11</v>
      </c>
      <c r="I27" s="80">
        <f t="shared" si="12"/>
        <v>16</v>
      </c>
      <c r="J27" s="79">
        <v>0</v>
      </c>
      <c r="K27" s="79">
        <v>4</v>
      </c>
      <c r="L27" s="79">
        <v>10</v>
      </c>
      <c r="M27" s="79">
        <v>0</v>
      </c>
      <c r="N27" s="79">
        <v>2</v>
      </c>
      <c r="O27" s="80">
        <f t="shared" si="13"/>
        <v>336</v>
      </c>
      <c r="P27" s="80">
        <f t="shared" si="9"/>
        <v>187</v>
      </c>
      <c r="Q27" s="80">
        <f t="shared" si="9"/>
        <v>149</v>
      </c>
      <c r="R27" s="83" t="s">
        <v>123</v>
      </c>
      <c r="S27" s="79">
        <v>0</v>
      </c>
      <c r="T27" s="79">
        <v>0</v>
      </c>
      <c r="U27" s="79">
        <v>52</v>
      </c>
      <c r="V27" s="79">
        <v>45</v>
      </c>
      <c r="W27" s="79">
        <v>118</v>
      </c>
      <c r="X27" s="79">
        <v>88</v>
      </c>
      <c r="Y27" s="79">
        <v>0</v>
      </c>
      <c r="Z27" s="79">
        <v>0</v>
      </c>
      <c r="AA27" s="79">
        <v>17</v>
      </c>
      <c r="AB27" s="79">
        <v>16</v>
      </c>
      <c r="AC27" s="80">
        <f t="shared" si="14"/>
        <v>94</v>
      </c>
      <c r="AD27" s="80">
        <f>SUM(AF27,AH27,AJ27,AL27,AN27)</f>
        <v>54</v>
      </c>
      <c r="AE27" s="80">
        <f>SUM(AG27,AI27,AK27,AM27,AO27)</f>
        <v>40</v>
      </c>
      <c r="AF27" s="81">
        <v>0</v>
      </c>
      <c r="AG27" s="81">
        <v>0</v>
      </c>
      <c r="AH27" s="81">
        <v>50</v>
      </c>
      <c r="AI27" s="81">
        <v>37</v>
      </c>
      <c r="AJ27" s="81">
        <v>0</v>
      </c>
      <c r="AK27" s="81">
        <v>0</v>
      </c>
      <c r="AL27" s="81">
        <v>0</v>
      </c>
      <c r="AM27" s="81">
        <v>0</v>
      </c>
      <c r="AN27" s="81">
        <v>4</v>
      </c>
      <c r="AO27" s="81">
        <v>3</v>
      </c>
    </row>
    <row r="28" spans="1:41" s="29" customFormat="1" ht="10.5" customHeight="1">
      <c r="A28" s="51"/>
      <c r="B28" s="79"/>
      <c r="C28" s="79"/>
      <c r="D28" s="79"/>
      <c r="E28" s="79"/>
      <c r="F28" s="79"/>
      <c r="G28" s="79"/>
      <c r="H28" s="79"/>
      <c r="I28" s="80"/>
      <c r="J28" s="79"/>
      <c r="K28" s="79"/>
      <c r="L28" s="79"/>
      <c r="M28" s="79"/>
      <c r="N28" s="79"/>
      <c r="O28" s="80"/>
      <c r="P28" s="80"/>
      <c r="Q28" s="80"/>
      <c r="R28" s="51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  <c r="AD28" s="80"/>
      <c r="AE28" s="80"/>
      <c r="AF28" s="81"/>
      <c r="AG28" s="81"/>
      <c r="AH28" s="81"/>
      <c r="AI28" s="81"/>
      <c r="AJ28" s="81"/>
      <c r="AK28" s="81"/>
      <c r="AL28" s="79"/>
      <c r="AM28" s="79"/>
      <c r="AN28" s="81"/>
      <c r="AO28" s="81"/>
    </row>
    <row r="29" spans="1:41" s="29" customFormat="1" ht="18" customHeight="1">
      <c r="A29" s="78" t="s">
        <v>125</v>
      </c>
      <c r="B29" s="79">
        <v>9</v>
      </c>
      <c r="C29" s="80">
        <f t="shared" si="10"/>
        <v>660</v>
      </c>
      <c r="D29" s="80">
        <v>322</v>
      </c>
      <c r="E29" s="80">
        <v>338</v>
      </c>
      <c r="F29" s="80">
        <f t="shared" si="11"/>
        <v>179</v>
      </c>
      <c r="G29" s="80">
        <v>66</v>
      </c>
      <c r="H29" s="80">
        <v>113</v>
      </c>
      <c r="I29" s="80">
        <f t="shared" si="12"/>
        <v>258</v>
      </c>
      <c r="J29" s="80">
        <v>84</v>
      </c>
      <c r="K29" s="80">
        <v>15</v>
      </c>
      <c r="L29" s="80">
        <v>128</v>
      </c>
      <c r="M29" s="80">
        <v>6</v>
      </c>
      <c r="N29" s="80">
        <v>25</v>
      </c>
      <c r="O29" s="80">
        <f t="shared" si="13"/>
        <v>7235</v>
      </c>
      <c r="P29" s="80">
        <f>SUM(S29,U29,W29,Y29,AA29)</f>
        <v>4193</v>
      </c>
      <c r="Q29" s="80">
        <f>SUM(T29,V29,X29,Z29,AB29)</f>
        <v>3042</v>
      </c>
      <c r="R29" s="82" t="s">
        <v>126</v>
      </c>
      <c r="S29" s="80">
        <v>1477</v>
      </c>
      <c r="T29" s="80">
        <v>1245</v>
      </c>
      <c r="U29" s="80">
        <v>147</v>
      </c>
      <c r="V29" s="80">
        <v>123</v>
      </c>
      <c r="W29" s="80">
        <v>2240</v>
      </c>
      <c r="X29" s="80">
        <v>1467</v>
      </c>
      <c r="Y29" s="80">
        <v>58</v>
      </c>
      <c r="Z29" s="80">
        <v>35</v>
      </c>
      <c r="AA29" s="79">
        <v>271</v>
      </c>
      <c r="AB29" s="79">
        <v>172</v>
      </c>
      <c r="AC29" s="80">
        <f t="shared" si="14"/>
        <v>2284</v>
      </c>
      <c r="AD29" s="80">
        <f>SUM(AF29,AH29,AJ29,AL29,AN29)</f>
        <v>1235</v>
      </c>
      <c r="AE29" s="80">
        <f>SUM(AG29,AI29,AK29,AM29,AO29)</f>
        <v>1049</v>
      </c>
      <c r="AF29" s="81">
        <v>448</v>
      </c>
      <c r="AG29" s="81">
        <v>447</v>
      </c>
      <c r="AH29" s="81">
        <v>80</v>
      </c>
      <c r="AI29" s="81">
        <v>73</v>
      </c>
      <c r="AJ29" s="81">
        <v>591</v>
      </c>
      <c r="AK29" s="81">
        <v>459</v>
      </c>
      <c r="AL29" s="80">
        <v>26</v>
      </c>
      <c r="AM29" s="80">
        <v>11</v>
      </c>
      <c r="AN29" s="81">
        <v>90</v>
      </c>
      <c r="AO29" s="81">
        <v>59</v>
      </c>
    </row>
    <row r="30" spans="1:41" s="29" customFormat="1" ht="18" customHeight="1">
      <c r="A30" s="78" t="s">
        <v>82</v>
      </c>
      <c r="B30" s="79">
        <v>5</v>
      </c>
      <c r="C30" s="80">
        <f t="shared" si="10"/>
        <v>302</v>
      </c>
      <c r="D30" s="80">
        <v>136</v>
      </c>
      <c r="E30" s="80">
        <v>166</v>
      </c>
      <c r="F30" s="80">
        <f t="shared" si="11"/>
        <v>81</v>
      </c>
      <c r="G30" s="80">
        <v>32</v>
      </c>
      <c r="H30" s="80">
        <v>49</v>
      </c>
      <c r="I30" s="80">
        <f t="shared" si="12"/>
        <v>131</v>
      </c>
      <c r="J30" s="80">
        <v>38</v>
      </c>
      <c r="K30" s="80">
        <v>53</v>
      </c>
      <c r="L30" s="80">
        <v>31</v>
      </c>
      <c r="M30" s="80">
        <v>0</v>
      </c>
      <c r="N30" s="80">
        <v>9</v>
      </c>
      <c r="O30" s="80">
        <f t="shared" si="13"/>
        <v>4565</v>
      </c>
      <c r="P30" s="80">
        <f>SUM(S30,U30,W30,Y30,AA30)</f>
        <v>2395</v>
      </c>
      <c r="Q30" s="80">
        <f>SUM(T30,V30,X30,Z30,AB30)</f>
        <v>2170</v>
      </c>
      <c r="R30" s="82" t="s">
        <v>124</v>
      </c>
      <c r="S30" s="80">
        <v>704</v>
      </c>
      <c r="T30" s="80">
        <v>742</v>
      </c>
      <c r="U30" s="80">
        <v>1217</v>
      </c>
      <c r="V30" s="80">
        <v>1195</v>
      </c>
      <c r="W30" s="80">
        <v>318</v>
      </c>
      <c r="X30" s="80">
        <v>159</v>
      </c>
      <c r="Y30" s="80">
        <v>0</v>
      </c>
      <c r="Z30" s="80">
        <v>0</v>
      </c>
      <c r="AA30" s="79">
        <v>156</v>
      </c>
      <c r="AB30" s="79">
        <v>74</v>
      </c>
      <c r="AC30" s="80">
        <f t="shared" si="14"/>
        <v>1725</v>
      </c>
      <c r="AD30" s="80">
        <f>SUM(AF30,AH30,AJ30,AL30,AN30)</f>
        <v>891</v>
      </c>
      <c r="AE30" s="80">
        <f>SUM(AG30,AI30,AK30,AM30,AO30)</f>
        <v>834</v>
      </c>
      <c r="AF30" s="81">
        <v>288</v>
      </c>
      <c r="AG30" s="81">
        <v>327</v>
      </c>
      <c r="AH30" s="81">
        <v>395</v>
      </c>
      <c r="AI30" s="81">
        <v>425</v>
      </c>
      <c r="AJ30" s="81">
        <v>152</v>
      </c>
      <c r="AK30" s="81">
        <v>62</v>
      </c>
      <c r="AL30" s="80">
        <v>0</v>
      </c>
      <c r="AM30" s="80">
        <v>0</v>
      </c>
      <c r="AN30" s="81">
        <v>56</v>
      </c>
      <c r="AO30" s="81">
        <v>20</v>
      </c>
    </row>
    <row r="31" spans="1:41" s="29" customFormat="1" ht="18" customHeight="1">
      <c r="A31" s="51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70"/>
      <c r="S31" s="80"/>
      <c r="T31" s="80"/>
      <c r="U31" s="80"/>
      <c r="V31" s="80"/>
      <c r="W31" s="80"/>
      <c r="X31" s="80"/>
      <c r="Y31" s="80"/>
      <c r="Z31" s="80"/>
      <c r="AA31" s="79"/>
      <c r="AB31" s="79"/>
      <c r="AC31" s="80"/>
      <c r="AD31" s="80"/>
      <c r="AE31" s="80"/>
      <c r="AF31" s="81"/>
      <c r="AG31" s="81"/>
      <c r="AH31" s="81"/>
      <c r="AI31" s="81"/>
      <c r="AJ31" s="81"/>
      <c r="AK31" s="81"/>
      <c r="AL31" s="81"/>
      <c r="AM31" s="81"/>
      <c r="AN31" s="81"/>
      <c r="AO31" s="81"/>
    </row>
    <row r="32" spans="1:41" s="29" customFormat="1" ht="18" customHeight="1">
      <c r="A32" s="51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70"/>
      <c r="S32" s="58"/>
      <c r="T32" s="58"/>
      <c r="U32" s="58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s="29" customFormat="1" ht="18" customHeight="1">
      <c r="A33" s="51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70"/>
      <c r="S33" s="58"/>
      <c r="T33" s="58"/>
      <c r="U33" s="58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s="29" customFormat="1" ht="18" customHeight="1">
      <c r="A34" s="51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70"/>
      <c r="S34" s="58"/>
      <c r="T34" s="58"/>
      <c r="U34" s="58"/>
      <c r="V34" s="58"/>
      <c r="W34" s="58"/>
      <c r="X34" s="58"/>
      <c r="Y34" s="58"/>
      <c r="Z34" s="58"/>
      <c r="AA34" s="57"/>
      <c r="AB34" s="57"/>
      <c r="AC34" s="58"/>
      <c r="AD34" s="58"/>
      <c r="AE34" s="58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31" s="29" customFormat="1" ht="18" customHeight="1">
      <c r="A35" s="51"/>
      <c r="B35" s="4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71"/>
      <c r="S35" s="41"/>
      <c r="T35" s="41"/>
      <c r="U35" s="41"/>
      <c r="V35" s="41"/>
      <c r="W35" s="41"/>
      <c r="X35" s="41"/>
      <c r="Y35" s="41"/>
      <c r="Z35" s="41"/>
      <c r="AA35" s="21"/>
      <c r="AB35" s="21"/>
      <c r="AC35" s="41"/>
      <c r="AD35" s="41"/>
      <c r="AE35" s="41"/>
    </row>
    <row r="36" spans="1:31" s="29" customFormat="1" ht="18" customHeight="1">
      <c r="A36" s="5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71"/>
      <c r="S36" s="41"/>
      <c r="T36" s="41"/>
      <c r="U36" s="41"/>
      <c r="V36" s="41"/>
      <c r="W36" s="41"/>
      <c r="X36" s="41"/>
      <c r="Y36" s="41"/>
      <c r="Z36" s="41"/>
      <c r="AA36" s="21"/>
      <c r="AB36" s="21"/>
      <c r="AC36" s="41"/>
      <c r="AD36" s="41"/>
      <c r="AE36" s="41"/>
    </row>
    <row r="37" spans="1:31" s="29" customFormat="1" ht="18" customHeight="1">
      <c r="A37" s="5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71"/>
      <c r="S37" s="41"/>
      <c r="T37" s="41"/>
      <c r="U37" s="41"/>
      <c r="V37" s="41"/>
      <c r="W37" s="41"/>
      <c r="X37" s="41"/>
      <c r="Y37" s="41"/>
      <c r="Z37" s="41"/>
      <c r="AA37" s="21"/>
      <c r="AB37" s="21"/>
      <c r="AC37" s="41"/>
      <c r="AD37" s="41"/>
      <c r="AE37" s="41"/>
    </row>
    <row r="38" spans="1:31" s="29" customFormat="1" ht="18" customHeight="1">
      <c r="A38" s="5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71"/>
      <c r="S38" s="41"/>
      <c r="T38" s="41"/>
      <c r="U38" s="41"/>
      <c r="V38" s="41"/>
      <c r="W38" s="41"/>
      <c r="X38" s="41"/>
      <c r="Y38" s="41"/>
      <c r="Z38" s="41"/>
      <c r="AA38" s="21"/>
      <c r="AB38" s="21"/>
      <c r="AC38" s="41"/>
      <c r="AD38" s="41"/>
      <c r="AE38" s="41"/>
    </row>
    <row r="39" spans="1:31" s="29" customFormat="1" ht="18" customHeight="1">
      <c r="A39" s="51"/>
      <c r="B39" s="4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71"/>
      <c r="S39" s="41"/>
      <c r="T39" s="41"/>
      <c r="U39" s="41"/>
      <c r="V39" s="41"/>
      <c r="W39" s="41"/>
      <c r="X39" s="41"/>
      <c r="Y39" s="41"/>
      <c r="Z39" s="41"/>
      <c r="AA39" s="21"/>
      <c r="AB39" s="21"/>
      <c r="AC39" s="41"/>
      <c r="AD39" s="41"/>
      <c r="AE39" s="41"/>
    </row>
    <row r="40" spans="1:31" s="29" customFormat="1" ht="18" customHeight="1">
      <c r="A40" s="51"/>
      <c r="B40" s="4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71"/>
      <c r="S40" s="41"/>
      <c r="T40" s="41"/>
      <c r="U40" s="41"/>
      <c r="V40" s="41"/>
      <c r="W40" s="41"/>
      <c r="X40" s="41"/>
      <c r="Y40" s="41"/>
      <c r="Z40" s="41"/>
      <c r="AA40" s="21"/>
      <c r="AB40" s="21"/>
      <c r="AC40" s="41"/>
      <c r="AD40" s="41"/>
      <c r="AE40" s="41"/>
    </row>
    <row r="41" spans="1:31" s="29" customFormat="1" ht="18" customHeight="1">
      <c r="A41" s="51"/>
      <c r="B41" s="4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71"/>
      <c r="S41" s="41"/>
      <c r="T41" s="41"/>
      <c r="U41" s="41"/>
      <c r="V41" s="41"/>
      <c r="W41" s="41"/>
      <c r="X41" s="41"/>
      <c r="Y41" s="41"/>
      <c r="Z41" s="41"/>
      <c r="AA41" s="21"/>
      <c r="AB41" s="21"/>
      <c r="AC41" s="41"/>
      <c r="AD41" s="41"/>
      <c r="AE41" s="41"/>
    </row>
    <row r="42" spans="1:31" s="29" customFormat="1" ht="18" customHeight="1">
      <c r="A42" s="51"/>
      <c r="B42" s="4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71"/>
      <c r="S42" s="41"/>
      <c r="T42" s="41"/>
      <c r="U42" s="41"/>
      <c r="V42" s="41"/>
      <c r="W42" s="41"/>
      <c r="X42" s="41"/>
      <c r="Y42" s="41"/>
      <c r="Z42" s="41"/>
      <c r="AA42" s="21"/>
      <c r="AB42" s="21"/>
      <c r="AC42" s="41"/>
      <c r="AD42" s="41"/>
      <c r="AE42" s="41"/>
    </row>
    <row r="43" spans="1:31" s="29" customFormat="1" ht="18" customHeight="1">
      <c r="A43" s="51"/>
      <c r="B43" s="4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71"/>
      <c r="S43" s="41"/>
      <c r="T43" s="41"/>
      <c r="U43" s="41"/>
      <c r="V43" s="41"/>
      <c r="W43" s="41"/>
      <c r="X43" s="41"/>
      <c r="Y43" s="41"/>
      <c r="Z43" s="41"/>
      <c r="AA43" s="21"/>
      <c r="AB43" s="21"/>
      <c r="AC43" s="41"/>
      <c r="AD43" s="41"/>
      <c r="AE43" s="41"/>
    </row>
    <row r="44" spans="1:31" ht="21" customHeight="1">
      <c r="A44" s="52"/>
      <c r="B44" s="4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72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43"/>
      <c r="AD44" s="43"/>
      <c r="AE44" s="43"/>
    </row>
    <row r="45" spans="1:31" ht="22.5" customHeight="1">
      <c r="A45" s="52"/>
      <c r="B45" s="4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72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43"/>
      <c r="AD45" s="43"/>
      <c r="AE45" s="43"/>
    </row>
    <row r="46" spans="1:31" ht="19.5" customHeight="1">
      <c r="A46" s="52"/>
      <c r="B46" s="4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43"/>
      <c r="AD46" s="43"/>
      <c r="AE46" s="43"/>
    </row>
    <row r="47" spans="1:31" ht="16.5" customHeight="1" thickBot="1">
      <c r="A47" s="53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3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41" s="2" customFormat="1" ht="13.5" customHeight="1">
      <c r="A48" s="8" t="s">
        <v>23</v>
      </c>
      <c r="I48" s="2" t="s">
        <v>12</v>
      </c>
      <c r="R48" s="8" t="s">
        <v>23</v>
      </c>
      <c r="AA48" s="1"/>
      <c r="AC48" s="2" t="s">
        <v>12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</row>
    <row r="49" spans="1:27" s="2" customFormat="1" ht="13.5" customHeight="1">
      <c r="A49" s="18"/>
      <c r="AA49" s="1"/>
    </row>
    <row r="50" spans="1:27" s="2" customFormat="1" ht="13.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AA50" s="1"/>
    </row>
  </sheetData>
  <mergeCells count="66">
    <mergeCell ref="P1:Q1"/>
    <mergeCell ref="AN1:AO1"/>
    <mergeCell ref="AA7:AB8"/>
    <mergeCell ref="AC5:AO6"/>
    <mergeCell ref="R5:R10"/>
    <mergeCell ref="S5:AB6"/>
    <mergeCell ref="Y9:Y10"/>
    <mergeCell ref="Q9:Q10"/>
    <mergeCell ref="AC9:AC10"/>
    <mergeCell ref="T9:T10"/>
    <mergeCell ref="A4:J4"/>
    <mergeCell ref="A5:A10"/>
    <mergeCell ref="B5:B10"/>
    <mergeCell ref="C5:E8"/>
    <mergeCell ref="F5:H8"/>
    <mergeCell ref="C9:C10"/>
    <mergeCell ref="I5:N8"/>
    <mergeCell ref="M9:M10"/>
    <mergeCell ref="N9:N10"/>
    <mergeCell ref="L9:L10"/>
    <mergeCell ref="W7:X8"/>
    <mergeCell ref="W9:W10"/>
    <mergeCell ref="O9:O10"/>
    <mergeCell ref="A50:N50"/>
    <mergeCell ref="G9:G10"/>
    <mergeCell ref="H9:H10"/>
    <mergeCell ref="F9:F10"/>
    <mergeCell ref="D9:D10"/>
    <mergeCell ref="E9:E10"/>
    <mergeCell ref="I9:I10"/>
    <mergeCell ref="AC7:AE8"/>
    <mergeCell ref="AD9:AD10"/>
    <mergeCell ref="AF7:AG8"/>
    <mergeCell ref="AH7:AI8"/>
    <mergeCell ref="U7:V8"/>
    <mergeCell ref="U9:U10"/>
    <mergeCell ref="V9:V10"/>
    <mergeCell ref="J9:J10"/>
    <mergeCell ref="S7:T8"/>
    <mergeCell ref="K9:K10"/>
    <mergeCell ref="Z9:Z10"/>
    <mergeCell ref="S9:S10"/>
    <mergeCell ref="A2:H2"/>
    <mergeCell ref="I2:Q2"/>
    <mergeCell ref="R2:AB2"/>
    <mergeCell ref="X9:X10"/>
    <mergeCell ref="P9:P10"/>
    <mergeCell ref="O4:AE4"/>
    <mergeCell ref="O7:Q8"/>
    <mergeCell ref="Y7:Z8"/>
    <mergeCell ref="AN7:AO8"/>
    <mergeCell ref="AF9:AF10"/>
    <mergeCell ref="AG9:AG10"/>
    <mergeCell ref="AH9:AH10"/>
    <mergeCell ref="AI9:AI10"/>
    <mergeCell ref="AJ9:AJ10"/>
    <mergeCell ref="AN9:AN10"/>
    <mergeCell ref="AJ7:AK8"/>
    <mergeCell ref="AL7:AM8"/>
    <mergeCell ref="AK9:AK10"/>
    <mergeCell ref="AA9:AA10"/>
    <mergeCell ref="AB9:AB10"/>
    <mergeCell ref="AE9:AE10"/>
    <mergeCell ref="AO9:AO10"/>
    <mergeCell ref="AL9:AL10"/>
    <mergeCell ref="AM9:AM10"/>
  </mergeCells>
  <printOptions/>
  <pageMargins left="0.5905511811023623" right="1.299212598425197" top="0.42" bottom="0.34" header="0.22" footer="0.1968503937007874"/>
  <pageSetup horizontalDpi="600" verticalDpi="600" orientation="portrait" paperSize="9" r:id="rId1"/>
  <colBreaks count="2" manualBreakCount="2">
    <brk id="8" max="39" man="1"/>
    <brk id="28" max="39" man="1"/>
  </colBreaks>
  <ignoredErrors>
    <ignoredError sqref="AC21 AD21:AE21 O21:Q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user</cp:lastModifiedBy>
  <cp:lastPrinted>2016-08-25T09:44:44Z</cp:lastPrinted>
  <dcterms:created xsi:type="dcterms:W3CDTF">2000-09-07T06:26:50Z</dcterms:created>
  <dcterms:modified xsi:type="dcterms:W3CDTF">2016-09-08T23:40:37Z</dcterms:modified>
  <cp:category/>
  <cp:version/>
  <cp:contentType/>
  <cp:contentStatus/>
</cp:coreProperties>
</file>