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1"/>
  </bookViews>
  <sheets>
    <sheet name="5-12-1" sheetId="1" r:id="rId1"/>
    <sheet name="5-12-2" sheetId="2" r:id="rId2"/>
  </sheets>
  <definedNames>
    <definedName name="_xlnm.Print_Area" localSheetId="1">'5-12-2'!$A$1:$K$51</definedName>
  </definedNames>
  <calcPr fullCalcOnLoad="1"/>
</workbook>
</file>

<file path=xl/sharedStrings.xml><?xml version="1.0" encoding="utf-8"?>
<sst xmlns="http://schemas.openxmlformats.org/spreadsheetml/2006/main" count="257" uniqueCount="83">
  <si>
    <r>
      <t>堤防及護岸</t>
    </r>
    <r>
      <rPr>
        <sz val="9"/>
        <rFont val="Times New Roman"/>
        <family val="1"/>
      </rPr>
      <t xml:space="preserve">        </t>
    </r>
  </si>
  <si>
    <r>
      <t>堤防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公尺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>　</t>
    </r>
  </si>
  <si>
    <r>
      <t>其他（處）</t>
    </r>
    <r>
      <rPr>
        <sz val="9"/>
        <rFont val="Times New Roman"/>
        <family val="1"/>
      </rPr>
      <t>Others</t>
    </r>
  </si>
  <si>
    <r>
      <t xml:space="preserve">計
</t>
    </r>
    <r>
      <rPr>
        <sz val="9"/>
        <rFont val="Times New Roman"/>
        <family val="1"/>
      </rPr>
      <t>Total</t>
    </r>
  </si>
  <si>
    <r>
      <t xml:space="preserve">新建
</t>
    </r>
    <r>
      <rPr>
        <sz val="9"/>
        <rFont val="Times New Roman"/>
        <family val="1"/>
      </rPr>
      <t>Newly constructed</t>
    </r>
  </si>
  <si>
    <r>
      <t xml:space="preserve">修復與保養
</t>
    </r>
    <r>
      <rPr>
        <sz val="9"/>
        <rFont val="Times New Roman"/>
        <family val="1"/>
      </rPr>
      <t>Repaired &amp; Maintain</t>
    </r>
  </si>
  <si>
    <r>
      <t>Levee</t>
    </r>
    <r>
      <rPr>
        <sz val="9"/>
        <rFont val="Times New Roman"/>
        <family val="1"/>
      </rPr>
      <t xml:space="preserve">  (m)</t>
    </r>
  </si>
  <si>
    <r>
      <t>Levee &amp; Revetment</t>
    </r>
    <r>
      <rPr>
        <sz val="9"/>
        <rFont val="華康中黑體"/>
        <family val="3"/>
      </rPr>
      <t>　　　　　</t>
    </r>
  </si>
  <si>
    <r>
      <t>護岸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公尺</t>
    </r>
    <r>
      <rPr>
        <sz val="9"/>
        <rFont val="Times New Roman"/>
        <family val="1"/>
      </rPr>
      <t>)     Revetment</t>
    </r>
    <r>
      <rPr>
        <sz val="9"/>
        <rFont val="Times New Roman"/>
        <family val="1"/>
      </rPr>
      <t xml:space="preserve"> (m)</t>
    </r>
  </si>
  <si>
    <r>
      <t>合　　計</t>
    </r>
    <r>
      <rPr>
        <sz val="9"/>
        <rFont val="Times New Roman"/>
        <family val="1"/>
      </rPr>
      <t xml:space="preserve">                      Total</t>
    </r>
  </si>
  <si>
    <t>河道整理（公尺）</t>
  </si>
  <si>
    <t>…</t>
  </si>
  <si>
    <t>…</t>
  </si>
  <si>
    <t>資料來源：建設處2354-06-03表編製。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</si>
  <si>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2354-06-03 of Economic Affairs Department.</t>
    </r>
  </si>
  <si>
    <t>…</t>
  </si>
  <si>
    <t>…</t>
  </si>
  <si>
    <t>…</t>
  </si>
  <si>
    <r>
      <t>現有河川防洪工程設施
The Existing Works for River Flood Control</t>
    </r>
    <r>
      <rPr>
        <sz val="9"/>
        <rFont val="Times New Roman"/>
        <family val="1"/>
      </rPr>
      <t xml:space="preserve">   </t>
    </r>
  </si>
  <si>
    <t>環境改善工程
Improvement Constructions for River Environment</t>
  </si>
  <si>
    <r>
      <t xml:space="preserve">歲修工程
</t>
    </r>
    <r>
      <rPr>
        <sz val="9"/>
        <rFont val="Times New Roman"/>
        <family val="1"/>
      </rPr>
      <t>Annual Repairing Constructions</t>
    </r>
    <r>
      <rPr>
        <sz val="9"/>
        <rFont val="華康中黑體"/>
        <family val="3"/>
      </rPr>
      <t>　　　</t>
    </r>
  </si>
  <si>
    <t>防災減災工程
Constructions of River Disaster Prevention and Reduction</t>
  </si>
  <si>
    <t>災修及搶修工程
Rehabilitation After Disasters and Urgent Repairs of the Works</t>
  </si>
  <si>
    <t>堤防
Levee</t>
  </si>
  <si>
    <t>護岸
Revetment</t>
  </si>
  <si>
    <t>資料來源：建設處2354-06-01,02,03,05,06表編製。</t>
  </si>
  <si>
    <r>
      <t>Table 5 - 12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 The Existing Works for River Flood Control </t>
    </r>
  </si>
  <si>
    <t>and Implementing of All Works</t>
  </si>
  <si>
    <r>
      <t>Table 5 - 12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The Existing Works for River Flood Control </t>
    </r>
  </si>
  <si>
    <t>表５－１２、現有河川防洪設施</t>
  </si>
  <si>
    <t>單位：公尺</t>
  </si>
  <si>
    <t>Unit: M</t>
  </si>
  <si>
    <t>-</t>
  </si>
  <si>
    <t>表 5－12、現有河川防洪設施及各項工程實施(共2頁/第2頁)</t>
  </si>
  <si>
    <r>
      <t>及各項工程實施</t>
    </r>
    <r>
      <rPr>
        <sz val="16"/>
        <rFont val="Times New Roman"/>
        <family val="1"/>
      </rPr>
      <t>(</t>
    </r>
    <r>
      <rPr>
        <sz val="16"/>
        <rFont val="細明體"/>
        <family val="3"/>
      </rPr>
      <t>共</t>
    </r>
    <r>
      <rPr>
        <sz val="16"/>
        <rFont val="Times New Roman"/>
        <family val="1"/>
      </rPr>
      <t>2</t>
    </r>
    <r>
      <rPr>
        <sz val="16"/>
        <rFont val="細明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細明體"/>
        <family val="3"/>
      </rPr>
      <t>第</t>
    </r>
    <r>
      <rPr>
        <sz val="16"/>
        <rFont val="Times New Roman"/>
        <family val="1"/>
      </rPr>
      <t>1</t>
    </r>
    <r>
      <rPr>
        <sz val="16"/>
        <rFont val="細明體"/>
        <family val="3"/>
      </rPr>
      <t>頁</t>
    </r>
    <r>
      <rPr>
        <sz val="16"/>
        <rFont val="Times New Roman"/>
        <family val="1"/>
      </rPr>
      <t>)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</si>
  <si>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183</t>
    </r>
  </si>
  <si>
    <t>工、商業及市鄉建設  182</t>
  </si>
  <si>
    <t>年度別及工程別
End of Year &amp; Works</t>
  </si>
  <si>
    <t>八十四年底    End of 1995</t>
  </si>
  <si>
    <t>八十五年底    End of 1996</t>
  </si>
  <si>
    <t>八十六年底    End of 1997</t>
  </si>
  <si>
    <t>八十七年底    End of 1998</t>
  </si>
  <si>
    <t>八十八年底    End of 1999</t>
  </si>
  <si>
    <t>八十九年底    End of 2000</t>
  </si>
  <si>
    <t>九    十年底    End of 2001</t>
  </si>
  <si>
    <t>九十一年底    End of 2002</t>
  </si>
  <si>
    <t>九十四年底    End of 2005</t>
  </si>
  <si>
    <t>九十五年底    End of 2006</t>
  </si>
  <si>
    <t>九十六年底    End of 2007</t>
  </si>
  <si>
    <t>九十七年底    End of 2008</t>
  </si>
  <si>
    <t>九十八年底    End of 2009</t>
  </si>
  <si>
    <t>九十九年底    End of 2010</t>
  </si>
  <si>
    <t>一○○年底    End of 2011</t>
  </si>
  <si>
    <t>一○一年底   End of 2012</t>
  </si>
  <si>
    <t>說        明：河道整理一欄自98年起新增。</t>
  </si>
  <si>
    <t>年及河川別
Year &amp; Stream</t>
  </si>
  <si>
    <t>八十四年底    End of 1995</t>
  </si>
  <si>
    <t>八十五年底    End of 1996</t>
  </si>
  <si>
    <t>八十六年底    End of 1997</t>
  </si>
  <si>
    <t>八十七年底    End of 1998</t>
  </si>
  <si>
    <t>八十八年底    End of 1999</t>
  </si>
  <si>
    <t>八十九年底    End of 2000</t>
  </si>
  <si>
    <t>九    十年底    End of 2001</t>
  </si>
  <si>
    <t>九十一年底    End of 2002</t>
  </si>
  <si>
    <t>一○二年 2013</t>
  </si>
  <si>
    <r>
      <t>一○三年 2014</t>
    </r>
  </si>
  <si>
    <t>和平溪</t>
  </si>
  <si>
    <t>大清水溪</t>
  </si>
  <si>
    <t>立霧溪</t>
  </si>
  <si>
    <t>三棧溪</t>
  </si>
  <si>
    <t>美崙溪</t>
  </si>
  <si>
    <t>吉安溪</t>
  </si>
  <si>
    <t>薯寮溪</t>
  </si>
  <si>
    <t>水璉溪</t>
  </si>
  <si>
    <t>花蓮溪</t>
  </si>
  <si>
    <t>豐濱溪</t>
  </si>
  <si>
    <t>加蘭溪</t>
  </si>
  <si>
    <t>三富溪</t>
  </si>
  <si>
    <t>秀姑巒溪</t>
  </si>
  <si>
    <t>說        明：102年起改新表。</t>
  </si>
  <si>
    <t>and Implementing of All Works(Cont. End)</t>
  </si>
  <si>
    <t xml:space="preserve">     工、商業及市鄉建設  184</t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</si>
  <si>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185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</si>
</sst>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_-* #,##0;\-* #,##0;_-* &quot;-&quot;_-;_-@_-"/>
    <numFmt numFmtId="186" formatCode="_-* #,##0;\-* #,##0;_-* &quot;-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;#,##0;&quot;-&quot;\ "/>
  </numFmts>
  <fonts count="17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color indexed="10"/>
      <name val="Times New Roman"/>
      <family val="1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sz val="16"/>
      <name val="細明體"/>
      <family val="3"/>
    </font>
    <font>
      <sz val="16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186" fontId="0" fillId="0" borderId="0" xfId="0" applyNumberFormat="1" applyFont="1" applyBorder="1" applyAlignment="1" quotePrefix="1">
      <alignment horizontal="right" vertical="center"/>
    </xf>
    <xf numFmtId="186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 quotePrefix="1">
      <alignment horizontal="left" vertical="center"/>
    </xf>
    <xf numFmtId="3" fontId="9" fillId="0" borderId="0" xfId="0" applyNumberFormat="1" applyFont="1" applyAlignment="1">
      <alignment horizontal="left" vertical="center"/>
    </xf>
    <xf numFmtId="49" fontId="0" fillId="0" borderId="3" xfId="0" applyNumberFormat="1" applyFont="1" applyBorder="1" applyAlignment="1">
      <alignment horizontal="centerContinuous" vertical="center"/>
    </xf>
    <xf numFmtId="49" fontId="0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center" vertical="center"/>
    </xf>
    <xf numFmtId="186" fontId="13" fillId="0" borderId="0" xfId="0" applyNumberFormat="1" applyFont="1" applyBorder="1" applyAlignment="1">
      <alignment horizontal="right" vertical="center" wrapText="1"/>
    </xf>
    <xf numFmtId="37" fontId="0" fillId="0" borderId="0" xfId="0" applyNumberFormat="1" applyBorder="1" applyAlignment="1">
      <alignment horizontal="right" vertical="center"/>
    </xf>
    <xf numFmtId="186" fontId="12" fillId="0" borderId="0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186" fontId="12" fillId="0" borderId="0" xfId="0" applyNumberFormat="1" applyFont="1" applyBorder="1" applyAlignment="1">
      <alignment horizontal="right" vertical="center" wrapText="1"/>
    </xf>
    <xf numFmtId="186" fontId="0" fillId="0" borderId="0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90" fontId="0" fillId="0" borderId="0" xfId="0" applyNumberFormat="1" applyFont="1" applyBorder="1" applyAlignment="1">
      <alignment horizontal="right" vertical="center" wrapText="1"/>
    </xf>
    <xf numFmtId="186" fontId="0" fillId="0" borderId="0" xfId="0" applyNumberFormat="1" applyFont="1" applyBorder="1" applyAlignment="1" quotePrefix="1">
      <alignment horizontal="right" vertical="center" wrapText="1"/>
    </xf>
    <xf numFmtId="37" fontId="0" fillId="0" borderId="0" xfId="0" applyNumberFormat="1" applyBorder="1" applyAlignment="1">
      <alignment horizontal="right" vertical="center" wrapText="1"/>
    </xf>
    <xf numFmtId="186" fontId="0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horizontal="left"/>
    </xf>
    <xf numFmtId="49" fontId="9" fillId="0" borderId="7" xfId="0" applyNumberFormat="1" applyFont="1" applyBorder="1" applyAlignment="1" quotePrefix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3" fontId="9" fillId="0" borderId="7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9" fillId="0" borderId="8" xfId="0" applyNumberFormat="1" applyFont="1" applyBorder="1" applyAlignment="1" quotePrefix="1">
      <alignment horizontal="center" vertical="center" wrapText="1"/>
    </xf>
    <xf numFmtId="49" fontId="9" fillId="0" borderId="7" xfId="0" applyNumberFormat="1" applyFont="1" applyBorder="1" applyAlignment="1" quotePrefix="1">
      <alignment horizontal="center" vertical="center" wrapText="1"/>
    </xf>
    <xf numFmtId="49" fontId="9" fillId="0" borderId="11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SheetLayoutView="10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31" sqref="A31:IV32"/>
    </sheetView>
  </sheetViews>
  <sheetFormatPr defaultColWidth="9.33203125" defaultRowHeight="19.5" customHeight="1"/>
  <cols>
    <col min="1" max="1" width="42.83203125" style="38" customWidth="1"/>
    <col min="2" max="2" width="21" style="5" customWidth="1"/>
    <col min="3" max="4" width="18" style="5" customWidth="1"/>
    <col min="5" max="8" width="14.33203125" style="5" customWidth="1"/>
    <col min="9" max="9" width="17" style="5" customWidth="1"/>
    <col min="10" max="10" width="12.16015625" style="5" customWidth="1"/>
    <col min="11" max="11" width="12.83203125" style="5" customWidth="1"/>
  </cols>
  <sheetData>
    <row r="1" spans="1:11" ht="18" customHeight="1">
      <c r="A1" s="8" t="s">
        <v>36</v>
      </c>
      <c r="B1" s="1"/>
      <c r="C1" s="1"/>
      <c r="D1" s="2"/>
      <c r="E1" s="1"/>
      <c r="F1" s="1"/>
      <c r="G1" s="1"/>
      <c r="H1" s="1"/>
      <c r="I1" s="1"/>
      <c r="J1" s="45" t="s">
        <v>35</v>
      </c>
      <c r="K1" s="45"/>
    </row>
    <row r="2" spans="1:11" ht="19.5" customHeight="1">
      <c r="A2" s="50" t="s">
        <v>29</v>
      </c>
      <c r="B2" s="50"/>
      <c r="C2" s="50"/>
      <c r="D2" s="50"/>
      <c r="E2" s="52" t="s">
        <v>28</v>
      </c>
      <c r="F2" s="52"/>
      <c r="G2" s="52"/>
      <c r="H2" s="52"/>
      <c r="I2" s="52"/>
      <c r="J2" s="52"/>
      <c r="K2" s="52"/>
    </row>
    <row r="3" spans="1:11" ht="18.75" customHeight="1">
      <c r="A3" s="51" t="s">
        <v>34</v>
      </c>
      <c r="B3" s="51"/>
      <c r="C3" s="51"/>
      <c r="D3" s="51"/>
      <c r="E3" s="3"/>
      <c r="F3" s="3"/>
      <c r="G3" s="52" t="s">
        <v>27</v>
      </c>
      <c r="H3" s="52"/>
      <c r="I3" s="52"/>
      <c r="J3" s="3"/>
      <c r="K3" s="3"/>
    </row>
    <row r="4" spans="1:11" ht="10.5" customHeight="1" thickBot="1">
      <c r="A4" s="33"/>
      <c r="B4" s="4"/>
      <c r="C4" s="4"/>
      <c r="D4" s="4"/>
      <c r="E4" s="4"/>
      <c r="F4" s="4"/>
      <c r="G4" s="6"/>
      <c r="H4" s="4"/>
      <c r="I4" s="4"/>
      <c r="J4" s="4"/>
      <c r="K4" s="4"/>
    </row>
    <row r="5" spans="1:11" s="16" customFormat="1" ht="19.5" customHeight="1">
      <c r="A5" s="53" t="s">
        <v>37</v>
      </c>
      <c r="B5" s="15"/>
      <c r="C5" s="48" t="s">
        <v>0</v>
      </c>
      <c r="D5" s="49"/>
      <c r="E5" s="49"/>
      <c r="F5" s="49" t="s">
        <v>7</v>
      </c>
      <c r="G5" s="49"/>
      <c r="H5" s="49"/>
      <c r="I5" s="49"/>
      <c r="J5" s="49"/>
      <c r="K5" s="49"/>
    </row>
    <row r="6" spans="1:11" s="16" customFormat="1" ht="19.5" customHeight="1">
      <c r="A6" s="54"/>
      <c r="B6" s="46" t="s">
        <v>9</v>
      </c>
      <c r="C6" s="60"/>
      <c r="D6" s="61"/>
      <c r="E6" s="27" t="s">
        <v>1</v>
      </c>
      <c r="F6" s="17" t="s">
        <v>6</v>
      </c>
      <c r="G6" s="46" t="s">
        <v>8</v>
      </c>
      <c r="H6" s="61"/>
      <c r="I6" s="22" t="s">
        <v>10</v>
      </c>
      <c r="J6" s="46" t="s">
        <v>2</v>
      </c>
      <c r="K6" s="47"/>
    </row>
    <row r="7" spans="1:11" s="16" customFormat="1" ht="19.5" customHeight="1">
      <c r="A7" s="54"/>
      <c r="B7" s="58" t="s">
        <v>3</v>
      </c>
      <c r="C7" s="58" t="s">
        <v>4</v>
      </c>
      <c r="D7" s="58" t="s">
        <v>5</v>
      </c>
      <c r="E7" s="56" t="s">
        <v>4</v>
      </c>
      <c r="F7" s="56" t="s">
        <v>5</v>
      </c>
      <c r="G7" s="58" t="s">
        <v>4</v>
      </c>
      <c r="H7" s="58" t="s">
        <v>5</v>
      </c>
      <c r="I7" s="58" t="s">
        <v>5</v>
      </c>
      <c r="J7" s="58" t="s">
        <v>4</v>
      </c>
      <c r="K7" s="62" t="s">
        <v>5</v>
      </c>
    </row>
    <row r="8" spans="1:11" s="16" customFormat="1" ht="26.25" customHeight="1">
      <c r="A8" s="55"/>
      <c r="B8" s="59"/>
      <c r="C8" s="59"/>
      <c r="D8" s="59"/>
      <c r="E8" s="57"/>
      <c r="F8" s="57"/>
      <c r="G8" s="59"/>
      <c r="H8" s="59"/>
      <c r="I8" s="59"/>
      <c r="J8" s="59"/>
      <c r="K8" s="63"/>
    </row>
    <row r="9" spans="1:11" ht="18" customHeight="1" hidden="1">
      <c r="A9" s="34" t="s">
        <v>38</v>
      </c>
      <c r="B9" s="9">
        <f>SUM(C9:H9)/2</f>
        <v>9263</v>
      </c>
      <c r="C9" s="9">
        <f>SUM(E9,G9,J9)</f>
        <v>6376</v>
      </c>
      <c r="D9" s="9">
        <f aca="true" t="shared" si="0" ref="D9:D18">SUM(F9,H9)</f>
        <v>2887</v>
      </c>
      <c r="E9" s="9">
        <v>5331</v>
      </c>
      <c r="F9" s="9">
        <v>2127</v>
      </c>
      <c r="G9" s="9">
        <v>1045</v>
      </c>
      <c r="H9" s="9">
        <v>760</v>
      </c>
      <c r="I9" s="9"/>
      <c r="J9" s="9">
        <v>0</v>
      </c>
      <c r="K9" s="9">
        <v>0</v>
      </c>
    </row>
    <row r="10" spans="1:11" ht="18" customHeight="1" hidden="1">
      <c r="A10" s="34" t="s">
        <v>39</v>
      </c>
      <c r="B10" s="9">
        <f>SUM(C10:H10)/2</f>
        <v>6218</v>
      </c>
      <c r="C10" s="9">
        <f>SUM(E10,G10,J10)</f>
        <v>5414</v>
      </c>
      <c r="D10" s="9">
        <f t="shared" si="0"/>
        <v>804</v>
      </c>
      <c r="E10" s="9">
        <v>2704</v>
      </c>
      <c r="F10" s="9">
        <v>223</v>
      </c>
      <c r="G10" s="9">
        <v>2710</v>
      </c>
      <c r="H10" s="9">
        <v>581</v>
      </c>
      <c r="I10" s="9"/>
      <c r="J10" s="9">
        <v>0</v>
      </c>
      <c r="K10" s="9">
        <v>0</v>
      </c>
    </row>
    <row r="11" spans="1:11" ht="18" customHeight="1" hidden="1">
      <c r="A11" s="34" t="s">
        <v>40</v>
      </c>
      <c r="B11" s="9">
        <f aca="true" t="shared" si="1" ref="B11:B18">SUM(C11:D11)</f>
        <v>9060</v>
      </c>
      <c r="C11" s="9">
        <f aca="true" t="shared" si="2" ref="C11:C16">SUM(E11,G11)</f>
        <v>3537</v>
      </c>
      <c r="D11" s="9">
        <f t="shared" si="0"/>
        <v>5523</v>
      </c>
      <c r="E11" s="9">
        <v>2887</v>
      </c>
      <c r="F11" s="9">
        <v>3951</v>
      </c>
      <c r="G11" s="9">
        <v>650</v>
      </c>
      <c r="H11" s="9">
        <v>1572</v>
      </c>
      <c r="I11" s="9"/>
      <c r="J11" s="9">
        <v>0</v>
      </c>
      <c r="K11" s="9">
        <v>0</v>
      </c>
    </row>
    <row r="12" spans="1:11" ht="18" customHeight="1" hidden="1">
      <c r="A12" s="34" t="s">
        <v>41</v>
      </c>
      <c r="B12" s="9">
        <f t="shared" si="1"/>
        <v>11589</v>
      </c>
      <c r="C12" s="9">
        <f t="shared" si="2"/>
        <v>6129</v>
      </c>
      <c r="D12" s="9">
        <f t="shared" si="0"/>
        <v>5460</v>
      </c>
      <c r="E12" s="9">
        <v>5505</v>
      </c>
      <c r="F12" s="9">
        <v>3812</v>
      </c>
      <c r="G12" s="9">
        <v>624</v>
      </c>
      <c r="H12" s="9">
        <v>1648</v>
      </c>
      <c r="I12" s="9"/>
      <c r="J12" s="9">
        <v>35</v>
      </c>
      <c r="K12" s="9">
        <v>108</v>
      </c>
    </row>
    <row r="13" spans="1:11" ht="18" customHeight="1" hidden="1">
      <c r="A13" s="34" t="s">
        <v>42</v>
      </c>
      <c r="B13" s="9">
        <f t="shared" si="1"/>
        <v>21302</v>
      </c>
      <c r="C13" s="9">
        <f t="shared" si="2"/>
        <v>9735</v>
      </c>
      <c r="D13" s="9">
        <f t="shared" si="0"/>
        <v>11567</v>
      </c>
      <c r="E13" s="9">
        <v>8043</v>
      </c>
      <c r="F13" s="9">
        <v>11507</v>
      </c>
      <c r="G13" s="9">
        <v>1692</v>
      </c>
      <c r="H13" s="9">
        <v>60</v>
      </c>
      <c r="I13" s="19" t="s">
        <v>11</v>
      </c>
      <c r="J13" s="9">
        <v>52</v>
      </c>
      <c r="K13" s="9">
        <v>13</v>
      </c>
    </row>
    <row r="14" spans="1:11" ht="18" customHeight="1" hidden="1">
      <c r="A14" s="34" t="s">
        <v>43</v>
      </c>
      <c r="B14" s="9">
        <f t="shared" si="1"/>
        <v>8699</v>
      </c>
      <c r="C14" s="9">
        <f t="shared" si="2"/>
        <v>7549</v>
      </c>
      <c r="D14" s="9">
        <f t="shared" si="0"/>
        <v>1150</v>
      </c>
      <c r="E14" s="9">
        <v>7169</v>
      </c>
      <c r="F14" s="9">
        <v>305</v>
      </c>
      <c r="G14" s="9">
        <v>380</v>
      </c>
      <c r="H14" s="9">
        <v>845</v>
      </c>
      <c r="I14" s="19" t="s">
        <v>11</v>
      </c>
      <c r="J14" s="9">
        <v>155</v>
      </c>
      <c r="K14" s="9">
        <v>71</v>
      </c>
    </row>
    <row r="15" spans="1:11" ht="18" customHeight="1" hidden="1">
      <c r="A15" s="35" t="s">
        <v>44</v>
      </c>
      <c r="B15" s="9">
        <f t="shared" si="1"/>
        <v>7541</v>
      </c>
      <c r="C15" s="9">
        <f t="shared" si="2"/>
        <v>1523</v>
      </c>
      <c r="D15" s="9">
        <f t="shared" si="0"/>
        <v>6018</v>
      </c>
      <c r="E15" s="9">
        <v>1085</v>
      </c>
      <c r="F15" s="9">
        <v>3114</v>
      </c>
      <c r="G15" s="9">
        <v>438</v>
      </c>
      <c r="H15" s="9">
        <v>2904</v>
      </c>
      <c r="I15" s="19" t="s">
        <v>11</v>
      </c>
      <c r="J15" s="9">
        <v>39</v>
      </c>
      <c r="K15" s="9">
        <v>141</v>
      </c>
    </row>
    <row r="16" spans="1:11" ht="18" customHeight="1" hidden="1">
      <c r="A16" s="35" t="s">
        <v>45</v>
      </c>
      <c r="B16" s="9">
        <f t="shared" si="1"/>
        <v>4918</v>
      </c>
      <c r="C16" s="9">
        <f t="shared" si="2"/>
        <v>600</v>
      </c>
      <c r="D16" s="9">
        <f t="shared" si="0"/>
        <v>4318</v>
      </c>
      <c r="E16" s="9">
        <v>500</v>
      </c>
      <c r="F16" s="9">
        <v>2258</v>
      </c>
      <c r="G16" s="9">
        <v>100</v>
      </c>
      <c r="H16" s="9">
        <v>2060</v>
      </c>
      <c r="I16" s="19" t="s">
        <v>11</v>
      </c>
      <c r="J16" s="9">
        <v>5</v>
      </c>
      <c r="K16" s="9">
        <v>64</v>
      </c>
    </row>
    <row r="17" spans="1:11" ht="18" customHeight="1">
      <c r="A17" s="35" t="s">
        <v>46</v>
      </c>
      <c r="B17" s="30">
        <f t="shared" si="1"/>
        <v>816.6</v>
      </c>
      <c r="C17" s="29" t="s">
        <v>32</v>
      </c>
      <c r="D17" s="30">
        <f t="shared" si="0"/>
        <v>816.6</v>
      </c>
      <c r="E17" s="29" t="s">
        <v>32</v>
      </c>
      <c r="F17" s="30">
        <v>503</v>
      </c>
      <c r="G17" s="29" t="s">
        <v>32</v>
      </c>
      <c r="H17" s="30">
        <v>313.6</v>
      </c>
      <c r="I17" s="31" t="s">
        <v>12</v>
      </c>
      <c r="J17" s="29" t="s">
        <v>32</v>
      </c>
      <c r="K17" s="30">
        <v>14</v>
      </c>
    </row>
    <row r="18" spans="1:11" ht="18" customHeight="1">
      <c r="A18" s="35" t="s">
        <v>47</v>
      </c>
      <c r="B18" s="30">
        <f t="shared" si="1"/>
        <v>2268.64</v>
      </c>
      <c r="C18" s="29" t="s">
        <v>32</v>
      </c>
      <c r="D18" s="30">
        <f t="shared" si="0"/>
        <v>2268.64</v>
      </c>
      <c r="E18" s="29" t="s">
        <v>32</v>
      </c>
      <c r="F18" s="30">
        <v>2168.64</v>
      </c>
      <c r="G18" s="29" t="s">
        <v>32</v>
      </c>
      <c r="H18" s="30">
        <v>100</v>
      </c>
      <c r="I18" s="31" t="s">
        <v>12</v>
      </c>
      <c r="J18" s="29" t="s">
        <v>32</v>
      </c>
      <c r="K18" s="30">
        <v>29</v>
      </c>
    </row>
    <row r="19" spans="1:11" ht="18" customHeight="1">
      <c r="A19" s="35" t="s">
        <v>48</v>
      </c>
      <c r="B19" s="30">
        <v>2475</v>
      </c>
      <c r="C19" s="29" t="s">
        <v>32</v>
      </c>
      <c r="D19" s="30">
        <v>2475</v>
      </c>
      <c r="E19" s="29" t="s">
        <v>32</v>
      </c>
      <c r="F19" s="30">
        <v>2345</v>
      </c>
      <c r="G19" s="29" t="s">
        <v>32</v>
      </c>
      <c r="H19" s="30">
        <v>130</v>
      </c>
      <c r="I19" s="31" t="s">
        <v>12</v>
      </c>
      <c r="J19" s="29" t="s">
        <v>32</v>
      </c>
      <c r="K19" s="30">
        <v>21</v>
      </c>
    </row>
    <row r="20" spans="1:11" ht="18" customHeight="1">
      <c r="A20" s="35" t="s">
        <v>49</v>
      </c>
      <c r="B20" s="32">
        <v>2227</v>
      </c>
      <c r="C20" s="29" t="s">
        <v>32</v>
      </c>
      <c r="D20" s="30">
        <v>2227</v>
      </c>
      <c r="E20" s="29" t="s">
        <v>32</v>
      </c>
      <c r="F20" s="30">
        <v>2215</v>
      </c>
      <c r="G20" s="29" t="s">
        <v>32</v>
      </c>
      <c r="H20" s="30">
        <v>12</v>
      </c>
      <c r="I20" s="31" t="s">
        <v>11</v>
      </c>
      <c r="J20" s="29" t="s">
        <v>32</v>
      </c>
      <c r="K20" s="30">
        <v>3</v>
      </c>
    </row>
    <row r="21" spans="1:11" ht="18" customHeight="1">
      <c r="A21" s="35" t="s">
        <v>50</v>
      </c>
      <c r="B21" s="30">
        <v>4812.5</v>
      </c>
      <c r="C21" s="29" t="s">
        <v>32</v>
      </c>
      <c r="D21" s="30">
        <v>4812.5</v>
      </c>
      <c r="E21" s="29" t="s">
        <v>32</v>
      </c>
      <c r="F21" s="30">
        <v>1345.5</v>
      </c>
      <c r="G21" s="29" t="s">
        <v>32</v>
      </c>
      <c r="H21" s="30">
        <v>185</v>
      </c>
      <c r="I21" s="31">
        <v>3282</v>
      </c>
      <c r="J21" s="29" t="s">
        <v>32</v>
      </c>
      <c r="K21" s="30">
        <v>14</v>
      </c>
    </row>
    <row r="22" spans="1:11" ht="18" customHeight="1">
      <c r="A22" s="35" t="s">
        <v>51</v>
      </c>
      <c r="B22" s="30">
        <v>2559</v>
      </c>
      <c r="C22" s="30">
        <v>338</v>
      </c>
      <c r="D22" s="30">
        <v>2221</v>
      </c>
      <c r="E22" s="30">
        <v>338</v>
      </c>
      <c r="F22" s="30">
        <v>1498</v>
      </c>
      <c r="G22" s="29" t="s">
        <v>32</v>
      </c>
      <c r="H22" s="30">
        <v>723</v>
      </c>
      <c r="I22" s="29" t="s">
        <v>32</v>
      </c>
      <c r="J22" s="29" t="s">
        <v>32</v>
      </c>
      <c r="K22" s="30">
        <v>16</v>
      </c>
    </row>
    <row r="23" spans="1:11" ht="18" customHeight="1">
      <c r="A23" s="35" t="s">
        <v>52</v>
      </c>
      <c r="B23" s="30">
        <v>3498</v>
      </c>
      <c r="C23" s="29" t="s">
        <v>32</v>
      </c>
      <c r="D23" s="30">
        <v>3498</v>
      </c>
      <c r="E23" s="29" t="s">
        <v>32</v>
      </c>
      <c r="F23" s="30">
        <v>2903</v>
      </c>
      <c r="G23" s="29" t="s">
        <v>32</v>
      </c>
      <c r="H23" s="29" t="s">
        <v>32</v>
      </c>
      <c r="I23" s="31">
        <v>595</v>
      </c>
      <c r="J23" s="29" t="s">
        <v>32</v>
      </c>
      <c r="K23" s="30">
        <v>9</v>
      </c>
    </row>
    <row r="24" spans="1:11" ht="18" customHeight="1">
      <c r="A24" s="35" t="s">
        <v>53</v>
      </c>
      <c r="B24" s="30">
        <v>1764</v>
      </c>
      <c r="C24" s="29" t="s">
        <v>32</v>
      </c>
      <c r="D24" s="30">
        <v>1764</v>
      </c>
      <c r="E24" s="29" t="s">
        <v>32</v>
      </c>
      <c r="F24" s="30">
        <v>1614</v>
      </c>
      <c r="G24" s="29" t="s">
        <v>32</v>
      </c>
      <c r="H24" s="30">
        <v>150</v>
      </c>
      <c r="I24" s="29" t="s">
        <v>32</v>
      </c>
      <c r="J24" s="29" t="s">
        <v>32</v>
      </c>
      <c r="K24" s="30">
        <v>15</v>
      </c>
    </row>
    <row r="25" spans="1:14" ht="19.5" customHeight="1">
      <c r="A25" s="35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10"/>
      <c r="N25" s="10"/>
    </row>
    <row r="26" spans="1:11" s="7" customFormat="1" ht="23.25" customHeight="1">
      <c r="A26" s="36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7" customFormat="1" ht="23.25" customHeight="1">
      <c r="A27" s="36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7" customFormat="1" ht="23.25" customHeight="1">
      <c r="A28" s="36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s="7" customFormat="1" ht="23.25" customHeight="1">
      <c r="A29" s="36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s="7" customFormat="1" ht="23.25" customHeight="1">
      <c r="A30" s="36"/>
      <c r="B30" s="9"/>
      <c r="C30" s="9"/>
      <c r="D30" s="9"/>
      <c r="E30" s="18"/>
      <c r="F30" s="9"/>
      <c r="G30" s="9"/>
      <c r="H30" s="9"/>
      <c r="I30" s="9"/>
      <c r="J30" s="9"/>
      <c r="K30" s="9"/>
    </row>
    <row r="31" spans="1:11" s="7" customFormat="1" ht="23.25" customHeight="1">
      <c r="A31" s="36"/>
      <c r="B31" s="9"/>
      <c r="C31" s="9"/>
      <c r="D31" s="9"/>
      <c r="E31" s="18"/>
      <c r="F31" s="9"/>
      <c r="G31" s="9"/>
      <c r="H31" s="9"/>
      <c r="I31" s="9"/>
      <c r="J31" s="9"/>
      <c r="K31" s="9"/>
    </row>
    <row r="32" spans="1:11" s="7" customFormat="1" ht="23.25" customHeight="1">
      <c r="A32" s="36"/>
      <c r="B32" s="9"/>
      <c r="C32" s="9"/>
      <c r="D32" s="9"/>
      <c r="E32" s="18"/>
      <c r="F32" s="9"/>
      <c r="G32" s="9"/>
      <c r="H32" s="9"/>
      <c r="I32" s="9"/>
      <c r="J32" s="9"/>
      <c r="K32" s="9"/>
    </row>
    <row r="33" spans="1:11" s="7" customFormat="1" ht="23.25" customHeight="1">
      <c r="A33" s="36"/>
      <c r="B33" s="20"/>
      <c r="C33" s="9"/>
      <c r="D33" s="20"/>
      <c r="E33" s="9"/>
      <c r="F33" s="20"/>
      <c r="G33" s="9"/>
      <c r="H33" s="9"/>
      <c r="I33" s="9"/>
      <c r="J33" s="9"/>
      <c r="K33" s="9"/>
    </row>
    <row r="34" spans="1:11" s="7" customFormat="1" ht="23.25" customHeight="1">
      <c r="A34" s="37"/>
      <c r="B34" s="20"/>
      <c r="C34" s="9"/>
      <c r="D34" s="20"/>
      <c r="E34" s="9"/>
      <c r="F34" s="20"/>
      <c r="G34" s="9"/>
      <c r="H34" s="9"/>
      <c r="I34" s="9"/>
      <c r="J34" s="9"/>
      <c r="K34" s="9"/>
    </row>
    <row r="35" spans="1:11" s="7" customFormat="1" ht="23.25" customHeight="1">
      <c r="A35" s="36"/>
      <c r="B35" s="23"/>
      <c r="C35" s="9"/>
      <c r="D35" s="23"/>
      <c r="E35" s="9"/>
      <c r="F35" s="23"/>
      <c r="G35" s="9"/>
      <c r="H35" s="9"/>
      <c r="I35" s="9"/>
      <c r="J35" s="9"/>
      <c r="K35" s="9"/>
    </row>
    <row r="36" spans="1:11" s="7" customFormat="1" ht="21" customHeight="1">
      <c r="A36" s="36"/>
      <c r="B36" s="9"/>
      <c r="C36" s="9"/>
      <c r="D36" s="9"/>
      <c r="E36" s="20"/>
      <c r="F36" s="20"/>
      <c r="G36" s="9"/>
      <c r="H36" s="9"/>
      <c r="I36" s="9"/>
      <c r="J36" s="9"/>
      <c r="K36" s="9"/>
    </row>
    <row r="37" spans="1:11" s="7" customFormat="1" ht="21" customHeight="1">
      <c r="A37" s="36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7" customFormat="1" ht="21" customHeight="1">
      <c r="A38" s="37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s="7" customFormat="1" ht="19.5" customHeight="1">
      <c r="A39" s="36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s="7" customFormat="1" ht="21" customHeight="1">
      <c r="A40" s="36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7" customFormat="1" ht="14.25" customHeight="1">
      <c r="A41" s="36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6" customHeight="1" thickBot="1">
      <c r="A42" s="13"/>
      <c r="B42" s="11"/>
      <c r="C42" s="11"/>
      <c r="D42" s="11"/>
      <c r="E42" s="11"/>
      <c r="F42" s="11"/>
      <c r="G42" s="11"/>
      <c r="H42" s="12"/>
      <c r="I42" s="12"/>
      <c r="J42" s="12"/>
      <c r="K42" s="12"/>
    </row>
    <row r="43" spans="1:11" ht="13.5" customHeight="1">
      <c r="A43" s="14" t="s">
        <v>13</v>
      </c>
      <c r="B43" s="1"/>
      <c r="C43" s="1"/>
      <c r="D43" s="1"/>
      <c r="E43" s="21" t="s">
        <v>14</v>
      </c>
      <c r="F43" s="21"/>
      <c r="G43" s="21"/>
      <c r="H43" s="21"/>
      <c r="I43" s="21"/>
      <c r="J43" s="1"/>
      <c r="K43" s="1"/>
    </row>
    <row r="44" ht="12">
      <c r="A44" s="38" t="s">
        <v>54</v>
      </c>
    </row>
    <row r="46" ht="19.5" customHeight="1">
      <c r="T46" s="9"/>
    </row>
  </sheetData>
  <mergeCells count="21">
    <mergeCell ref="I7:I8"/>
    <mergeCell ref="K7:K8"/>
    <mergeCell ref="F7:F8"/>
    <mergeCell ref="G7:G8"/>
    <mergeCell ref="H7:H8"/>
    <mergeCell ref="J7:J8"/>
    <mergeCell ref="D7:D8"/>
    <mergeCell ref="B6:D6"/>
    <mergeCell ref="G6:H6"/>
    <mergeCell ref="C7:C8"/>
    <mergeCell ref="B7:B8"/>
    <mergeCell ref="J1:K1"/>
    <mergeCell ref="J6:K6"/>
    <mergeCell ref="C5:E5"/>
    <mergeCell ref="F5:K5"/>
    <mergeCell ref="A2:D2"/>
    <mergeCell ref="A3:D3"/>
    <mergeCell ref="E2:K2"/>
    <mergeCell ref="G3:I3"/>
    <mergeCell ref="A5:A8"/>
    <mergeCell ref="E7:E8"/>
  </mergeCells>
  <printOptions/>
  <pageMargins left="0.5905511811023623" right="1.299212598425197" top="0.4" bottom="0.2" header="0.2" footer="0.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workbookViewId="0" topLeftCell="C17">
      <selection activeCell="J1" sqref="J1:K1"/>
    </sheetView>
  </sheetViews>
  <sheetFormatPr defaultColWidth="9.33203125" defaultRowHeight="19.5" customHeight="1"/>
  <cols>
    <col min="1" max="1" width="20.33203125" style="43" customWidth="1"/>
    <col min="2" max="2" width="18.33203125" style="5" customWidth="1"/>
    <col min="3" max="3" width="19" style="5" customWidth="1"/>
    <col min="4" max="4" width="19.66015625" style="5" customWidth="1"/>
    <col min="5" max="5" width="22.83203125" style="5" customWidth="1"/>
    <col min="6" max="6" width="17.16015625" style="5" customWidth="1"/>
    <col min="7" max="7" width="16.66015625" style="5" customWidth="1"/>
    <col min="8" max="8" width="16" style="5" customWidth="1"/>
    <col min="9" max="9" width="17.66015625" style="5" customWidth="1"/>
    <col min="10" max="10" width="16.66015625" style="5" customWidth="1"/>
    <col min="11" max="11" width="16.16015625" style="5" customWidth="1"/>
  </cols>
  <sheetData>
    <row r="1" spans="1:11" ht="13.5" customHeight="1">
      <c r="A1" s="39" t="s">
        <v>81</v>
      </c>
      <c r="B1" s="1"/>
      <c r="C1" s="1"/>
      <c r="D1" s="2"/>
      <c r="E1" s="1"/>
      <c r="F1" s="1"/>
      <c r="G1" s="1"/>
      <c r="H1" s="1"/>
      <c r="I1" s="1"/>
      <c r="J1" s="45" t="s">
        <v>82</v>
      </c>
      <c r="K1" s="45"/>
    </row>
    <row r="2" spans="1:11" ht="18.75" customHeight="1">
      <c r="A2" s="50" t="s">
        <v>33</v>
      </c>
      <c r="B2" s="50"/>
      <c r="C2" s="50"/>
      <c r="D2" s="50"/>
      <c r="E2" s="50"/>
      <c r="F2" s="52" t="s">
        <v>26</v>
      </c>
      <c r="G2" s="52"/>
      <c r="H2" s="52"/>
      <c r="I2" s="52"/>
      <c r="J2" s="52"/>
      <c r="K2" s="52"/>
    </row>
    <row r="3" spans="1:11" ht="18.75" customHeight="1">
      <c r="A3" s="40"/>
      <c r="B3" s="3"/>
      <c r="C3" s="3"/>
      <c r="D3" s="3"/>
      <c r="E3" s="3"/>
      <c r="F3" s="3"/>
      <c r="G3" s="52" t="s">
        <v>80</v>
      </c>
      <c r="H3" s="52"/>
      <c r="I3" s="52"/>
      <c r="J3" s="52"/>
      <c r="K3" s="3"/>
    </row>
    <row r="4" spans="1:11" ht="14.25" customHeight="1" thickBot="1">
      <c r="A4" s="41" t="s">
        <v>30</v>
      </c>
      <c r="B4" s="4"/>
      <c r="C4" s="4"/>
      <c r="D4" s="4"/>
      <c r="E4" s="4"/>
      <c r="F4" s="4"/>
      <c r="G4" s="6"/>
      <c r="H4" s="4"/>
      <c r="I4" s="4"/>
      <c r="J4" s="4"/>
      <c r="K4" s="28" t="s">
        <v>31</v>
      </c>
    </row>
    <row r="5" spans="1:11" s="16" customFormat="1" ht="19.5" customHeight="1">
      <c r="A5" s="68" t="s">
        <v>55</v>
      </c>
      <c r="B5" s="64" t="s">
        <v>18</v>
      </c>
      <c r="C5" s="65"/>
      <c r="D5" s="64" t="s">
        <v>19</v>
      </c>
      <c r="E5" s="65"/>
      <c r="F5" s="70" t="s">
        <v>20</v>
      </c>
      <c r="G5" s="71"/>
      <c r="H5" s="64" t="s">
        <v>21</v>
      </c>
      <c r="I5" s="44"/>
      <c r="J5" s="64" t="s">
        <v>22</v>
      </c>
      <c r="K5" s="76"/>
    </row>
    <row r="6" spans="1:11" s="16" customFormat="1" ht="24.75" customHeight="1">
      <c r="A6" s="54"/>
      <c r="B6" s="66"/>
      <c r="C6" s="67"/>
      <c r="D6" s="66"/>
      <c r="E6" s="67"/>
      <c r="F6" s="72"/>
      <c r="G6" s="73"/>
      <c r="H6" s="74"/>
      <c r="I6" s="75"/>
      <c r="J6" s="66"/>
      <c r="K6" s="77"/>
    </row>
    <row r="7" spans="1:11" s="16" customFormat="1" ht="19.5" customHeight="1">
      <c r="A7" s="54"/>
      <c r="B7" s="58" t="s">
        <v>23</v>
      </c>
      <c r="C7" s="58" t="s">
        <v>24</v>
      </c>
      <c r="D7" s="58" t="s">
        <v>23</v>
      </c>
      <c r="E7" s="58" t="s">
        <v>24</v>
      </c>
      <c r="F7" s="56" t="s">
        <v>23</v>
      </c>
      <c r="G7" s="58" t="s">
        <v>24</v>
      </c>
      <c r="H7" s="58" t="s">
        <v>23</v>
      </c>
      <c r="I7" s="58" t="s">
        <v>24</v>
      </c>
      <c r="J7" s="58" t="s">
        <v>23</v>
      </c>
      <c r="K7" s="62" t="s">
        <v>24</v>
      </c>
    </row>
    <row r="8" spans="1:11" s="16" customFormat="1" ht="26.25" customHeight="1">
      <c r="A8" s="55"/>
      <c r="B8" s="59"/>
      <c r="C8" s="59"/>
      <c r="D8" s="59"/>
      <c r="E8" s="59"/>
      <c r="F8" s="57"/>
      <c r="G8" s="59"/>
      <c r="H8" s="59"/>
      <c r="I8" s="59"/>
      <c r="J8" s="59"/>
      <c r="K8" s="63"/>
    </row>
    <row r="9" spans="1:11" ht="18" customHeight="1" hidden="1">
      <c r="A9" s="34" t="s">
        <v>56</v>
      </c>
      <c r="B9" s="9">
        <f>SUM(C9:H9)/2</f>
        <v>9263</v>
      </c>
      <c r="C9" s="9">
        <f>SUM(E9,G9,J9)</f>
        <v>6376</v>
      </c>
      <c r="D9" s="9">
        <f aca="true" t="shared" si="0" ref="D9:D16">SUM(F9,H9)</f>
        <v>2887</v>
      </c>
      <c r="E9" s="9">
        <v>5331</v>
      </c>
      <c r="F9" s="9">
        <v>2127</v>
      </c>
      <c r="G9" s="9">
        <v>1045</v>
      </c>
      <c r="H9" s="9">
        <v>760</v>
      </c>
      <c r="I9" s="9"/>
      <c r="J9" s="9">
        <v>0</v>
      </c>
      <c r="K9" s="9">
        <v>0</v>
      </c>
    </row>
    <row r="10" spans="1:11" ht="18" customHeight="1" hidden="1">
      <c r="A10" s="34" t="s">
        <v>57</v>
      </c>
      <c r="B10" s="9">
        <f>SUM(C10:H10)/2</f>
        <v>6218</v>
      </c>
      <c r="C10" s="9">
        <f>SUM(E10,G10,J10)</f>
        <v>5414</v>
      </c>
      <c r="D10" s="9">
        <f t="shared" si="0"/>
        <v>804</v>
      </c>
      <c r="E10" s="9">
        <v>2704</v>
      </c>
      <c r="F10" s="9">
        <v>223</v>
      </c>
      <c r="G10" s="9">
        <v>2710</v>
      </c>
      <c r="H10" s="9">
        <v>581</v>
      </c>
      <c r="I10" s="9"/>
      <c r="J10" s="9">
        <v>0</v>
      </c>
      <c r="K10" s="9">
        <v>0</v>
      </c>
    </row>
    <row r="11" spans="1:11" ht="18" customHeight="1" hidden="1">
      <c r="A11" s="34" t="s">
        <v>58</v>
      </c>
      <c r="B11" s="9">
        <f aca="true" t="shared" si="1" ref="B11:B16">SUM(C11:D11)</f>
        <v>9060</v>
      </c>
      <c r="C11" s="9">
        <f aca="true" t="shared" si="2" ref="C11:C16">SUM(E11,G11)</f>
        <v>3537</v>
      </c>
      <c r="D11" s="9">
        <f t="shared" si="0"/>
        <v>5523</v>
      </c>
      <c r="E11" s="9">
        <v>2887</v>
      </c>
      <c r="F11" s="9">
        <v>3951</v>
      </c>
      <c r="G11" s="9">
        <v>650</v>
      </c>
      <c r="H11" s="9">
        <v>1572</v>
      </c>
      <c r="I11" s="9"/>
      <c r="J11" s="9">
        <v>0</v>
      </c>
      <c r="K11" s="9">
        <v>0</v>
      </c>
    </row>
    <row r="12" spans="1:11" ht="18" customHeight="1" hidden="1">
      <c r="A12" s="34" t="s">
        <v>59</v>
      </c>
      <c r="B12" s="9">
        <f t="shared" si="1"/>
        <v>11589</v>
      </c>
      <c r="C12" s="9">
        <f t="shared" si="2"/>
        <v>6129</v>
      </c>
      <c r="D12" s="9">
        <f t="shared" si="0"/>
        <v>5460</v>
      </c>
      <c r="E12" s="9">
        <v>5505</v>
      </c>
      <c r="F12" s="9">
        <v>3812</v>
      </c>
      <c r="G12" s="9">
        <v>624</v>
      </c>
      <c r="H12" s="9">
        <v>1648</v>
      </c>
      <c r="I12" s="9"/>
      <c r="J12" s="9">
        <v>35</v>
      </c>
      <c r="K12" s="9">
        <v>108</v>
      </c>
    </row>
    <row r="13" spans="1:11" ht="18" customHeight="1" hidden="1">
      <c r="A13" s="34" t="s">
        <v>60</v>
      </c>
      <c r="B13" s="9">
        <f t="shared" si="1"/>
        <v>21302</v>
      </c>
      <c r="C13" s="9">
        <f t="shared" si="2"/>
        <v>9735</v>
      </c>
      <c r="D13" s="9">
        <f t="shared" si="0"/>
        <v>11567</v>
      </c>
      <c r="E13" s="9">
        <v>8043</v>
      </c>
      <c r="F13" s="9">
        <v>11507</v>
      </c>
      <c r="G13" s="9">
        <v>1692</v>
      </c>
      <c r="H13" s="9">
        <v>60</v>
      </c>
      <c r="I13" s="19" t="s">
        <v>15</v>
      </c>
      <c r="J13" s="9">
        <v>52</v>
      </c>
      <c r="K13" s="9">
        <v>13</v>
      </c>
    </row>
    <row r="14" spans="1:11" ht="18" customHeight="1" hidden="1">
      <c r="A14" s="34" t="s">
        <v>61</v>
      </c>
      <c r="B14" s="9">
        <f t="shared" si="1"/>
        <v>8699</v>
      </c>
      <c r="C14" s="9">
        <f t="shared" si="2"/>
        <v>7549</v>
      </c>
      <c r="D14" s="9">
        <f t="shared" si="0"/>
        <v>1150</v>
      </c>
      <c r="E14" s="9">
        <v>7169</v>
      </c>
      <c r="F14" s="9">
        <v>305</v>
      </c>
      <c r="G14" s="9">
        <v>380</v>
      </c>
      <c r="H14" s="9">
        <v>845</v>
      </c>
      <c r="I14" s="19" t="s">
        <v>16</v>
      </c>
      <c r="J14" s="9">
        <v>155</v>
      </c>
      <c r="K14" s="9">
        <v>71</v>
      </c>
    </row>
    <row r="15" spans="1:11" ht="18" customHeight="1" hidden="1">
      <c r="A15" s="35" t="s">
        <v>62</v>
      </c>
      <c r="B15" s="9">
        <f t="shared" si="1"/>
        <v>7541</v>
      </c>
      <c r="C15" s="9">
        <f t="shared" si="2"/>
        <v>1523</v>
      </c>
      <c r="D15" s="9">
        <f t="shared" si="0"/>
        <v>6018</v>
      </c>
      <c r="E15" s="9">
        <v>1085</v>
      </c>
      <c r="F15" s="9">
        <v>3114</v>
      </c>
      <c r="G15" s="9">
        <v>438</v>
      </c>
      <c r="H15" s="9">
        <v>2904</v>
      </c>
      <c r="I15" s="19" t="s">
        <v>17</v>
      </c>
      <c r="J15" s="9">
        <v>39</v>
      </c>
      <c r="K15" s="9">
        <v>141</v>
      </c>
    </row>
    <row r="16" spans="1:11" ht="18" customHeight="1" hidden="1">
      <c r="A16" s="35" t="s">
        <v>63</v>
      </c>
      <c r="B16" s="9">
        <f t="shared" si="1"/>
        <v>4918</v>
      </c>
      <c r="C16" s="9">
        <f t="shared" si="2"/>
        <v>600</v>
      </c>
      <c r="D16" s="9">
        <f t="shared" si="0"/>
        <v>4318</v>
      </c>
      <c r="E16" s="9">
        <v>500</v>
      </c>
      <c r="F16" s="9">
        <v>2258</v>
      </c>
      <c r="G16" s="9">
        <v>100</v>
      </c>
      <c r="H16" s="9">
        <v>2060</v>
      </c>
      <c r="I16" s="19" t="s">
        <v>16</v>
      </c>
      <c r="J16" s="9">
        <v>5</v>
      </c>
      <c r="K16" s="9">
        <v>64</v>
      </c>
    </row>
    <row r="17" spans="1:11" ht="18" customHeight="1">
      <c r="A17" s="42" t="s">
        <v>64</v>
      </c>
      <c r="B17" s="30">
        <v>139786</v>
      </c>
      <c r="C17" s="30">
        <v>36057</v>
      </c>
      <c r="D17" s="29" t="s">
        <v>32</v>
      </c>
      <c r="E17" s="29" t="s">
        <v>32</v>
      </c>
      <c r="F17" s="29" t="s">
        <v>32</v>
      </c>
      <c r="G17" s="29" t="s">
        <v>32</v>
      </c>
      <c r="H17" s="30">
        <v>1046</v>
      </c>
      <c r="I17" s="31">
        <v>365</v>
      </c>
      <c r="J17" s="30">
        <v>44</v>
      </c>
      <c r="K17" s="29" t="s">
        <v>32</v>
      </c>
    </row>
    <row r="18" spans="1:11" ht="16.5" customHeight="1">
      <c r="A18" s="42" t="s">
        <v>65</v>
      </c>
      <c r="B18" s="30">
        <v>139655</v>
      </c>
      <c r="C18" s="30">
        <v>36422</v>
      </c>
      <c r="D18" s="29" t="s">
        <v>32</v>
      </c>
      <c r="E18" s="29" t="s">
        <v>32</v>
      </c>
      <c r="F18" s="29" t="s">
        <v>32</v>
      </c>
      <c r="G18" s="29" t="s">
        <v>32</v>
      </c>
      <c r="H18" s="30">
        <v>100</v>
      </c>
      <c r="I18" s="29" t="s">
        <v>32</v>
      </c>
      <c r="J18" s="29" t="s">
        <v>32</v>
      </c>
      <c r="K18" s="29" t="s">
        <v>32</v>
      </c>
    </row>
    <row r="19" spans="1:11" ht="14.25" customHeight="1">
      <c r="A19" s="35" t="s">
        <v>66</v>
      </c>
      <c r="B19" s="30">
        <v>180</v>
      </c>
      <c r="C19" s="29" t="s">
        <v>32</v>
      </c>
      <c r="D19" s="29" t="s">
        <v>32</v>
      </c>
      <c r="E19" s="29" t="s">
        <v>32</v>
      </c>
      <c r="F19" s="29" t="s">
        <v>32</v>
      </c>
      <c r="G19" s="29" t="s">
        <v>32</v>
      </c>
      <c r="H19" s="29" t="s">
        <v>32</v>
      </c>
      <c r="I19" s="29" t="s">
        <v>32</v>
      </c>
      <c r="J19" s="29" t="s">
        <v>32</v>
      </c>
      <c r="K19" s="29" t="s">
        <v>32</v>
      </c>
    </row>
    <row r="20" spans="1:11" ht="15" customHeight="1">
      <c r="A20" s="35" t="s">
        <v>67</v>
      </c>
      <c r="B20" s="30">
        <v>383</v>
      </c>
      <c r="C20" s="29" t="s">
        <v>32</v>
      </c>
      <c r="D20" s="29" t="s">
        <v>32</v>
      </c>
      <c r="E20" s="29" t="s">
        <v>32</v>
      </c>
      <c r="F20" s="29" t="s">
        <v>32</v>
      </c>
      <c r="G20" s="29" t="s">
        <v>32</v>
      </c>
      <c r="H20" s="29" t="s">
        <v>32</v>
      </c>
      <c r="I20" s="29" t="s">
        <v>32</v>
      </c>
      <c r="J20" s="29" t="s">
        <v>32</v>
      </c>
      <c r="K20" s="29" t="s">
        <v>32</v>
      </c>
    </row>
    <row r="21" spans="1:11" ht="18" customHeight="1">
      <c r="A21" s="35" t="s">
        <v>68</v>
      </c>
      <c r="B21" s="30">
        <v>5088</v>
      </c>
      <c r="C21" s="29" t="s">
        <v>32</v>
      </c>
      <c r="D21" s="29" t="s">
        <v>32</v>
      </c>
      <c r="E21" s="29" t="s">
        <v>32</v>
      </c>
      <c r="F21" s="29" t="s">
        <v>32</v>
      </c>
      <c r="G21" s="29" t="s">
        <v>32</v>
      </c>
      <c r="H21" s="29" t="s">
        <v>32</v>
      </c>
      <c r="I21" s="29" t="s">
        <v>32</v>
      </c>
      <c r="J21" s="29" t="s">
        <v>32</v>
      </c>
      <c r="K21" s="29" t="s">
        <v>32</v>
      </c>
    </row>
    <row r="22" spans="1:11" ht="18" customHeight="1">
      <c r="A22" s="35" t="s">
        <v>69</v>
      </c>
      <c r="B22" s="32">
        <v>843</v>
      </c>
      <c r="C22" s="30">
        <v>690</v>
      </c>
      <c r="D22" s="29" t="s">
        <v>32</v>
      </c>
      <c r="E22" s="29" t="s">
        <v>32</v>
      </c>
      <c r="F22" s="29" t="s">
        <v>32</v>
      </c>
      <c r="G22" s="29" t="s">
        <v>32</v>
      </c>
      <c r="H22" s="29" t="s">
        <v>32</v>
      </c>
      <c r="I22" s="29" t="s">
        <v>32</v>
      </c>
      <c r="J22" s="29" t="s">
        <v>32</v>
      </c>
      <c r="K22" s="29" t="s">
        <v>32</v>
      </c>
    </row>
    <row r="23" spans="1:11" ht="18" customHeight="1">
      <c r="A23" s="35" t="s">
        <v>70</v>
      </c>
      <c r="B23" s="30">
        <v>23207</v>
      </c>
      <c r="C23" s="30">
        <v>2565</v>
      </c>
      <c r="D23" s="29" t="s">
        <v>32</v>
      </c>
      <c r="E23" s="29" t="s">
        <v>32</v>
      </c>
      <c r="F23" s="29" t="s">
        <v>32</v>
      </c>
      <c r="G23" s="29" t="s">
        <v>32</v>
      </c>
      <c r="H23" s="29" t="s">
        <v>32</v>
      </c>
      <c r="I23" s="29" t="s">
        <v>32</v>
      </c>
      <c r="J23" s="29" t="s">
        <v>32</v>
      </c>
      <c r="K23" s="29" t="s">
        <v>32</v>
      </c>
    </row>
    <row r="24" spans="1:11" ht="15" customHeight="1">
      <c r="A24" s="35" t="s">
        <v>71</v>
      </c>
      <c r="B24" s="30">
        <v>13671</v>
      </c>
      <c r="C24" s="30">
        <v>6331</v>
      </c>
      <c r="D24" s="29" t="s">
        <v>32</v>
      </c>
      <c r="E24" s="29" t="s">
        <v>32</v>
      </c>
      <c r="F24" s="29" t="s">
        <v>32</v>
      </c>
      <c r="G24" s="29" t="s">
        <v>32</v>
      </c>
      <c r="H24" s="29" t="s">
        <v>32</v>
      </c>
      <c r="I24" s="29" t="s">
        <v>32</v>
      </c>
      <c r="J24" s="29" t="s">
        <v>32</v>
      </c>
      <c r="K24" s="29" t="s">
        <v>32</v>
      </c>
    </row>
    <row r="25" spans="1:11" ht="18" customHeight="1">
      <c r="A25" s="35" t="s">
        <v>72</v>
      </c>
      <c r="B25" s="30">
        <v>870</v>
      </c>
      <c r="C25" s="30">
        <v>50</v>
      </c>
      <c r="D25" s="29" t="s">
        <v>32</v>
      </c>
      <c r="E25" s="29" t="s">
        <v>32</v>
      </c>
      <c r="F25" s="29" t="s">
        <v>32</v>
      </c>
      <c r="G25" s="29" t="s">
        <v>32</v>
      </c>
      <c r="H25" s="29" t="s">
        <v>32</v>
      </c>
      <c r="I25" s="29" t="s">
        <v>32</v>
      </c>
      <c r="J25" s="29" t="s">
        <v>32</v>
      </c>
      <c r="K25" s="29" t="s">
        <v>32</v>
      </c>
    </row>
    <row r="26" spans="1:11" ht="18" customHeight="1">
      <c r="A26" s="35" t="s">
        <v>73</v>
      </c>
      <c r="B26" s="30">
        <v>2274</v>
      </c>
      <c r="C26" s="30">
        <v>895</v>
      </c>
      <c r="D26" s="29" t="s">
        <v>32</v>
      </c>
      <c r="E26" s="29" t="s">
        <v>32</v>
      </c>
      <c r="F26" s="29" t="s">
        <v>32</v>
      </c>
      <c r="G26" s="29" t="s">
        <v>32</v>
      </c>
      <c r="H26" s="29" t="s">
        <v>32</v>
      </c>
      <c r="I26" s="29" t="s">
        <v>32</v>
      </c>
      <c r="J26" s="29" t="s">
        <v>32</v>
      </c>
      <c r="K26" s="29" t="s">
        <v>32</v>
      </c>
    </row>
    <row r="27" spans="1:11" ht="15" customHeight="1">
      <c r="A27" s="35" t="s">
        <v>74</v>
      </c>
      <c r="B27" s="30">
        <v>31446</v>
      </c>
      <c r="C27" s="30">
        <v>8852</v>
      </c>
      <c r="D27" s="29" t="s">
        <v>32</v>
      </c>
      <c r="E27" s="29" t="s">
        <v>32</v>
      </c>
      <c r="F27" s="29" t="s">
        <v>32</v>
      </c>
      <c r="G27" s="29" t="s">
        <v>32</v>
      </c>
      <c r="H27" s="29" t="s">
        <v>32</v>
      </c>
      <c r="I27" s="29" t="s">
        <v>32</v>
      </c>
      <c r="J27" s="29" t="s">
        <v>32</v>
      </c>
      <c r="K27" s="29" t="s">
        <v>32</v>
      </c>
    </row>
    <row r="28" spans="1:14" ht="16.5" customHeight="1">
      <c r="A28" s="35" t="s">
        <v>75</v>
      </c>
      <c r="B28" s="30">
        <v>8171</v>
      </c>
      <c r="C28" s="30">
        <v>1711</v>
      </c>
      <c r="D28" s="29" t="s">
        <v>32</v>
      </c>
      <c r="E28" s="29" t="s">
        <v>32</v>
      </c>
      <c r="F28" s="29" t="s">
        <v>32</v>
      </c>
      <c r="G28" s="29" t="s">
        <v>32</v>
      </c>
      <c r="H28" s="30">
        <v>100</v>
      </c>
      <c r="I28" s="29" t="s">
        <v>32</v>
      </c>
      <c r="J28" s="29" t="s">
        <v>32</v>
      </c>
      <c r="K28" s="29" t="s">
        <v>32</v>
      </c>
      <c r="L28" s="10"/>
      <c r="M28" s="10"/>
      <c r="N28" s="10"/>
    </row>
    <row r="29" spans="1:11" ht="15.75" customHeight="1">
      <c r="A29" s="35" t="s">
        <v>76</v>
      </c>
      <c r="B29" s="30">
        <v>526</v>
      </c>
      <c r="C29" s="30">
        <v>437</v>
      </c>
      <c r="D29" s="29" t="s">
        <v>32</v>
      </c>
      <c r="E29" s="29" t="s">
        <v>32</v>
      </c>
      <c r="F29" s="29" t="s">
        <v>32</v>
      </c>
      <c r="G29" s="29" t="s">
        <v>32</v>
      </c>
      <c r="H29" s="29" t="s">
        <v>32</v>
      </c>
      <c r="I29" s="29" t="s">
        <v>32</v>
      </c>
      <c r="J29" s="29" t="s">
        <v>32</v>
      </c>
      <c r="K29" s="29" t="s">
        <v>32</v>
      </c>
    </row>
    <row r="30" spans="1:11" s="7" customFormat="1" ht="16.5" customHeight="1">
      <c r="A30" s="35" t="s">
        <v>77</v>
      </c>
      <c r="B30" s="30">
        <v>201</v>
      </c>
      <c r="C30" s="29" t="s">
        <v>32</v>
      </c>
      <c r="D30" s="29" t="s">
        <v>32</v>
      </c>
      <c r="E30" s="29" t="s">
        <v>32</v>
      </c>
      <c r="F30" s="29" t="s">
        <v>32</v>
      </c>
      <c r="G30" s="29" t="s">
        <v>32</v>
      </c>
      <c r="H30" s="29" t="s">
        <v>32</v>
      </c>
      <c r="I30" s="29" t="s">
        <v>32</v>
      </c>
      <c r="J30" s="29" t="s">
        <v>32</v>
      </c>
      <c r="K30" s="29" t="s">
        <v>32</v>
      </c>
    </row>
    <row r="31" spans="1:11" s="7" customFormat="1" ht="15" customHeight="1">
      <c r="A31" s="35" t="s">
        <v>78</v>
      </c>
      <c r="B31" s="30">
        <v>52795</v>
      </c>
      <c r="C31" s="30">
        <v>14891</v>
      </c>
      <c r="D31" s="29" t="s">
        <v>32</v>
      </c>
      <c r="E31" s="29" t="s">
        <v>32</v>
      </c>
      <c r="F31" s="29" t="s">
        <v>32</v>
      </c>
      <c r="G31" s="29" t="s">
        <v>32</v>
      </c>
      <c r="H31" s="29" t="s">
        <v>32</v>
      </c>
      <c r="I31" s="29" t="s">
        <v>32</v>
      </c>
      <c r="J31" s="29" t="s">
        <v>32</v>
      </c>
      <c r="K31" s="29" t="s">
        <v>32</v>
      </c>
    </row>
    <row r="32" spans="1:11" s="7" customFormat="1" ht="16.5" customHeight="1">
      <c r="A32" s="35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7" customFormat="1" ht="17.25" customHeight="1">
      <c r="A33" s="35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s="7" customFormat="1" ht="16.5" customHeight="1">
      <c r="A34" s="35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15.75" customHeight="1">
      <c r="A35" s="35"/>
      <c r="B35" s="20"/>
      <c r="C35" s="9"/>
      <c r="D35" s="9"/>
      <c r="E35" s="9"/>
      <c r="F35" s="9"/>
      <c r="G35" s="9"/>
      <c r="H35" s="9"/>
      <c r="I35" s="9"/>
      <c r="J35" s="9"/>
      <c r="K35" s="9"/>
    </row>
    <row r="36" spans="1:11" s="7" customFormat="1" ht="15.75" customHeight="1">
      <c r="A36" s="35"/>
      <c r="B36" s="20"/>
      <c r="C36" s="9"/>
      <c r="D36" s="9"/>
      <c r="E36" s="9"/>
      <c r="F36" s="9"/>
      <c r="G36" s="9"/>
      <c r="H36" s="9"/>
      <c r="I36" s="9"/>
      <c r="J36" s="9"/>
      <c r="K36" s="9"/>
    </row>
    <row r="37" spans="1:11" s="7" customFormat="1" ht="17.25" customHeight="1">
      <c r="A37" s="35"/>
      <c r="B37" s="23"/>
      <c r="C37" s="9"/>
      <c r="D37" s="23"/>
      <c r="E37" s="9"/>
      <c r="F37" s="9"/>
      <c r="G37" s="9"/>
      <c r="H37" s="9"/>
      <c r="I37" s="9"/>
      <c r="J37" s="9"/>
      <c r="K37" s="9"/>
    </row>
    <row r="38" spans="1:11" ht="16.5" customHeight="1">
      <c r="A38" s="35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6.5" customHeight="1">
      <c r="A39" s="35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>
      <c r="A40" s="35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8" customHeight="1">
      <c r="A41" s="35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>
      <c r="A42" s="35"/>
      <c r="B42" s="24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>
      <c r="A43" s="35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customHeight="1">
      <c r="A44" s="35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8" customHeight="1">
      <c r="A45" s="35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8" customHeight="1">
      <c r="A46" s="35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ht="9" customHeight="1" thickBot="1">
      <c r="A47" s="35"/>
    </row>
    <row r="48" spans="1:11" ht="13.5" customHeight="1">
      <c r="A48" s="69" t="s">
        <v>25</v>
      </c>
      <c r="B48" s="69"/>
      <c r="C48" s="69"/>
      <c r="D48" s="25"/>
      <c r="E48" s="26"/>
      <c r="F48" s="21" t="s">
        <v>14</v>
      </c>
      <c r="G48" s="21"/>
      <c r="H48" s="21"/>
      <c r="I48" s="21"/>
      <c r="J48" s="25"/>
      <c r="K48" s="25"/>
    </row>
    <row r="49" ht="12">
      <c r="A49" s="14" t="s">
        <v>79</v>
      </c>
    </row>
  </sheetData>
  <mergeCells count="21">
    <mergeCell ref="A48:C48"/>
    <mergeCell ref="J1:K1"/>
    <mergeCell ref="F5:G6"/>
    <mergeCell ref="H5:I6"/>
    <mergeCell ref="J5:K6"/>
    <mergeCell ref="G3:J3"/>
    <mergeCell ref="I7:I8"/>
    <mergeCell ref="D7:D8"/>
    <mergeCell ref="C7:C8"/>
    <mergeCell ref="E7:E8"/>
    <mergeCell ref="D5:E6"/>
    <mergeCell ref="A2:E2"/>
    <mergeCell ref="A5:A8"/>
    <mergeCell ref="B5:C6"/>
    <mergeCell ref="B7:B8"/>
    <mergeCell ref="F2:K2"/>
    <mergeCell ref="K7:K8"/>
    <mergeCell ref="F7:F8"/>
    <mergeCell ref="G7:G8"/>
    <mergeCell ref="H7:H8"/>
    <mergeCell ref="J7:J8"/>
  </mergeCells>
  <printOptions/>
  <pageMargins left="0.5905511811023623" right="1.299212598425197" top="0.4" bottom="0.57" header="0.2" footer="0.2"/>
  <pageSetup horizontalDpi="600" verticalDpi="600" orientation="portrait" pageOrder="overThenDown" paperSize="9" r:id="rId1"/>
  <colBreaks count="1" manualBreakCount="1">
    <brk id="5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 Ming-Der.</dc:creator>
  <cp:keywords/>
  <dc:description/>
  <cp:lastModifiedBy>user</cp:lastModifiedBy>
  <cp:lastPrinted>2015-09-18T08:39:54Z</cp:lastPrinted>
  <dcterms:created xsi:type="dcterms:W3CDTF">2005-08-22T08:43:27Z</dcterms:created>
  <dcterms:modified xsi:type="dcterms:W3CDTF">2015-09-18T08:40:03Z</dcterms:modified>
  <cp:category/>
  <cp:version/>
  <cp:contentType/>
  <cp:contentStatus/>
</cp:coreProperties>
</file>