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5-5" sheetId="1" r:id="rId1"/>
  </sheets>
  <definedNames>
    <definedName name="_xlnm.Print_Area" localSheetId="0">'5-5'!$A$1:$F$51</definedName>
  </definedNames>
  <calcPr fullCalcOnLoad="1"/>
</workbook>
</file>

<file path=xl/sharedStrings.xml><?xml version="1.0" encoding="utf-8"?>
<sst xmlns="http://schemas.openxmlformats.org/spreadsheetml/2006/main" count="60" uniqueCount="58">
  <si>
    <t/>
  </si>
  <si>
    <t>面積單位：平方公里</t>
  </si>
  <si>
    <r>
      <t>計畫人口數</t>
    </r>
    <r>
      <rPr>
        <sz val="9"/>
        <rFont val="Times New Roman"/>
        <family val="1"/>
      </rPr>
      <t>(2)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Anticipated Population</t>
    </r>
  </si>
  <si>
    <r>
      <t>現況人口數</t>
    </r>
    <r>
      <rPr>
        <sz val="9"/>
        <rFont val="Times New Roman"/>
        <family val="1"/>
      </rPr>
      <t>(3)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Present Population</t>
    </r>
  </si>
  <si>
    <r>
      <t>計畫人口密度</t>
    </r>
    <r>
      <rPr>
        <sz val="9"/>
        <rFont val="Times New Roman"/>
        <family val="1"/>
      </rPr>
      <t>(2)/(1)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Anticipated Population Density</t>
    </r>
  </si>
  <si>
    <r>
      <t>現況人口密度</t>
    </r>
    <r>
      <rPr>
        <sz val="9"/>
        <rFont val="Times New Roman"/>
        <family val="1"/>
      </rPr>
      <t>(3)/(1)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Present Population Density</t>
    </r>
  </si>
  <si>
    <r>
      <t xml:space="preserve">都市計畫區人口數
</t>
    </r>
    <r>
      <rPr>
        <sz val="9"/>
        <rFont val="Times New Roman"/>
        <family val="1"/>
      </rPr>
      <t>Population of Urban Planned   Districts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</si>
  <si>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2359-01-01-2 </t>
    </r>
    <r>
      <rPr>
        <sz val="9"/>
        <rFont val="Times New Roman"/>
        <family val="1"/>
      </rPr>
      <t>by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Economic Affairs Department</t>
    </r>
    <r>
      <rPr>
        <sz val="9"/>
        <rFont val="Times New Roman"/>
        <family val="1"/>
      </rPr>
      <t>.</t>
    </r>
  </si>
  <si>
    <t>表 5－5、都市計畫區面積及人口</t>
  </si>
  <si>
    <r>
      <t>都市計畫區面積</t>
    </r>
    <r>
      <rPr>
        <sz val="9"/>
        <rFont val="Times New Roman"/>
        <family val="1"/>
      </rPr>
      <t>(1)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Area of urban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plann</t>
    </r>
    <r>
      <rPr>
        <sz val="9"/>
        <rFont val="Times New Roman"/>
        <family val="1"/>
      </rPr>
      <t>ed District</t>
    </r>
  </si>
  <si>
    <t>of Urban Planning Districts</t>
  </si>
  <si>
    <r>
      <t>Unitl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Population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Person</t>
    </r>
    <r>
      <rPr>
        <sz val="9"/>
        <rFont val="細明體"/>
        <family val="3"/>
      </rPr>
      <t>；</t>
    </r>
    <r>
      <rPr>
        <sz val="9"/>
        <rFont val="Times New Roman"/>
        <family val="1"/>
      </rPr>
      <t>Area</t>
    </r>
    <r>
      <rPr>
        <sz val="9"/>
        <rFont val="細明體"/>
        <family val="3"/>
      </rPr>
      <t>／：</t>
    </r>
    <r>
      <rPr>
        <sz val="9"/>
        <rFont val="Times New Roman"/>
        <family val="1"/>
      </rPr>
      <t>km</t>
    </r>
    <r>
      <rPr>
        <vertAlign val="superscript"/>
        <sz val="9"/>
        <rFont val="Times New Roman"/>
        <family val="1"/>
      </rPr>
      <t>2</t>
    </r>
  </si>
  <si>
    <r>
      <t>都市計畫區人口密度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Population Density of Urban Planning Districts</t>
    </r>
  </si>
  <si>
    <r>
      <t>Table 5- 5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Area and Population of Building Volume </t>
    </r>
  </si>
  <si>
    <t>鳳林</t>
  </si>
  <si>
    <t>玉里</t>
  </si>
  <si>
    <t>吉安</t>
  </si>
  <si>
    <t>壽豐</t>
  </si>
  <si>
    <t>豐濱</t>
  </si>
  <si>
    <t>瑞穗</t>
  </si>
  <si>
    <t>富里</t>
  </si>
  <si>
    <t>光復</t>
  </si>
  <si>
    <t>鯉魚潭特定區</t>
  </si>
  <si>
    <t>-</t>
  </si>
  <si>
    <r>
      <t>工、商業及市鄉建設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65</t>
    </r>
  </si>
  <si>
    <t>工、商業及市鄉建設  164</t>
  </si>
  <si>
    <t>年底別及都市計劃區別
End of Year &amp; Urban Planning District</t>
  </si>
  <si>
    <t>八十四年底    End of 1995</t>
  </si>
  <si>
    <t>八十五年底    End of 1996</t>
  </si>
  <si>
    <t>八十六年底    End of 1997</t>
  </si>
  <si>
    <t>八十七年底    End of 1998</t>
  </si>
  <si>
    <t>八十八年底    End of 1999</t>
  </si>
  <si>
    <t xml:space="preserve">八十九年底    End of 2000 </t>
  </si>
  <si>
    <t>九　十年底    End of 2001</t>
  </si>
  <si>
    <t>九十一年底    End of 2002</t>
  </si>
  <si>
    <t>九十四年底    End of 2005</t>
  </si>
  <si>
    <t>九十五年底    End of 2006</t>
  </si>
  <si>
    <t>九十六年底    End of 2007</t>
  </si>
  <si>
    <t>九十七年底    End of 2008</t>
  </si>
  <si>
    <t>九十八年底    End of 2009</t>
  </si>
  <si>
    <t>九十九年底    End of 2010</t>
  </si>
  <si>
    <t>一○一年底    End of 2012</t>
  </si>
  <si>
    <t>一○二年底    End of 2013</t>
  </si>
  <si>
    <t>一○三年底    End of 2014</t>
  </si>
  <si>
    <t>花　　　　   　 　蓮</t>
  </si>
  <si>
    <t>新  城  (北 埔地區)</t>
  </si>
  <si>
    <t>吉安(鄉公所附近)</t>
  </si>
  <si>
    <t>秀 林 (崇德地區)</t>
  </si>
  <si>
    <t>秀 林 (和平地區)</t>
  </si>
  <si>
    <t>天祥風景特定區</t>
  </si>
  <si>
    <t>新秀(新城、秀林地區)</t>
  </si>
  <si>
    <t>磯崎風景特定區</t>
  </si>
  <si>
    <t>石梯秀姑巒山特定區</t>
  </si>
  <si>
    <t>東華大學城特定區計畫</t>
  </si>
  <si>
    <t>資料來源：本府建設處 2359-01-01-2</t>
  </si>
  <si>
    <t>說　　明：天祥為風景特定區計畫，故無計畫人口數據。</t>
  </si>
  <si>
    <t>　　　</t>
  </si>
  <si>
    <t>一○○年底    End of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</si>
</sst>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.00;#,##0.00;&quot;-&quot;_-;"/>
    <numFmt numFmtId="186" formatCode="#,##0.0;\-#,##0.0"/>
    <numFmt numFmtId="187" formatCode="0.00;[Red]0.00"/>
    <numFmt numFmtId="188" formatCode="0.00_);[Red]\(0.00\)"/>
  </numFmts>
  <fonts count="1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vertAlign val="superscript"/>
      <sz val="9"/>
      <name val="Times New Roman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9" fontId="0" fillId="0" borderId="0" xfId="0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5" fillId="0" borderId="0" xfId="0" applyNumberFormat="1" applyFont="1" applyAlignment="1">
      <alignment vertical="center"/>
    </xf>
    <xf numFmtId="39" fontId="0" fillId="0" borderId="1" xfId="0" applyNumberFormat="1" applyFont="1" applyBorder="1" applyAlignment="1">
      <alignment vertical="center"/>
    </xf>
    <xf numFmtId="39" fontId="5" fillId="0" borderId="0" xfId="0" applyNumberFormat="1" applyFont="1" applyAlignment="1">
      <alignment vertical="center"/>
    </xf>
    <xf numFmtId="39" fontId="0" fillId="0" borderId="2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9" fontId="0" fillId="0" borderId="3" xfId="0" applyNumberFormat="1" applyFont="1" applyBorder="1" applyAlignment="1">
      <alignment vertical="center"/>
    </xf>
    <xf numFmtId="37" fontId="0" fillId="0" borderId="1" xfId="0" applyNumberFormat="1" applyFont="1" applyBorder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7" fontId="7" fillId="0" borderId="4" xfId="0" applyNumberFormat="1" applyFont="1" applyBorder="1" applyAlignment="1">
      <alignment horizontal="center" vertical="center" wrapText="1"/>
    </xf>
    <xf numFmtId="39" fontId="0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7" fontId="7" fillId="0" borderId="5" xfId="0" applyNumberFormat="1" applyFont="1" applyBorder="1" applyAlignment="1">
      <alignment horizontal="center" vertical="center" wrapText="1"/>
    </xf>
    <xf numFmtId="39" fontId="0" fillId="0" borderId="1" xfId="0" applyNumberFormat="1" applyBorder="1" applyAlignment="1">
      <alignment vertical="center" wrapText="1"/>
    </xf>
    <xf numFmtId="37" fontId="7" fillId="0" borderId="6" xfId="0" applyNumberFormat="1" applyFont="1" applyBorder="1" applyAlignment="1">
      <alignment horizontal="center" vertical="center" wrapText="1"/>
    </xf>
    <xf numFmtId="37" fontId="7" fillId="0" borderId="7" xfId="0" applyNumberFormat="1" applyFont="1" applyBorder="1" applyAlignment="1">
      <alignment horizontal="center" vertical="center" wrapText="1"/>
    </xf>
    <xf numFmtId="37" fontId="7" fillId="0" borderId="8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39" fontId="0" fillId="0" borderId="2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39" fontId="0" fillId="0" borderId="0" xfId="0" applyNumberFormat="1" applyFont="1" applyBorder="1" applyAlignment="1">
      <alignment horizontal="right" vertical="center" wrapText="1"/>
    </xf>
    <xf numFmtId="39" fontId="0" fillId="0" borderId="2" xfId="0" applyNumberFormat="1" applyFont="1" applyBorder="1" applyAlignment="1">
      <alignment horizontal="right" vertical="center" wrapText="1"/>
    </xf>
    <xf numFmtId="37" fontId="0" fillId="0" borderId="0" xfId="0" applyNumberFormat="1" applyFont="1" applyBorder="1" applyAlignment="1">
      <alignment horizontal="right" vertical="center" wrapText="1"/>
    </xf>
    <xf numFmtId="184" fontId="0" fillId="0" borderId="0" xfId="0" applyNumberFormat="1" applyFont="1" applyBorder="1" applyAlignment="1" quotePrefix="1">
      <alignment horizontal="right" vertical="center" wrapText="1"/>
    </xf>
    <xf numFmtId="187" fontId="0" fillId="0" borderId="0" xfId="0" applyNumberFormat="1" applyFont="1" applyBorder="1" applyAlignment="1">
      <alignment horizontal="right" vertical="center" wrapText="1"/>
    </xf>
    <xf numFmtId="39" fontId="0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distributed" vertical="center"/>
    </xf>
    <xf numFmtId="37" fontId="8" fillId="0" borderId="10" xfId="0" applyNumberFormat="1" applyFont="1" applyBorder="1" applyAlignment="1" quotePrefix="1">
      <alignment horizontal="distributed" vertical="center"/>
    </xf>
    <xf numFmtId="37" fontId="6" fillId="0" borderId="0" xfId="0" applyNumberFormat="1" applyFont="1" applyAlignment="1">
      <alignment horizontal="center" vertical="center"/>
    </xf>
    <xf numFmtId="39" fontId="0" fillId="0" borderId="1" xfId="0" applyNumberFormat="1" applyBorder="1" applyAlignment="1">
      <alignment horizontal="right" vertical="center" wrapText="1"/>
    </xf>
    <xf numFmtId="37" fontId="5" fillId="0" borderId="0" xfId="0" applyNumberFormat="1" applyFont="1" applyAlignment="1">
      <alignment horizontal="center" vertical="center"/>
    </xf>
    <xf numFmtId="39" fontId="7" fillId="0" borderId="11" xfId="0" applyNumberFormat="1" applyFont="1" applyBorder="1" applyAlignment="1">
      <alignment horizontal="center" vertical="center" wrapText="1"/>
    </xf>
    <xf numFmtId="39" fontId="0" fillId="0" borderId="12" xfId="0" applyNumberFormat="1" applyFont="1" applyBorder="1" applyAlignment="1">
      <alignment horizontal="center" vertical="center" wrapText="1"/>
    </xf>
    <xf numFmtId="37" fontId="8" fillId="0" borderId="13" xfId="0" applyNumberFormat="1" applyFont="1" applyBorder="1" applyAlignment="1" quotePrefix="1">
      <alignment horizontal="center" vertical="center" wrapText="1"/>
    </xf>
    <xf numFmtId="37" fontId="8" fillId="0" borderId="14" xfId="0" applyNumberFormat="1" applyFont="1" applyBorder="1" applyAlignment="1" quotePrefix="1">
      <alignment horizontal="center" vertical="center" wrapText="1"/>
    </xf>
    <xf numFmtId="39" fontId="7" fillId="0" borderId="15" xfId="0" applyNumberFormat="1" applyFont="1" applyBorder="1" applyAlignment="1">
      <alignment horizontal="center" vertical="center" wrapText="1"/>
    </xf>
    <xf numFmtId="39" fontId="7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C1">
      <selection activeCell="A24" sqref="A24"/>
    </sheetView>
  </sheetViews>
  <sheetFormatPr defaultColWidth="9.33203125" defaultRowHeight="19.5" customHeight="1"/>
  <cols>
    <col min="1" max="1" width="30.83203125" style="10" customWidth="1"/>
    <col min="2" max="2" width="34" style="1" customWidth="1"/>
    <col min="3" max="3" width="35.33203125" style="2" customWidth="1"/>
    <col min="4" max="4" width="33.83203125" style="2" customWidth="1"/>
    <col min="5" max="5" width="33.16015625" style="1" customWidth="1"/>
    <col min="6" max="6" width="33.5" style="1" customWidth="1"/>
  </cols>
  <sheetData>
    <row r="1" spans="1:6" s="12" customFormat="1" ht="15" customHeight="1">
      <c r="A1" s="16" t="s">
        <v>25</v>
      </c>
      <c r="B1" s="16"/>
      <c r="C1" s="2"/>
      <c r="D1" s="2"/>
      <c r="F1" s="17" t="s">
        <v>24</v>
      </c>
    </row>
    <row r="2" spans="1:6" s="11" customFormat="1" ht="20.25" customHeight="1">
      <c r="A2" s="36" t="s">
        <v>8</v>
      </c>
      <c r="B2" s="36"/>
      <c r="C2" s="36"/>
      <c r="D2" s="38" t="s">
        <v>13</v>
      </c>
      <c r="E2" s="38"/>
      <c r="F2" s="38"/>
    </row>
    <row r="3" spans="1:6" ht="19.5" customHeight="1">
      <c r="A3" s="32"/>
      <c r="B3" s="15"/>
      <c r="C3" s="15"/>
      <c r="D3" s="15"/>
      <c r="E3" s="15" t="s">
        <v>10</v>
      </c>
      <c r="F3" s="15"/>
    </row>
    <row r="4" spans="1:6" ht="12" customHeight="1" thickBot="1">
      <c r="A4" s="10" t="s">
        <v>1</v>
      </c>
      <c r="B4" s="5"/>
      <c r="C4" s="3"/>
      <c r="D4" s="19"/>
      <c r="E4" s="37" t="s">
        <v>11</v>
      </c>
      <c r="F4" s="37"/>
    </row>
    <row r="5" spans="1:6" s="12" customFormat="1" ht="38.25" customHeight="1">
      <c r="A5" s="41" t="s">
        <v>26</v>
      </c>
      <c r="B5" s="39" t="s">
        <v>9</v>
      </c>
      <c r="C5" s="18" t="s">
        <v>6</v>
      </c>
      <c r="D5" s="21" t="s">
        <v>6</v>
      </c>
      <c r="E5" s="43" t="s">
        <v>12</v>
      </c>
      <c r="F5" s="44"/>
    </row>
    <row r="6" spans="1:6" s="12" customFormat="1" ht="63.75" customHeight="1">
      <c r="A6" s="42"/>
      <c r="B6" s="40"/>
      <c r="C6" s="13" t="s">
        <v>2</v>
      </c>
      <c r="D6" s="22" t="s">
        <v>3</v>
      </c>
      <c r="E6" s="13" t="s">
        <v>4</v>
      </c>
      <c r="F6" s="20" t="s">
        <v>5</v>
      </c>
    </row>
    <row r="7" spans="1:6" ht="16.5" customHeight="1" hidden="1">
      <c r="A7" s="33" t="s">
        <v>27</v>
      </c>
      <c r="B7" s="6">
        <v>81.35</v>
      </c>
      <c r="C7" s="7">
        <v>428000</v>
      </c>
      <c r="D7" s="7">
        <v>239603</v>
      </c>
      <c r="E7" s="7">
        <f>SUM(C7/B7)</f>
        <v>5261.21696373694</v>
      </c>
      <c r="F7" s="7">
        <f>SUM(D7/B7)</f>
        <v>2945.3349723417336</v>
      </c>
    </row>
    <row r="8" spans="1:6" ht="16.5" customHeight="1" hidden="1">
      <c r="A8" s="33" t="s">
        <v>28</v>
      </c>
      <c r="B8" s="6">
        <v>81.35</v>
      </c>
      <c r="C8" s="7">
        <v>428000</v>
      </c>
      <c r="D8" s="7">
        <v>245549</v>
      </c>
      <c r="E8" s="7">
        <f>SUM(C8/B8)</f>
        <v>5261.21696373694</v>
      </c>
      <c r="F8" s="7">
        <f>SUM(D8/B8)</f>
        <v>3018.426551936079</v>
      </c>
    </row>
    <row r="9" spans="1:6" ht="16.5" customHeight="1" hidden="1">
      <c r="A9" s="33" t="s">
        <v>29</v>
      </c>
      <c r="B9" s="6">
        <v>83.62</v>
      </c>
      <c r="C9" s="7">
        <v>435600</v>
      </c>
      <c r="D9" s="7">
        <v>237053</v>
      </c>
      <c r="E9" s="7">
        <v>5209.280076536714</v>
      </c>
      <c r="F9" s="7">
        <v>2834.8839990432907</v>
      </c>
    </row>
    <row r="10" spans="1:6" ht="9" customHeight="1" hidden="1">
      <c r="A10" s="33" t="s">
        <v>30</v>
      </c>
      <c r="B10" s="6">
        <v>83.62</v>
      </c>
      <c r="C10" s="7">
        <v>439600</v>
      </c>
      <c r="D10" s="7">
        <v>235529</v>
      </c>
      <c r="E10" s="14">
        <f>SUM(C10/B10)</f>
        <v>5257.115522602248</v>
      </c>
      <c r="F10" s="14">
        <f>SUM(D10/B10)</f>
        <v>2816.658694092322</v>
      </c>
    </row>
    <row r="11" spans="1:6" ht="16.5" customHeight="1" hidden="1">
      <c r="A11" s="33" t="s">
        <v>31</v>
      </c>
      <c r="B11" s="6">
        <v>83.62</v>
      </c>
      <c r="C11" s="7">
        <v>439600</v>
      </c>
      <c r="D11" s="7">
        <v>235529</v>
      </c>
      <c r="E11" s="14">
        <f>SUM(C11/B11)</f>
        <v>5257.115522602248</v>
      </c>
      <c r="F11" s="14">
        <f>SUM(D11/B11)</f>
        <v>2816.658694092322</v>
      </c>
    </row>
    <row r="12" spans="1:6" ht="16.5" customHeight="1" hidden="1">
      <c r="A12" s="33" t="s">
        <v>32</v>
      </c>
      <c r="B12" s="6">
        <v>83.62</v>
      </c>
      <c r="C12" s="7">
        <v>439600</v>
      </c>
      <c r="D12" s="7">
        <v>240775</v>
      </c>
      <c r="E12" s="14">
        <v>5257.12</v>
      </c>
      <c r="F12" s="14">
        <v>2879.39</v>
      </c>
    </row>
    <row r="13" spans="1:6" ht="16.5" customHeight="1" hidden="1">
      <c r="A13" s="33" t="s">
        <v>33</v>
      </c>
      <c r="B13" s="6">
        <v>123.46</v>
      </c>
      <c r="C13" s="7">
        <v>539600</v>
      </c>
      <c r="D13" s="7">
        <v>251493</v>
      </c>
      <c r="E13" s="14">
        <v>4370.65</v>
      </c>
      <c r="F13" s="14">
        <v>2037.04</v>
      </c>
    </row>
    <row r="14" spans="1:6" ht="16.5" customHeight="1" hidden="1">
      <c r="A14" s="33" t="s">
        <v>34</v>
      </c>
      <c r="B14" s="6">
        <v>123.46</v>
      </c>
      <c r="C14" s="7">
        <v>539600</v>
      </c>
      <c r="D14" s="7">
        <v>268930</v>
      </c>
      <c r="E14" s="14">
        <v>4370.65</v>
      </c>
      <c r="F14" s="14">
        <v>2178.28</v>
      </c>
    </row>
    <row r="15" spans="1:6" ht="16.5" customHeight="1">
      <c r="A15" s="33" t="s">
        <v>35</v>
      </c>
      <c r="B15" s="24">
        <v>123.31</v>
      </c>
      <c r="C15" s="25">
        <v>539600</v>
      </c>
      <c r="D15" s="25">
        <v>259479</v>
      </c>
      <c r="E15" s="26">
        <f>SUM(C15/B15)</f>
        <v>4375.963020030817</v>
      </c>
      <c r="F15" s="26">
        <f>SUM(D15/B15)</f>
        <v>2104.2818911685995</v>
      </c>
    </row>
    <row r="16" spans="1:6" ht="16.5" customHeight="1">
      <c r="A16" s="33" t="s">
        <v>36</v>
      </c>
      <c r="B16" s="24">
        <v>123.31</v>
      </c>
      <c r="C16" s="25">
        <v>539600</v>
      </c>
      <c r="D16" s="25">
        <v>259441</v>
      </c>
      <c r="E16" s="26">
        <f>SUM(C16/B16)</f>
        <v>4375.963020030817</v>
      </c>
      <c r="F16" s="26">
        <f>SUM(D16/B16)</f>
        <v>2103.973724758738</v>
      </c>
    </row>
    <row r="17" spans="1:6" ht="16.5" customHeight="1">
      <c r="A17" s="33" t="s">
        <v>37</v>
      </c>
      <c r="B17" s="24">
        <v>123.31</v>
      </c>
      <c r="C17" s="25">
        <v>539600</v>
      </c>
      <c r="D17" s="25">
        <v>259789</v>
      </c>
      <c r="E17" s="26">
        <f>SUM(C17/B17)</f>
        <v>4375.963020030817</v>
      </c>
      <c r="F17" s="26">
        <f>SUM(D17/B17)</f>
        <v>2106.7958803016786</v>
      </c>
    </row>
    <row r="18" spans="1:6" ht="16.5" customHeight="1">
      <c r="A18" s="33" t="s">
        <v>38</v>
      </c>
      <c r="B18" s="24">
        <v>123.3091</v>
      </c>
      <c r="C18" s="25">
        <v>539600</v>
      </c>
      <c r="D18" s="25">
        <v>259638</v>
      </c>
      <c r="E18" s="26">
        <v>4375.994959009514</v>
      </c>
      <c r="F18" s="26">
        <v>2105.5866923041367</v>
      </c>
    </row>
    <row r="19" spans="1:6" ht="16.5" customHeight="1">
      <c r="A19" s="33" t="s">
        <v>39</v>
      </c>
      <c r="B19" s="24">
        <v>123.3091</v>
      </c>
      <c r="C19" s="25">
        <v>542225</v>
      </c>
      <c r="D19" s="25">
        <v>259594</v>
      </c>
      <c r="E19" s="26">
        <v>4397.282925591056</v>
      </c>
      <c r="F19" s="26">
        <v>2105.229865435722</v>
      </c>
    </row>
    <row r="20" spans="1:6" ht="15.75" customHeight="1">
      <c r="A20" s="33" t="s">
        <v>40</v>
      </c>
      <c r="B20" s="24">
        <v>123.3091</v>
      </c>
      <c r="C20" s="25">
        <v>542225</v>
      </c>
      <c r="D20" s="25">
        <v>259536</v>
      </c>
      <c r="E20" s="26">
        <v>4397.282925591056</v>
      </c>
      <c r="F20" s="26">
        <v>2104.7595027455395</v>
      </c>
    </row>
    <row r="21" spans="1:6" ht="15.75" customHeight="1">
      <c r="A21" s="33" t="s">
        <v>57</v>
      </c>
      <c r="B21" s="24">
        <v>123.3091</v>
      </c>
      <c r="C21" s="25">
        <v>542225</v>
      </c>
      <c r="D21" s="25">
        <v>250815</v>
      </c>
      <c r="E21" s="26">
        <v>4397.282925591056</v>
      </c>
      <c r="F21" s="26">
        <v>2034.0347954854913</v>
      </c>
    </row>
    <row r="22" spans="1:6" ht="15.75" customHeight="1">
      <c r="A22" s="33" t="s">
        <v>41</v>
      </c>
      <c r="B22" s="24">
        <v>222.18</v>
      </c>
      <c r="C22" s="25">
        <v>542225</v>
      </c>
      <c r="D22" s="25">
        <v>245527</v>
      </c>
      <c r="E22" s="26">
        <v>2440.47619047619</v>
      </c>
      <c r="F22" s="26">
        <v>1105.0814654784408</v>
      </c>
    </row>
    <row r="23" spans="1:6" ht="15.75" customHeight="1">
      <c r="A23" s="33" t="s">
        <v>42</v>
      </c>
      <c r="B23" s="24">
        <v>123.19</v>
      </c>
      <c r="C23" s="25">
        <v>542225</v>
      </c>
      <c r="D23" s="25">
        <v>246101</v>
      </c>
      <c r="E23" s="26">
        <v>4401.534215439565</v>
      </c>
      <c r="F23" s="26">
        <v>1997.7352057796897</v>
      </c>
    </row>
    <row r="24" spans="1:6" ht="16.5" customHeight="1">
      <c r="A24" s="33" t="s">
        <v>43</v>
      </c>
      <c r="B24" s="27">
        <f>SUM(B25:B43)</f>
        <v>123.43</v>
      </c>
      <c r="C24" s="28">
        <f>SUM(C25:C43)</f>
        <v>542225</v>
      </c>
      <c r="D24" s="28">
        <f>SUM(D25:D43)</f>
        <v>230607</v>
      </c>
      <c r="E24" s="26">
        <f>SUM(C24/B24)</f>
        <v>4392.975775743336</v>
      </c>
      <c r="F24" s="26">
        <f>SUM(D24/B24)</f>
        <v>1868.3221259013205</v>
      </c>
    </row>
    <row r="25" spans="1:6" ht="16.5" customHeight="1">
      <c r="A25" s="34" t="s">
        <v>44</v>
      </c>
      <c r="B25" s="24">
        <v>24.32</v>
      </c>
      <c r="C25" s="29">
        <v>221000</v>
      </c>
      <c r="D25" s="29">
        <v>106368</v>
      </c>
      <c r="E25" s="30">
        <f>C25/B25</f>
        <v>9087.171052631578</v>
      </c>
      <c r="F25" s="31">
        <f>D25/B25</f>
        <v>4373.684210526316</v>
      </c>
    </row>
    <row r="26" spans="1:6" ht="16.5" customHeight="1">
      <c r="A26" s="34" t="s">
        <v>14</v>
      </c>
      <c r="B26" s="24">
        <v>3.2</v>
      </c>
      <c r="C26" s="29">
        <v>13500</v>
      </c>
      <c r="D26" s="29">
        <v>7037</v>
      </c>
      <c r="E26" s="31">
        <f aca="true" t="shared" si="0" ref="E26:E43">C26/B26</f>
        <v>4218.75</v>
      </c>
      <c r="F26" s="30">
        <f aca="true" t="shared" si="1" ref="F26:F43">D26/B26</f>
        <v>2199.0625</v>
      </c>
    </row>
    <row r="27" spans="1:6" ht="16.5" customHeight="1">
      <c r="A27" s="34" t="s">
        <v>15</v>
      </c>
      <c r="B27" s="24">
        <v>4.91</v>
      </c>
      <c r="C27" s="29">
        <v>35000</v>
      </c>
      <c r="D27" s="29">
        <v>13494</v>
      </c>
      <c r="E27" s="31">
        <f>C27/B27</f>
        <v>7128.309572301426</v>
      </c>
      <c r="F27" s="30">
        <f>D27/B27</f>
        <v>2748.2688391038696</v>
      </c>
    </row>
    <row r="28" spans="1:6" ht="16.5" customHeight="1">
      <c r="A28" s="34" t="s">
        <v>45</v>
      </c>
      <c r="B28" s="24">
        <v>2.01</v>
      </c>
      <c r="C28" s="29">
        <v>20000</v>
      </c>
      <c r="D28" s="29">
        <v>13733</v>
      </c>
      <c r="E28" s="31">
        <f>C28/B28</f>
        <v>9950.248756218907</v>
      </c>
      <c r="F28" s="31">
        <f t="shared" si="1"/>
        <v>6832.338308457712</v>
      </c>
    </row>
    <row r="29" spans="1:6" ht="16.5" customHeight="1">
      <c r="A29" s="34" t="s">
        <v>16</v>
      </c>
      <c r="B29" s="24">
        <v>7.39</v>
      </c>
      <c r="C29" s="29">
        <v>53000</v>
      </c>
      <c r="D29" s="29">
        <v>36910</v>
      </c>
      <c r="E29" s="31">
        <f t="shared" si="0"/>
        <v>7171.853856562923</v>
      </c>
      <c r="F29" s="31">
        <f t="shared" si="1"/>
        <v>4994.587280108254</v>
      </c>
    </row>
    <row r="30" spans="1:6" ht="16.5" customHeight="1">
      <c r="A30" s="34" t="s">
        <v>46</v>
      </c>
      <c r="B30" s="24">
        <v>5.89</v>
      </c>
      <c r="C30" s="29">
        <v>25000</v>
      </c>
      <c r="D30" s="29">
        <v>23201</v>
      </c>
      <c r="E30" s="31">
        <f t="shared" si="0"/>
        <v>4244.4821731748725</v>
      </c>
      <c r="F30" s="31">
        <f t="shared" si="1"/>
        <v>3939.049235993209</v>
      </c>
    </row>
    <row r="31" spans="1:6" ht="16.5" customHeight="1">
      <c r="A31" s="34" t="s">
        <v>17</v>
      </c>
      <c r="B31" s="24">
        <v>1.65</v>
      </c>
      <c r="C31" s="29">
        <v>5500</v>
      </c>
      <c r="D31" s="29">
        <v>2110</v>
      </c>
      <c r="E31" s="31">
        <f t="shared" si="0"/>
        <v>3333.3333333333335</v>
      </c>
      <c r="F31" s="31">
        <f t="shared" si="1"/>
        <v>1278.7878787878788</v>
      </c>
    </row>
    <row r="32" spans="1:6" ht="16.5" customHeight="1">
      <c r="A32" s="34" t="s">
        <v>18</v>
      </c>
      <c r="B32" s="24">
        <v>0.81</v>
      </c>
      <c r="C32" s="29">
        <v>3500</v>
      </c>
      <c r="D32" s="29">
        <v>2020</v>
      </c>
      <c r="E32" s="31">
        <f t="shared" si="0"/>
        <v>4320.9876543209875</v>
      </c>
      <c r="F32" s="31">
        <f t="shared" si="1"/>
        <v>2493.827160493827</v>
      </c>
    </row>
    <row r="33" spans="1:6" ht="16.5" customHeight="1">
      <c r="A33" s="34" t="s">
        <v>19</v>
      </c>
      <c r="B33" s="24">
        <v>2.08</v>
      </c>
      <c r="C33" s="29">
        <v>12000</v>
      </c>
      <c r="D33" s="29">
        <v>5038</v>
      </c>
      <c r="E33" s="31">
        <f t="shared" si="0"/>
        <v>5769.230769230769</v>
      </c>
      <c r="F33" s="31">
        <f t="shared" si="1"/>
        <v>2422.1153846153848</v>
      </c>
    </row>
    <row r="34" spans="1:6" ht="16.5" customHeight="1">
      <c r="A34" s="34" t="s">
        <v>20</v>
      </c>
      <c r="B34" s="24">
        <v>1.78</v>
      </c>
      <c r="C34" s="29">
        <v>6500</v>
      </c>
      <c r="D34" s="29">
        <v>1622</v>
      </c>
      <c r="E34" s="31">
        <f t="shared" si="0"/>
        <v>3651.6853932584268</v>
      </c>
      <c r="F34" s="31">
        <f t="shared" si="1"/>
        <v>911.2359550561797</v>
      </c>
    </row>
    <row r="35" spans="1:6" ht="16.5" customHeight="1">
      <c r="A35" s="34" t="s">
        <v>47</v>
      </c>
      <c r="B35" s="24">
        <v>2.03</v>
      </c>
      <c r="C35" s="29">
        <v>5000</v>
      </c>
      <c r="D35" s="29">
        <v>1302</v>
      </c>
      <c r="E35" s="31">
        <f t="shared" si="0"/>
        <v>2463.0541871921187</v>
      </c>
      <c r="F35" s="31">
        <f t="shared" si="1"/>
        <v>641.3793103448277</v>
      </c>
    </row>
    <row r="36" spans="1:6" ht="16.5" customHeight="1">
      <c r="A36" s="34" t="s">
        <v>48</v>
      </c>
      <c r="B36" s="24">
        <v>4.12</v>
      </c>
      <c r="C36" s="29">
        <v>3600</v>
      </c>
      <c r="D36" s="29">
        <v>1609</v>
      </c>
      <c r="E36" s="31">
        <f t="shared" si="0"/>
        <v>873.7864077669902</v>
      </c>
      <c r="F36" s="31">
        <f t="shared" si="1"/>
        <v>390.53398058252424</v>
      </c>
    </row>
    <row r="37" spans="1:6" ht="16.5" customHeight="1">
      <c r="A37" s="34" t="s">
        <v>49</v>
      </c>
      <c r="B37" s="24">
        <v>0.15</v>
      </c>
      <c r="C37" s="23" t="s">
        <v>23</v>
      </c>
      <c r="D37" s="29">
        <v>47</v>
      </c>
      <c r="E37" s="23" t="s">
        <v>23</v>
      </c>
      <c r="F37" s="31">
        <f t="shared" si="1"/>
        <v>313.33333333333337</v>
      </c>
    </row>
    <row r="38" spans="1:6" ht="16.5" customHeight="1">
      <c r="A38" s="34" t="s">
        <v>21</v>
      </c>
      <c r="B38" s="24">
        <v>3.27</v>
      </c>
      <c r="C38" s="29">
        <v>24000</v>
      </c>
      <c r="D38" s="29">
        <v>7630</v>
      </c>
      <c r="E38" s="31">
        <f t="shared" si="0"/>
        <v>7339.4495412844035</v>
      </c>
      <c r="F38" s="31">
        <f t="shared" si="1"/>
        <v>2333.3333333333335</v>
      </c>
    </row>
    <row r="39" spans="1:6" ht="16.5" customHeight="1">
      <c r="A39" s="34" t="s">
        <v>22</v>
      </c>
      <c r="B39" s="24">
        <v>6.37</v>
      </c>
      <c r="C39" s="29">
        <v>2625</v>
      </c>
      <c r="D39" s="29">
        <v>921</v>
      </c>
      <c r="E39" s="31">
        <f t="shared" si="0"/>
        <v>412.08791208791206</v>
      </c>
      <c r="F39" s="31">
        <f t="shared" si="1"/>
        <v>144.5839874411303</v>
      </c>
    </row>
    <row r="40" spans="1:6" ht="16.5" customHeight="1">
      <c r="A40" s="34" t="s">
        <v>50</v>
      </c>
      <c r="B40" s="24">
        <v>7.24</v>
      </c>
      <c r="C40" s="29">
        <v>7500</v>
      </c>
      <c r="D40" s="29">
        <v>2665</v>
      </c>
      <c r="E40" s="31">
        <f t="shared" si="0"/>
        <v>1035.9116022099447</v>
      </c>
      <c r="F40" s="31">
        <f t="shared" si="1"/>
        <v>368.09392265193367</v>
      </c>
    </row>
    <row r="41" spans="1:6" ht="16.5" customHeight="1">
      <c r="A41" s="34" t="s">
        <v>51</v>
      </c>
      <c r="B41" s="24">
        <v>0.98</v>
      </c>
      <c r="C41" s="29">
        <v>500</v>
      </c>
      <c r="D41" s="29">
        <v>411</v>
      </c>
      <c r="E41" s="31">
        <f t="shared" si="0"/>
        <v>510.2040816326531</v>
      </c>
      <c r="F41" s="31">
        <f t="shared" si="1"/>
        <v>419.38775510204084</v>
      </c>
    </row>
    <row r="42" spans="1:6" ht="16.5" customHeight="1">
      <c r="A42" s="34" t="s">
        <v>52</v>
      </c>
      <c r="B42" s="24">
        <v>5.39</v>
      </c>
      <c r="C42" s="29">
        <v>4000</v>
      </c>
      <c r="D42" s="29">
        <v>1589</v>
      </c>
      <c r="E42" s="31">
        <f t="shared" si="0"/>
        <v>742.1150278293136</v>
      </c>
      <c r="F42" s="31">
        <f t="shared" si="1"/>
        <v>294.80519480519484</v>
      </c>
    </row>
    <row r="43" spans="1:6" ht="16.5" customHeight="1">
      <c r="A43" s="34" t="s">
        <v>53</v>
      </c>
      <c r="B43" s="24">
        <v>39.84</v>
      </c>
      <c r="C43" s="29">
        <v>100000</v>
      </c>
      <c r="D43" s="29">
        <v>2900</v>
      </c>
      <c r="E43" s="31">
        <f t="shared" si="0"/>
        <v>2510.04016064257</v>
      </c>
      <c r="F43" s="31">
        <f t="shared" si="1"/>
        <v>72.79116465863453</v>
      </c>
    </row>
    <row r="44" spans="1:6" ht="16.5" customHeight="1">
      <c r="A44" s="34"/>
      <c r="B44" s="24"/>
      <c r="C44" s="29"/>
      <c r="D44" s="29"/>
      <c r="E44" s="31"/>
      <c r="F44" s="31"/>
    </row>
    <row r="45" spans="1:6" ht="12" customHeight="1">
      <c r="A45" s="34"/>
      <c r="B45" s="24"/>
      <c r="C45" s="29"/>
      <c r="D45" s="29"/>
      <c r="E45" s="31"/>
      <c r="F45" s="31"/>
    </row>
    <row r="46" spans="1:6" ht="13.5" customHeight="1" thickBot="1">
      <c r="A46" s="35" t="s">
        <v>0</v>
      </c>
      <c r="B46" s="8"/>
      <c r="C46" s="9"/>
      <c r="D46" s="9"/>
      <c r="E46" s="4"/>
      <c r="F46" s="4"/>
    </row>
    <row r="47" spans="1:4" ht="13.5" customHeight="1">
      <c r="A47" s="10" t="s">
        <v>54</v>
      </c>
      <c r="D47" s="2" t="s">
        <v>7</v>
      </c>
    </row>
    <row r="48" ht="13.5" customHeight="1">
      <c r="A48" s="10" t="s">
        <v>55</v>
      </c>
    </row>
    <row r="49" ht="13.5" customHeight="1"/>
    <row r="50" ht="19.5" customHeight="1">
      <c r="A50" s="10" t="s">
        <v>56</v>
      </c>
    </row>
  </sheetData>
  <mergeCells count="6">
    <mergeCell ref="A2:C2"/>
    <mergeCell ref="E4:F4"/>
    <mergeCell ref="D2:F2"/>
    <mergeCell ref="B5:B6"/>
    <mergeCell ref="A5:A6"/>
    <mergeCell ref="E5:F5"/>
  </mergeCells>
  <printOptions/>
  <pageMargins left="0.5905511811023623" right="1.299212598425197" top="0.27" bottom="0.19" header="0.2" footer="0.2"/>
  <pageSetup horizontalDpi="600" verticalDpi="600" orientation="portrait" paperSize="9" r:id="rId1"/>
  <colBreaks count="1" manualBreakCount="1">
    <brk id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2015-09-16T12:08:38Z</cp:lastPrinted>
  <dcterms:created xsi:type="dcterms:W3CDTF">2003-09-08T07:48:51Z</dcterms:created>
  <dcterms:modified xsi:type="dcterms:W3CDTF">2015-09-16T12:08:43Z</dcterms:modified>
  <cp:category/>
  <cp:version/>
  <cp:contentType/>
  <cp:contentStatus/>
</cp:coreProperties>
</file>