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9720" windowHeight="3810" tabRatio="599" activeTab="0"/>
  </bookViews>
  <sheets>
    <sheet name="1-6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<sst xmlns="http://schemas.openxmlformats.org/spreadsheetml/2006/main" count="44" uniqueCount="44">
  <si>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說　　明：權屬別分國有、直轄市有、縣市有以及鄉鎮市有。</t>
  </si>
  <si>
    <t>表１－６、公地撥用面積</t>
  </si>
  <si>
    <r>
      <t>八十四年</t>
    </r>
    <r>
      <rPr>
        <sz val="9"/>
        <rFont val="Times New Roman"/>
        <family val="1"/>
      </rPr>
      <t xml:space="preserve"> 1995</t>
    </r>
  </si>
  <si>
    <r>
      <t>八十五年</t>
    </r>
    <r>
      <rPr>
        <sz val="9"/>
        <rFont val="Times New Roman"/>
        <family val="1"/>
      </rPr>
      <t xml:space="preserve"> 1996</t>
    </r>
  </si>
  <si>
    <r>
      <t>八十六年</t>
    </r>
    <r>
      <rPr>
        <sz val="9"/>
        <rFont val="Times New Roman"/>
        <family val="1"/>
      </rPr>
      <t xml:space="preserve"> 1997</t>
    </r>
  </si>
  <si>
    <r>
      <t>國有</t>
    </r>
    <r>
      <rPr>
        <sz val="9"/>
        <rFont val="Times New Roman"/>
        <family val="1"/>
      </rPr>
      <t>National</t>
    </r>
  </si>
  <si>
    <r>
      <t>直轄市有</t>
    </r>
    <r>
      <rPr>
        <sz val="9"/>
        <rFont val="Times New Roman"/>
        <family val="1"/>
      </rPr>
      <t>Municipal</t>
    </r>
  </si>
  <si>
    <r>
      <t>縣市有</t>
    </r>
    <r>
      <rPr>
        <sz val="9"/>
        <rFont val="Times New Roman"/>
        <family val="1"/>
      </rPr>
      <t>County &amp; City</t>
    </r>
  </si>
  <si>
    <r>
      <t>鄉鎮市有</t>
    </r>
    <r>
      <rPr>
        <sz val="9"/>
        <rFont val="Times New Roman"/>
        <family val="1"/>
      </rPr>
      <t>Village &amp; Town</t>
    </r>
  </si>
  <si>
    <r>
      <t>單位：公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頃</t>
    </r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</si>
  <si>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Hectare</t>
    </r>
  </si>
  <si>
    <r>
      <t>九十四年</t>
    </r>
    <r>
      <rPr>
        <sz val="9"/>
        <rFont val="Times New Roman"/>
        <family val="1"/>
      </rPr>
      <t xml:space="preserve"> 200</t>
    </r>
    <r>
      <rPr>
        <sz val="9"/>
        <rFont val="Times New Roman"/>
        <family val="1"/>
      </rPr>
      <t>5</t>
    </r>
  </si>
  <si>
    <r>
      <t xml:space="preserve">其他
</t>
    </r>
    <r>
      <rPr>
        <sz val="9"/>
        <rFont val="Times New Roman"/>
        <family val="1"/>
      </rPr>
      <t xml:space="preserve"> 
Others</t>
    </r>
  </si>
  <si>
    <r>
      <t xml:space="preserve">總　計
</t>
    </r>
    <r>
      <rPr>
        <sz val="9"/>
        <rFont val="Times New Roman"/>
        <family val="1"/>
      </rPr>
      <t>Grand Total</t>
    </r>
  </si>
  <si>
    <r>
      <t>水利事業</t>
    </r>
    <r>
      <rPr>
        <sz val="9"/>
        <rFont val="Times New Roman"/>
        <family val="1"/>
      </rPr>
      <t xml:space="preserve"> 
Water Conservancy</t>
    </r>
  </si>
  <si>
    <r>
      <t xml:space="preserve">公共衛生
</t>
    </r>
    <r>
      <rPr>
        <sz val="9"/>
        <rFont val="Times New Roman"/>
        <family val="1"/>
      </rPr>
      <t>Public Health</t>
    </r>
  </si>
  <si>
    <r>
      <t>九十三年</t>
    </r>
    <r>
      <rPr>
        <sz val="9"/>
        <rFont val="Times New Roman"/>
        <family val="1"/>
      </rPr>
      <t xml:space="preserve"> 2004</t>
    </r>
  </si>
  <si>
    <r>
      <t>九十二年</t>
    </r>
    <r>
      <rPr>
        <sz val="9"/>
        <rFont val="Times New Roman"/>
        <family val="1"/>
      </rPr>
      <t xml:space="preserve"> 2003</t>
    </r>
  </si>
  <si>
    <r>
      <t>九十一年</t>
    </r>
    <r>
      <rPr>
        <sz val="9"/>
        <rFont val="Times New Roman"/>
        <family val="1"/>
      </rPr>
      <t xml:space="preserve"> 2002</t>
    </r>
  </si>
  <si>
    <r>
      <t>八十七年</t>
    </r>
    <r>
      <rPr>
        <sz val="9"/>
        <rFont val="Times New Roman"/>
        <family val="1"/>
      </rPr>
      <t xml:space="preserve"> 1998</t>
    </r>
  </si>
  <si>
    <t>資料來源：本府地政處 1112-01-02-2</t>
  </si>
  <si>
    <t xml:space="preserve">Source：Prepared according to Form  1112-01-02-2 by Land Administration Department. </t>
  </si>
  <si>
    <r>
      <t>九十七年</t>
    </r>
    <r>
      <rPr>
        <sz val="9"/>
        <rFont val="Times New Roman"/>
        <family val="1"/>
      </rPr>
      <t xml:space="preserve"> 2008</t>
    </r>
  </si>
  <si>
    <r>
      <t>九十六年</t>
    </r>
    <r>
      <rPr>
        <sz val="9"/>
        <rFont val="Times New Roman"/>
        <family val="1"/>
      </rPr>
      <t xml:space="preserve"> 2007</t>
    </r>
  </si>
  <si>
    <r>
      <t>九十五年</t>
    </r>
    <r>
      <rPr>
        <sz val="9"/>
        <rFont val="Times New Roman"/>
        <family val="1"/>
      </rPr>
      <t xml:space="preserve"> 2006</t>
    </r>
  </si>
  <si>
    <r>
      <t>八十八年</t>
    </r>
    <r>
      <rPr>
        <sz val="9"/>
        <rFont val="Times New Roman"/>
        <family val="1"/>
      </rPr>
      <t xml:space="preserve"> 1999</t>
    </r>
  </si>
  <si>
    <r>
      <t>八十九年</t>
    </r>
    <r>
      <rPr>
        <sz val="9"/>
        <rFont val="Times New Roman"/>
        <family val="1"/>
      </rPr>
      <t xml:space="preserve"> 2000</t>
    </r>
  </si>
  <si>
    <r>
      <t>九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十年</t>
    </r>
    <r>
      <rPr>
        <sz val="9"/>
        <rFont val="Times New Roman"/>
        <family val="1"/>
      </rPr>
      <t xml:space="preserve"> 2001</t>
    </r>
  </si>
  <si>
    <r>
      <t>九十八年</t>
    </r>
    <r>
      <rPr>
        <sz val="9"/>
        <rFont val="Times New Roman"/>
        <family val="1"/>
      </rPr>
      <t xml:space="preserve"> 2009</t>
    </r>
  </si>
  <si>
    <r>
      <t>九十九年</t>
    </r>
    <r>
      <rPr>
        <sz val="9"/>
        <rFont val="Times New Roman"/>
        <family val="1"/>
      </rPr>
      <t xml:space="preserve"> 20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0</t>
    </r>
  </si>
  <si>
    <t>一○○年 2011</t>
  </si>
  <si>
    <r>
      <t>一○二年</t>
    </r>
    <r>
      <rPr>
        <sz val="9"/>
        <rFont val="Times New Roman"/>
        <family val="1"/>
      </rPr>
      <t xml:space="preserve"> 20</t>
    </r>
    <r>
      <rPr>
        <sz val="9"/>
        <rFont val="Times New Roman"/>
        <family val="1"/>
      </rPr>
      <t>13</t>
    </r>
  </si>
  <si>
    <t>以　　　　　　　　用　　　　　　　　途　　　　　　　　分 　                        By Purpose</t>
  </si>
  <si>
    <r>
      <t>土地</t>
    </r>
    <r>
      <rPr>
        <sz val="9"/>
        <rFont val="Times New Roman"/>
        <family val="1"/>
      </rPr>
      <t xml:space="preserve">  18</t>
    </r>
  </si>
  <si>
    <r>
      <t>土地</t>
    </r>
    <r>
      <rPr>
        <sz val="9"/>
        <rFont val="Times New Roman"/>
        <family val="1"/>
      </rPr>
      <t xml:space="preserve">  19</t>
    </r>
  </si>
  <si>
    <r>
      <t>國防設施</t>
    </r>
    <r>
      <rPr>
        <sz val="9"/>
        <rFont val="Times New Roman"/>
        <family val="1"/>
      </rPr>
      <t xml:space="preserve"> 
</t>
    </r>
    <r>
      <rPr>
        <sz val="9"/>
        <rFont val="Times New Roman"/>
        <family val="1"/>
      </rPr>
      <t>Defence</t>
    </r>
  </si>
  <si>
    <r>
      <t>交通事業</t>
    </r>
    <r>
      <rPr>
        <sz val="9"/>
        <rFont val="Times New Roman"/>
        <family val="1"/>
      </rPr>
      <t xml:space="preserve"> 
</t>
    </r>
    <r>
      <rPr>
        <sz val="9"/>
        <rFont val="Times New Roman"/>
        <family val="1"/>
      </rPr>
      <t>Transportation</t>
    </r>
  </si>
  <si>
    <r>
      <t>公用事業</t>
    </r>
    <r>
      <rPr>
        <sz val="9"/>
        <rFont val="Times New Roman"/>
        <family val="1"/>
      </rPr>
      <t xml:space="preserve"> 
</t>
    </r>
    <r>
      <rPr>
        <sz val="9"/>
        <rFont val="Times New Roman"/>
        <family val="1"/>
      </rPr>
      <t>Public Utilities</t>
    </r>
  </si>
  <si>
    <t>教育慈善
Education &amp; Charity</t>
  </si>
  <si>
    <r>
      <t>公共建築</t>
    </r>
    <r>
      <rPr>
        <sz val="9"/>
        <rFont val="Times New Roman"/>
        <family val="1"/>
      </rPr>
      <t xml:space="preserve"> 
</t>
    </r>
    <r>
      <rPr>
        <sz val="9"/>
        <rFont val="Times New Roman"/>
        <family val="1"/>
      </rPr>
      <t>Public Building</t>
    </r>
  </si>
  <si>
    <r>
      <t>國營事業</t>
    </r>
    <r>
      <rPr>
        <sz val="9"/>
        <rFont val="Times New Roman"/>
        <family val="1"/>
      </rPr>
      <t xml:space="preserve"> 
</t>
    </r>
    <r>
      <rPr>
        <sz val="9"/>
        <rFont val="Times New Roman"/>
        <family val="1"/>
      </rPr>
      <t>National Business</t>
    </r>
  </si>
  <si>
    <r>
      <t xml:space="preserve">年及權屬別
</t>
    </r>
    <r>
      <rPr>
        <sz val="9"/>
        <rFont val="Times New Roman"/>
        <family val="1"/>
      </rPr>
      <t>Year &amp; ownership</t>
    </r>
  </si>
  <si>
    <r>
      <t xml:space="preserve">一○一年 </t>
    </r>
    <r>
      <rPr>
        <sz val="9"/>
        <rFont val="Times New Roman"/>
        <family val="1"/>
      </rPr>
      <t>2012</t>
    </r>
  </si>
  <si>
    <r>
      <t>Table 1- 6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>Area of Appropriation of Public Land</t>
    </r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</si>
</sst>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00"/>
    <numFmt numFmtId="185" formatCode="0.000000"/>
    <numFmt numFmtId="186" formatCode="0.00000"/>
    <numFmt numFmtId="187" formatCode="0.000"/>
    <numFmt numFmtId="188" formatCode="0.0000"/>
    <numFmt numFmtId="189" formatCode="#,##0.000_);\(#,##0.000\)"/>
    <numFmt numFmtId="190" formatCode="#,##0.0000_);\(#,##0.0000\)"/>
    <numFmt numFmtId="191" formatCode="#,##0.00000_);\(#,##0.00000\)"/>
    <numFmt numFmtId="192" formatCode="#,##0.000000_);\(#,##0.000000\)"/>
    <numFmt numFmtId="193" formatCode="#,##0.0000000_);\(#,##0.0000000\)"/>
    <numFmt numFmtId="194" formatCode="#,##0.00000000_);\(#,##0.00000000\)"/>
    <numFmt numFmtId="195" formatCode="#,##0.000000000_);\(#,##0.000000000\)"/>
    <numFmt numFmtId="196" formatCode="#,##0.0000000000_);\(#,##0.0000000000\)"/>
    <numFmt numFmtId="197" formatCode="#,##0.00000000000_);\(#,##0.00000000000\)"/>
    <numFmt numFmtId="198" formatCode="#,##0.0000;#,##0.0000;&quot;-&quot;_-;"/>
    <numFmt numFmtId="199" formatCode="#,##0.0000;#,##0.0000;&quot;-&quot;"/>
    <numFmt numFmtId="200" formatCode="0.0000%"/>
    <numFmt numFmtId="201" formatCode="[=0]\-;##,##0.0000"/>
    <numFmt numFmtId="202" formatCode="0.0000_);[Red]\(0.0000\)"/>
  </numFmts>
  <fonts count="10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新細明體"/>
      <family val="1"/>
    </font>
    <font>
      <sz val="16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92" fontId="0" fillId="0" borderId="0" xfId="0" applyNumberFormat="1" applyAlignment="1">
      <alignment vertical="center"/>
    </xf>
    <xf numFmtId="192" fontId="0" fillId="0" borderId="0" xfId="0" applyNumberFormat="1" applyAlignment="1">
      <alignment/>
    </xf>
    <xf numFmtId="192" fontId="6" fillId="0" borderId="1" xfId="0" applyNumberFormat="1" applyFont="1" applyBorder="1" applyAlignment="1">
      <alignment horizontal="center" vertical="center"/>
    </xf>
    <xf numFmtId="192" fontId="0" fillId="0" borderId="1" xfId="0" applyNumberFormat="1" applyBorder="1" applyAlignment="1">
      <alignment horizontal="center" vertical="center"/>
    </xf>
    <xf numFmtId="192" fontId="0" fillId="0" borderId="2" xfId="0" applyNumberFormat="1" applyBorder="1" applyAlignment="1">
      <alignment horizontal="center" vertical="center"/>
    </xf>
    <xf numFmtId="190" fontId="0" fillId="0" borderId="0" xfId="0" applyNumberFormat="1" applyAlignment="1" applyProtection="1">
      <alignment vertical="center"/>
      <protection/>
    </xf>
    <xf numFmtId="190" fontId="0" fillId="0" borderId="0" xfId="0" applyNumberFormat="1" applyAlignment="1">
      <alignment vertical="center"/>
    </xf>
    <xf numFmtId="190" fontId="0" fillId="0" borderId="0" xfId="0" applyNumberFormat="1" applyBorder="1" applyAlignment="1">
      <alignment vertical="center"/>
    </xf>
    <xf numFmtId="190" fontId="0" fillId="0" borderId="0" xfId="0" applyNumberFormat="1" applyAlignment="1" applyProtection="1">
      <alignment/>
      <protection/>
    </xf>
    <xf numFmtId="190" fontId="0" fillId="0" borderId="0" xfId="0" applyNumberFormat="1" applyAlignment="1">
      <alignment/>
    </xf>
    <xf numFmtId="190" fontId="0" fillId="0" borderId="0" xfId="0" applyNumberFormat="1" applyBorder="1" applyAlignment="1">
      <alignment/>
    </xf>
    <xf numFmtId="190" fontId="0" fillId="0" borderId="0" xfId="0" applyNumberFormat="1" applyAlignment="1" applyProtection="1">
      <alignment horizontal="centerContinuous"/>
      <protection/>
    </xf>
    <xf numFmtId="190" fontId="0" fillId="0" borderId="0" xfId="0" applyNumberFormat="1" applyAlignment="1">
      <alignment horizontal="centerContinuous"/>
    </xf>
    <xf numFmtId="190" fontId="0" fillId="0" borderId="0" xfId="0" applyNumberFormat="1" applyBorder="1" applyAlignment="1">
      <alignment horizontal="center" vertical="center"/>
    </xf>
    <xf numFmtId="190" fontId="0" fillId="0" borderId="3" xfId="0" applyNumberFormat="1" applyBorder="1" applyAlignment="1">
      <alignment vertical="center"/>
    </xf>
    <xf numFmtId="192" fontId="0" fillId="0" borderId="0" xfId="0" applyNumberFormat="1" applyBorder="1" applyAlignment="1">
      <alignment vertical="center"/>
    </xf>
    <xf numFmtId="192" fontId="0" fillId="0" borderId="0" xfId="0" applyNumberFormat="1" applyBorder="1" applyAlignment="1">
      <alignment/>
    </xf>
    <xf numFmtId="192" fontId="7" fillId="0" borderId="0" xfId="0" applyNumberFormat="1" applyFont="1" applyAlignment="1" quotePrefix="1">
      <alignment horizontal="left" vertical="center"/>
    </xf>
    <xf numFmtId="190" fontId="0" fillId="0" borderId="4" xfId="0" applyNumberFormat="1" applyBorder="1" applyAlignment="1" applyProtection="1">
      <alignment vertical="center"/>
      <protection/>
    </xf>
    <xf numFmtId="190" fontId="0" fillId="0" borderId="5" xfId="0" applyNumberFormat="1" applyBorder="1" applyAlignment="1" applyProtection="1">
      <alignment vertical="center"/>
      <protection/>
    </xf>
    <xf numFmtId="190" fontId="0" fillId="0" borderId="3" xfId="0" applyNumberFormat="1" applyBorder="1" applyAlignment="1">
      <alignment horizontal="center" vertical="center"/>
    </xf>
    <xf numFmtId="192" fontId="7" fillId="0" borderId="0" xfId="0" applyNumberFormat="1" applyFont="1" applyAlignment="1">
      <alignment/>
    </xf>
    <xf numFmtId="192" fontId="7" fillId="0" borderId="0" xfId="0" applyNumberFormat="1" applyFont="1" applyAlignment="1">
      <alignment horizontal="left" vertical="center"/>
    </xf>
    <xf numFmtId="190" fontId="7" fillId="0" borderId="0" xfId="0" applyNumberFormat="1" applyFont="1" applyBorder="1" applyAlignment="1">
      <alignment horizontal="right" vertical="center"/>
    </xf>
    <xf numFmtId="199" fontId="0" fillId="0" borderId="4" xfId="0" applyNumberFormat="1" applyBorder="1" applyAlignment="1" applyProtection="1">
      <alignment vertical="center"/>
      <protection/>
    </xf>
    <xf numFmtId="199" fontId="0" fillId="0" borderId="0" xfId="0" applyNumberFormat="1" applyBorder="1" applyAlignment="1">
      <alignment vertical="center"/>
    </xf>
    <xf numFmtId="199" fontId="0" fillId="0" borderId="0" xfId="0" applyNumberFormat="1" applyBorder="1" applyAlignment="1">
      <alignment horizontal="right" vertical="center"/>
    </xf>
    <xf numFmtId="199" fontId="0" fillId="0" borderId="0" xfId="0" applyNumberFormat="1" applyBorder="1" applyAlignment="1">
      <alignment horizontal="center" vertical="center"/>
    </xf>
    <xf numFmtId="192" fontId="6" fillId="0" borderId="1" xfId="0" applyNumberFormat="1" applyFont="1" applyBorder="1" applyAlignment="1">
      <alignment horizontal="left" vertical="center" indent="1"/>
    </xf>
    <xf numFmtId="190" fontId="0" fillId="0" borderId="0" xfId="0" applyNumberFormat="1" applyBorder="1" applyAlignment="1">
      <alignment horizontal="right"/>
    </xf>
    <xf numFmtId="192" fontId="0" fillId="0" borderId="1" xfId="0" applyNumberFormat="1" applyFont="1" applyBorder="1" applyAlignment="1">
      <alignment horizontal="center" vertical="center"/>
    </xf>
    <xf numFmtId="192" fontId="0" fillId="0" borderId="0" xfId="0" applyNumberFormat="1" applyFont="1" applyBorder="1" applyAlignment="1">
      <alignment horizontal="center" vertical="center"/>
    </xf>
    <xf numFmtId="192" fontId="0" fillId="0" borderId="0" xfId="0" applyNumberFormat="1" applyFont="1" applyAlignment="1">
      <alignment horizontal="center" vertical="center"/>
    </xf>
    <xf numFmtId="190" fontId="7" fillId="0" borderId="0" xfId="0" applyNumberFormat="1" applyFont="1" applyBorder="1" applyAlignment="1">
      <alignment horizontal="left"/>
    </xf>
    <xf numFmtId="190" fontId="6" fillId="0" borderId="6" xfId="0" applyNumberFormat="1" applyFont="1" applyBorder="1" applyAlignment="1">
      <alignment horizontal="center" vertical="center" wrapText="1"/>
    </xf>
    <xf numFmtId="190" fontId="6" fillId="0" borderId="7" xfId="0" applyNumberFormat="1" applyFont="1" applyBorder="1" applyAlignment="1">
      <alignment horizontal="center" vertical="center" wrapText="1"/>
    </xf>
    <xf numFmtId="190" fontId="6" fillId="0" borderId="0" xfId="0" applyNumberFormat="1" applyFont="1" applyBorder="1" applyAlignment="1">
      <alignment horizontal="center" vertical="center" wrapText="1"/>
    </xf>
    <xf numFmtId="190" fontId="0" fillId="0" borderId="0" xfId="0" applyNumberFormat="1" applyBorder="1" applyAlignment="1" applyProtection="1">
      <alignment/>
      <protection/>
    </xf>
    <xf numFmtId="10" fontId="0" fillId="0" borderId="0" xfId="0" applyNumberFormat="1" applyBorder="1" applyAlignment="1">
      <alignment/>
    </xf>
    <xf numFmtId="49" fontId="8" fillId="0" borderId="0" xfId="0" applyNumberFormat="1" applyFont="1" applyAlignment="1">
      <alignment vertical="center"/>
    </xf>
    <xf numFmtId="190" fontId="6" fillId="0" borderId="0" xfId="0" applyNumberFormat="1" applyFont="1" applyBorder="1" applyAlignment="1" quotePrefix="1">
      <alignment horizontal="center" vertical="center"/>
    </xf>
    <xf numFmtId="190" fontId="0" fillId="0" borderId="0" xfId="0" applyNumberFormat="1" applyBorder="1" applyAlignment="1">
      <alignment horizontal="left" vertical="center"/>
    </xf>
    <xf numFmtId="190" fontId="6" fillId="0" borderId="8" xfId="0" applyNumberFormat="1" applyFont="1" applyBorder="1" applyAlignment="1">
      <alignment horizontal="center" vertical="center" wrapText="1"/>
    </xf>
    <xf numFmtId="190" fontId="0" fillId="0" borderId="9" xfId="0" applyNumberForma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190" fontId="6" fillId="0" borderId="10" xfId="0" applyNumberFormat="1" applyFont="1" applyBorder="1" applyAlignment="1" applyProtection="1">
      <alignment horizontal="center" vertical="center" wrapText="1"/>
      <protection/>
    </xf>
    <xf numFmtId="190" fontId="0" fillId="0" borderId="11" xfId="0" applyNumberFormat="1" applyFont="1" applyBorder="1" applyAlignment="1" applyProtection="1">
      <alignment horizontal="center" vertical="center"/>
      <protection/>
    </xf>
    <xf numFmtId="192" fontId="6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190" fontId="6" fillId="0" borderId="14" xfId="0" applyNumberFormat="1" applyFont="1" applyBorder="1" applyAlignment="1" quotePrefix="1">
      <alignment horizontal="center" vertical="center"/>
    </xf>
    <xf numFmtId="190" fontId="6" fillId="0" borderId="15" xfId="0" applyNumberFormat="1" applyFont="1" applyBorder="1" applyAlignment="1" quotePrefix="1">
      <alignment horizontal="center" vertical="center"/>
    </xf>
    <xf numFmtId="190" fontId="5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26" sqref="A26"/>
    </sheetView>
  </sheetViews>
  <sheetFormatPr defaultColWidth="9.33203125" defaultRowHeight="19.5" customHeight="1"/>
  <cols>
    <col min="1" max="1" width="25" style="2" customWidth="1"/>
    <col min="2" max="2" width="15.66015625" style="9" customWidth="1"/>
    <col min="3" max="3" width="14.16015625" style="10" customWidth="1"/>
    <col min="4" max="4" width="17.33203125" style="10" customWidth="1"/>
    <col min="5" max="5" width="15" style="10" customWidth="1"/>
    <col min="6" max="6" width="14.5" style="10" customWidth="1"/>
    <col min="7" max="8" width="19.83203125" style="10" customWidth="1"/>
    <col min="9" max="9" width="20.66015625" style="10" customWidth="1"/>
    <col min="10" max="10" width="19.66015625" style="10" customWidth="1"/>
    <col min="11" max="13" width="19.83203125" style="10" customWidth="1"/>
    <col min="14" max="14" width="11.5" style="17" customWidth="1"/>
    <col min="15" max="16384" width="11.5" style="2" customWidth="1"/>
  </cols>
  <sheetData>
    <row r="1" spans="1:14" s="1" customFormat="1" ht="18" customHeight="1">
      <c r="A1" s="23" t="s">
        <v>33</v>
      </c>
      <c r="B1" s="6"/>
      <c r="C1" s="7"/>
      <c r="D1" s="7"/>
      <c r="E1" s="7"/>
      <c r="F1" s="7"/>
      <c r="G1" s="7"/>
      <c r="H1" s="7"/>
      <c r="I1" s="7"/>
      <c r="J1" s="7"/>
      <c r="K1" s="24" t="s">
        <v>34</v>
      </c>
      <c r="L1" s="7"/>
      <c r="M1" s="7"/>
      <c r="N1" s="16"/>
    </row>
    <row r="2" spans="1:15" s="1" customFormat="1" ht="21" customHeight="1">
      <c r="A2" s="52" t="s">
        <v>1</v>
      </c>
      <c r="B2" s="52"/>
      <c r="C2" s="52"/>
      <c r="D2" s="52"/>
      <c r="E2" s="52"/>
      <c r="F2" s="52"/>
      <c r="G2" s="45" t="s">
        <v>43</v>
      </c>
      <c r="H2" s="45"/>
      <c r="I2" s="45"/>
      <c r="J2" s="45"/>
      <c r="K2" s="45"/>
      <c r="L2" s="40"/>
      <c r="M2" s="40"/>
      <c r="N2" s="40"/>
      <c r="O2" s="40"/>
    </row>
    <row r="3" ht="7.5" customHeight="1"/>
    <row r="4" spans="1:11" ht="11.25" customHeight="1" thickBot="1">
      <c r="A4" s="34" t="s">
        <v>9</v>
      </c>
      <c r="B4" s="12"/>
      <c r="C4" s="13"/>
      <c r="D4" s="13"/>
      <c r="K4" s="30" t="s">
        <v>10</v>
      </c>
    </row>
    <row r="5" spans="1:14" s="33" customFormat="1" ht="19.5" customHeight="1">
      <c r="A5" s="48" t="s">
        <v>41</v>
      </c>
      <c r="B5" s="46" t="s">
        <v>13</v>
      </c>
      <c r="C5" s="50" t="s">
        <v>32</v>
      </c>
      <c r="D5" s="51"/>
      <c r="E5" s="51"/>
      <c r="F5" s="51"/>
      <c r="G5" s="51"/>
      <c r="H5" s="51"/>
      <c r="I5" s="51"/>
      <c r="J5" s="51"/>
      <c r="K5" s="51"/>
      <c r="L5" s="41"/>
      <c r="M5" s="41"/>
      <c r="N5" s="32"/>
    </row>
    <row r="6" spans="1:13" s="32" customFormat="1" ht="72.75" customHeight="1">
      <c r="A6" s="49"/>
      <c r="B6" s="47"/>
      <c r="C6" s="35" t="s">
        <v>35</v>
      </c>
      <c r="D6" s="36" t="s">
        <v>36</v>
      </c>
      <c r="E6" s="36" t="s">
        <v>37</v>
      </c>
      <c r="F6" s="36" t="s">
        <v>14</v>
      </c>
      <c r="G6" s="35" t="s">
        <v>15</v>
      </c>
      <c r="H6" s="36" t="s">
        <v>38</v>
      </c>
      <c r="I6" s="36" t="s">
        <v>39</v>
      </c>
      <c r="J6" s="36" t="s">
        <v>40</v>
      </c>
      <c r="K6" s="43" t="s">
        <v>12</v>
      </c>
      <c r="L6" s="37"/>
      <c r="M6" s="37"/>
    </row>
    <row r="7" spans="1:14" s="1" customFormat="1" ht="19.5" customHeight="1" hidden="1">
      <c r="A7" s="3" t="s">
        <v>2</v>
      </c>
      <c r="B7" s="25">
        <f>SUM(C7:K7)/2</f>
        <v>67.8219</v>
      </c>
      <c r="C7" s="26">
        <v>93.9867</v>
      </c>
      <c r="D7" s="26">
        <v>3.7284</v>
      </c>
      <c r="E7" s="26">
        <v>1.3024</v>
      </c>
      <c r="F7" s="26">
        <v>20.2251</v>
      </c>
      <c r="G7" s="26">
        <v>0.2945</v>
      </c>
      <c r="H7" s="26"/>
      <c r="I7" s="26">
        <v>1.4154</v>
      </c>
      <c r="J7" s="27">
        <v>0</v>
      </c>
      <c r="K7" s="26">
        <v>14.6913</v>
      </c>
      <c r="L7" s="26"/>
      <c r="M7" s="26"/>
      <c r="N7" s="16"/>
    </row>
    <row r="8" spans="1:14" s="1" customFormat="1" ht="19.5" customHeight="1" hidden="1">
      <c r="A8" s="3" t="s">
        <v>3</v>
      </c>
      <c r="B8" s="25">
        <f>SUM(C8:K8)/2</f>
        <v>93.9856</v>
      </c>
      <c r="C8" s="26">
        <v>1.9115</v>
      </c>
      <c r="D8" s="26">
        <v>48.7674</v>
      </c>
      <c r="E8" s="27">
        <v>0</v>
      </c>
      <c r="F8" s="26">
        <v>25.3595</v>
      </c>
      <c r="G8" s="26">
        <v>0.0908</v>
      </c>
      <c r="H8" s="26"/>
      <c r="I8" s="26">
        <v>0.283</v>
      </c>
      <c r="J8" s="27">
        <v>0</v>
      </c>
      <c r="K8" s="26">
        <v>111.559</v>
      </c>
      <c r="L8" s="26"/>
      <c r="M8" s="26"/>
      <c r="N8" s="16"/>
    </row>
    <row r="9" spans="1:14" s="1" customFormat="1" ht="19.5" customHeight="1" hidden="1">
      <c r="A9" s="3" t="s">
        <v>4</v>
      </c>
      <c r="B9" s="25">
        <f>SUM(C9:K9)/2</f>
        <v>23.59335</v>
      </c>
      <c r="C9" s="26">
        <v>6.0119</v>
      </c>
      <c r="D9" s="26">
        <v>1.6906</v>
      </c>
      <c r="E9" s="27">
        <v>0</v>
      </c>
      <c r="F9" s="26">
        <v>17.1729</v>
      </c>
      <c r="G9" s="26">
        <v>0.3792</v>
      </c>
      <c r="H9" s="26"/>
      <c r="I9" s="26">
        <v>0.3284</v>
      </c>
      <c r="J9" s="27">
        <v>0</v>
      </c>
      <c r="K9" s="26">
        <v>21.6037</v>
      </c>
      <c r="L9" s="26"/>
      <c r="M9" s="26"/>
      <c r="N9" s="16"/>
    </row>
    <row r="10" spans="1:14" s="1" customFormat="1" ht="19.5" customHeight="1" hidden="1">
      <c r="A10" s="3" t="s">
        <v>19</v>
      </c>
      <c r="B10" s="25">
        <f>SUM(C10:K10)/2</f>
        <v>13.79635</v>
      </c>
      <c r="C10" s="26">
        <v>9.7701</v>
      </c>
      <c r="D10" s="26">
        <v>6.5081999999999995</v>
      </c>
      <c r="E10" s="27">
        <v>10.964599999999999</v>
      </c>
      <c r="F10" s="27">
        <v>0</v>
      </c>
      <c r="G10" s="26">
        <v>0.0274</v>
      </c>
      <c r="H10" s="26"/>
      <c r="I10" s="26">
        <v>0.3224</v>
      </c>
      <c r="J10" s="27">
        <v>0</v>
      </c>
      <c r="K10" s="27">
        <v>0</v>
      </c>
      <c r="L10" s="27"/>
      <c r="M10" s="27"/>
      <c r="N10" s="16"/>
    </row>
    <row r="11" spans="1:14" s="1" customFormat="1" ht="19.5" customHeight="1" hidden="1">
      <c r="A11" s="3" t="s">
        <v>25</v>
      </c>
      <c r="B11" s="25">
        <f>SUM(C11:K11)/2</f>
        <v>34.008348500000004</v>
      </c>
      <c r="C11" s="26">
        <v>0.1715</v>
      </c>
      <c r="D11" s="26">
        <v>2.9307</v>
      </c>
      <c r="E11" s="27">
        <v>1.55803</v>
      </c>
      <c r="F11" s="27">
        <v>5.6619</v>
      </c>
      <c r="G11" s="27">
        <v>0</v>
      </c>
      <c r="H11" s="27"/>
      <c r="I11" s="26">
        <v>7.994567</v>
      </c>
      <c r="J11" s="27">
        <v>0</v>
      </c>
      <c r="K11" s="27">
        <v>49.7</v>
      </c>
      <c r="L11" s="27"/>
      <c r="M11" s="27"/>
      <c r="N11" s="16"/>
    </row>
    <row r="12" spans="1:14" s="1" customFormat="1" ht="19.5" customHeight="1" hidden="1">
      <c r="A12" s="3" t="s">
        <v>26</v>
      </c>
      <c r="B12" s="27">
        <f>SUM(C12:K12)</f>
        <v>63.749812000000006</v>
      </c>
      <c r="C12" s="27">
        <v>0</v>
      </c>
      <c r="D12" s="26">
        <v>27.130722</v>
      </c>
      <c r="E12" s="27">
        <v>1.6041</v>
      </c>
      <c r="F12" s="27">
        <v>2.76609</v>
      </c>
      <c r="G12" s="27">
        <v>0.06799999999999999</v>
      </c>
      <c r="H12" s="27"/>
      <c r="I12" s="26">
        <v>0.2149</v>
      </c>
      <c r="J12" s="27">
        <v>0</v>
      </c>
      <c r="K12" s="27">
        <v>31.966</v>
      </c>
      <c r="L12" s="27"/>
      <c r="M12" s="27"/>
      <c r="N12" s="16"/>
    </row>
    <row r="13" spans="1:14" s="1" customFormat="1" ht="19.5" customHeight="1" hidden="1">
      <c r="A13" s="3" t="s">
        <v>27</v>
      </c>
      <c r="B13" s="27">
        <f>SUM(C13:K13)</f>
        <v>68.328975</v>
      </c>
      <c r="C13" s="27">
        <v>0</v>
      </c>
      <c r="D13" s="26">
        <v>37.494804</v>
      </c>
      <c r="E13" s="27">
        <v>0</v>
      </c>
      <c r="F13" s="27">
        <v>13.988755</v>
      </c>
      <c r="G13" s="27">
        <v>0.107522</v>
      </c>
      <c r="H13" s="27"/>
      <c r="I13" s="26">
        <v>0</v>
      </c>
      <c r="J13" s="27">
        <v>0</v>
      </c>
      <c r="K13" s="27">
        <v>16.737894</v>
      </c>
      <c r="L13" s="27"/>
      <c r="M13" s="27"/>
      <c r="N13" s="16"/>
    </row>
    <row r="14" spans="1:14" s="1" customFormat="1" ht="20.25" customHeight="1" hidden="1">
      <c r="A14" s="3" t="s">
        <v>18</v>
      </c>
      <c r="B14" s="27">
        <f>SUM(C14:K14)</f>
        <v>226.222534</v>
      </c>
      <c r="C14" s="27">
        <v>27.5986</v>
      </c>
      <c r="D14" s="26">
        <v>6.946416</v>
      </c>
      <c r="E14" s="27">
        <v>0</v>
      </c>
      <c r="F14" s="27">
        <v>14.35136</v>
      </c>
      <c r="G14" s="27">
        <v>0</v>
      </c>
      <c r="H14" s="27"/>
      <c r="I14" s="26">
        <v>1.5273160000000001</v>
      </c>
      <c r="J14" s="27">
        <v>0</v>
      </c>
      <c r="K14" s="27">
        <v>175.798842</v>
      </c>
      <c r="L14" s="27"/>
      <c r="M14" s="27"/>
      <c r="N14" s="16"/>
    </row>
    <row r="15" spans="1:14" s="1" customFormat="1" ht="20.25" customHeight="1">
      <c r="A15" s="3" t="s">
        <v>17</v>
      </c>
      <c r="B15" s="27">
        <f>SUM(C15:K15)</f>
        <v>142.095135</v>
      </c>
      <c r="C15" s="27">
        <v>0</v>
      </c>
      <c r="D15" s="26">
        <v>9.785433</v>
      </c>
      <c r="E15" s="27">
        <v>28.410587</v>
      </c>
      <c r="F15" s="27">
        <v>85.762179</v>
      </c>
      <c r="G15" s="27">
        <v>1.911536</v>
      </c>
      <c r="H15" s="26">
        <v>0</v>
      </c>
      <c r="I15" s="26">
        <v>16.1714</v>
      </c>
      <c r="J15" s="27">
        <v>0</v>
      </c>
      <c r="K15" s="27">
        <v>0.054</v>
      </c>
      <c r="L15" s="27"/>
      <c r="M15" s="27"/>
      <c r="N15" s="16"/>
    </row>
    <row r="16" spans="1:14" s="1" customFormat="1" ht="20.25" customHeight="1">
      <c r="A16" s="3" t="s">
        <v>16</v>
      </c>
      <c r="B16" s="27">
        <f>SUM(C16:K16)</f>
        <v>226.001275</v>
      </c>
      <c r="C16" s="27">
        <v>111.524514</v>
      </c>
      <c r="D16" s="26">
        <v>31.966146000000002</v>
      </c>
      <c r="E16" s="27">
        <v>46.30308</v>
      </c>
      <c r="F16" s="27">
        <v>31.785217000000003</v>
      </c>
      <c r="G16" s="27">
        <v>2.792517</v>
      </c>
      <c r="H16" s="26">
        <v>0.089621</v>
      </c>
      <c r="I16" s="26">
        <v>1.5401799999999999</v>
      </c>
      <c r="J16" s="27">
        <v>0</v>
      </c>
      <c r="K16" s="27">
        <v>0</v>
      </c>
      <c r="L16" s="27"/>
      <c r="M16" s="27"/>
      <c r="N16" s="16"/>
    </row>
    <row r="17" spans="1:14" s="1" customFormat="1" ht="20.25" customHeight="1">
      <c r="A17" s="3" t="s">
        <v>11</v>
      </c>
      <c r="B17" s="27">
        <v>96.42853600000001</v>
      </c>
      <c r="C17" s="27">
        <v>0.461308</v>
      </c>
      <c r="D17" s="26">
        <v>3.722579</v>
      </c>
      <c r="E17" s="27">
        <v>59.865234</v>
      </c>
      <c r="F17" s="27">
        <v>30.712904</v>
      </c>
      <c r="G17" s="27">
        <v>0</v>
      </c>
      <c r="H17" s="26">
        <v>1.201681</v>
      </c>
      <c r="I17" s="26">
        <v>0.46483</v>
      </c>
      <c r="J17" s="27">
        <v>0</v>
      </c>
      <c r="K17" s="27">
        <v>0</v>
      </c>
      <c r="L17" s="27"/>
      <c r="M17" s="27"/>
      <c r="N17" s="16"/>
    </row>
    <row r="18" spans="1:14" s="1" customFormat="1" ht="20.25" customHeight="1">
      <c r="A18" s="3" t="s">
        <v>24</v>
      </c>
      <c r="B18" s="27">
        <v>127.97931775</v>
      </c>
      <c r="C18" s="27">
        <v>0</v>
      </c>
      <c r="D18" s="26">
        <v>16.4385335</v>
      </c>
      <c r="E18" s="27">
        <v>27.882119000000003</v>
      </c>
      <c r="F18" s="27">
        <v>76.90364125</v>
      </c>
      <c r="G18" s="27">
        <v>0.0272</v>
      </c>
      <c r="H18" s="26">
        <v>1.18817</v>
      </c>
      <c r="I18" s="26">
        <v>2.735154</v>
      </c>
      <c r="J18" s="27">
        <v>0</v>
      </c>
      <c r="K18" s="27">
        <v>2.8045</v>
      </c>
      <c r="L18" s="27"/>
      <c r="M18" s="27"/>
      <c r="N18" s="16"/>
    </row>
    <row r="19" spans="1:14" s="1" customFormat="1" ht="20.25" customHeight="1">
      <c r="A19" s="3" t="s">
        <v>23</v>
      </c>
      <c r="B19" s="27">
        <v>85.15544299999999</v>
      </c>
      <c r="C19" s="27">
        <v>0.7391</v>
      </c>
      <c r="D19" s="26">
        <v>22.302308</v>
      </c>
      <c r="E19" s="27">
        <v>16.937075</v>
      </c>
      <c r="F19" s="27">
        <v>43.361604</v>
      </c>
      <c r="G19" s="27">
        <v>0.216</v>
      </c>
      <c r="H19" s="26">
        <v>0.978851</v>
      </c>
      <c r="I19" s="26">
        <v>0.620505</v>
      </c>
      <c r="J19" s="27">
        <v>0</v>
      </c>
      <c r="K19" s="27">
        <v>0</v>
      </c>
      <c r="L19" s="27"/>
      <c r="M19" s="27"/>
      <c r="N19" s="16"/>
    </row>
    <row r="20" spans="1:14" s="1" customFormat="1" ht="20.25" customHeight="1">
      <c r="A20" s="3" t="s">
        <v>22</v>
      </c>
      <c r="B20" s="27">
        <v>86.193974</v>
      </c>
      <c r="C20" s="27">
        <v>0.707098</v>
      </c>
      <c r="D20" s="26">
        <v>30.651177</v>
      </c>
      <c r="E20" s="27">
        <v>0.003</v>
      </c>
      <c r="F20" s="27">
        <v>14.861557999999999</v>
      </c>
      <c r="G20" s="27">
        <v>0.0057</v>
      </c>
      <c r="H20" s="26">
        <v>1.4322</v>
      </c>
      <c r="I20" s="26">
        <v>0.238795</v>
      </c>
      <c r="J20" s="27">
        <v>0</v>
      </c>
      <c r="K20" s="27">
        <v>38.294446</v>
      </c>
      <c r="L20" s="27"/>
      <c r="M20" s="27"/>
      <c r="N20" s="16"/>
    </row>
    <row r="21" spans="1:14" s="1" customFormat="1" ht="20.25" customHeight="1">
      <c r="A21" s="3" t="s">
        <v>28</v>
      </c>
      <c r="B21" s="27">
        <v>185.03446200000002</v>
      </c>
      <c r="C21" s="27">
        <v>1.084056</v>
      </c>
      <c r="D21" s="26">
        <v>20.389519</v>
      </c>
      <c r="E21" s="27">
        <v>144.225484</v>
      </c>
      <c r="F21" s="27">
        <v>18.646779000000002</v>
      </c>
      <c r="G21" s="27">
        <v>0</v>
      </c>
      <c r="H21" s="26">
        <v>0.0237</v>
      </c>
      <c r="I21" s="26">
        <v>0</v>
      </c>
      <c r="J21" s="27">
        <v>0</v>
      </c>
      <c r="K21" s="27">
        <v>0.664924</v>
      </c>
      <c r="L21" s="27"/>
      <c r="M21" s="27"/>
      <c r="N21" s="16"/>
    </row>
    <row r="22" spans="1:14" s="1" customFormat="1" ht="20.25" customHeight="1">
      <c r="A22" s="3" t="s">
        <v>29</v>
      </c>
      <c r="B22" s="27">
        <v>47.32363</v>
      </c>
      <c r="C22" s="27">
        <v>0.126149</v>
      </c>
      <c r="D22" s="26">
        <v>22.177516</v>
      </c>
      <c r="E22" s="27">
        <v>7.833827</v>
      </c>
      <c r="F22" s="27">
        <v>8.913234</v>
      </c>
      <c r="G22" s="27">
        <v>0</v>
      </c>
      <c r="H22" s="26">
        <v>0.3203</v>
      </c>
      <c r="I22" s="26">
        <v>0.490375</v>
      </c>
      <c r="J22" s="27">
        <v>0</v>
      </c>
      <c r="K22" s="27">
        <v>7.462229000000001</v>
      </c>
      <c r="L22" s="27"/>
      <c r="M22" s="27"/>
      <c r="N22" s="16"/>
    </row>
    <row r="23" spans="1:14" s="1" customFormat="1" ht="20.25" customHeight="1">
      <c r="A23" s="3" t="s">
        <v>30</v>
      </c>
      <c r="B23" s="27">
        <v>56.073756</v>
      </c>
      <c r="C23" s="27">
        <v>0.105873</v>
      </c>
      <c r="D23" s="26">
        <v>12.035252999999999</v>
      </c>
      <c r="E23" s="27">
        <v>0.979765</v>
      </c>
      <c r="F23" s="27">
        <v>32.511716</v>
      </c>
      <c r="G23" s="27">
        <v>0</v>
      </c>
      <c r="H23" s="26">
        <v>0.0561</v>
      </c>
      <c r="I23" s="26">
        <v>0</v>
      </c>
      <c r="J23" s="27">
        <v>0</v>
      </c>
      <c r="K23" s="27">
        <v>10.385049</v>
      </c>
      <c r="L23" s="27"/>
      <c r="M23" s="27"/>
      <c r="N23" s="16"/>
    </row>
    <row r="24" spans="1:14" s="1" customFormat="1" ht="20.25" customHeight="1">
      <c r="A24" s="3" t="s">
        <v>42</v>
      </c>
      <c r="B24" s="27">
        <v>68.070172</v>
      </c>
      <c r="C24" s="27">
        <v>0.0298</v>
      </c>
      <c r="D24" s="26">
        <v>8.907808</v>
      </c>
      <c r="E24" s="27">
        <v>18.419349</v>
      </c>
      <c r="F24" s="27">
        <v>31.604153</v>
      </c>
      <c r="G24" s="27">
        <v>0</v>
      </c>
      <c r="H24" s="26">
        <v>0</v>
      </c>
      <c r="I24" s="26">
        <v>0</v>
      </c>
      <c r="J24" s="27">
        <v>0</v>
      </c>
      <c r="K24" s="27">
        <v>9.109062</v>
      </c>
      <c r="L24" s="27"/>
      <c r="M24" s="27"/>
      <c r="N24" s="16"/>
    </row>
    <row r="25" spans="1:14" s="1" customFormat="1" ht="6" customHeight="1">
      <c r="A25" s="31"/>
      <c r="B25" s="27"/>
      <c r="C25" s="27"/>
      <c r="D25" s="26"/>
      <c r="E25" s="27"/>
      <c r="F25" s="27"/>
      <c r="G25" s="27"/>
      <c r="H25" s="26"/>
      <c r="I25" s="26"/>
      <c r="J25" s="27"/>
      <c r="K25" s="27"/>
      <c r="L25" s="27"/>
      <c r="M25" s="27"/>
      <c r="N25" s="16"/>
    </row>
    <row r="26" spans="1:14" s="1" customFormat="1" ht="19.5" customHeight="1">
      <c r="A26" s="3" t="s">
        <v>31</v>
      </c>
      <c r="B26" s="27">
        <f>IF(SUM(B28:B31)=SUM(C26:K26),SUM(C26:K26),"error")</f>
        <v>63.185113</v>
      </c>
      <c r="C26" s="27">
        <f aca="true" t="shared" si="0" ref="C26:K26">SUM(C28:C31)</f>
        <v>0.0137</v>
      </c>
      <c r="D26" s="27">
        <f t="shared" si="0"/>
        <v>14.168106</v>
      </c>
      <c r="E26" s="27">
        <f t="shared" si="0"/>
        <v>6.195639</v>
      </c>
      <c r="F26" s="27">
        <f t="shared" si="0"/>
        <v>39.581182000000005</v>
      </c>
      <c r="G26" s="27">
        <f t="shared" si="0"/>
        <v>0</v>
      </c>
      <c r="H26" s="27">
        <f>SUM(H28:H31)</f>
        <v>1.3364</v>
      </c>
      <c r="I26" s="27">
        <f t="shared" si="0"/>
        <v>0.64677</v>
      </c>
      <c r="J26" s="27">
        <f t="shared" si="0"/>
        <v>0</v>
      </c>
      <c r="K26" s="27">
        <f t="shared" si="0"/>
        <v>1.243316</v>
      </c>
      <c r="L26" s="27"/>
      <c r="M26" s="27"/>
      <c r="N26" s="16"/>
    </row>
    <row r="27" spans="1:14" s="1" customFormat="1" ht="6.75" customHeight="1">
      <c r="A27" s="31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16"/>
    </row>
    <row r="28" spans="1:14" s="1" customFormat="1" ht="19.5" customHeight="1">
      <c r="A28" s="29" t="s">
        <v>5</v>
      </c>
      <c r="B28" s="27">
        <f>SUM(C28:K28)</f>
        <v>51.21599200000001</v>
      </c>
      <c r="C28" s="27">
        <v>0.0137</v>
      </c>
      <c r="D28" s="27">
        <v>12.502757</v>
      </c>
      <c r="E28" s="27">
        <v>6.195639</v>
      </c>
      <c r="F28" s="27">
        <v>29.69431</v>
      </c>
      <c r="G28" s="27">
        <v>0</v>
      </c>
      <c r="H28" s="27">
        <v>1.3364</v>
      </c>
      <c r="I28" s="27">
        <v>0.60927</v>
      </c>
      <c r="J28" s="27">
        <v>0</v>
      </c>
      <c r="K28" s="27">
        <v>0.863916</v>
      </c>
      <c r="L28" s="27"/>
      <c r="M28" s="27"/>
      <c r="N28" s="16"/>
    </row>
    <row r="29" spans="1:14" s="1" customFormat="1" ht="19.5" customHeight="1">
      <c r="A29" s="29" t="s">
        <v>6</v>
      </c>
      <c r="B29" s="27">
        <f>SUM(C29:K29)</f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/>
      <c r="M29" s="27"/>
      <c r="N29" s="16"/>
    </row>
    <row r="30" spans="1:14" s="1" customFormat="1" ht="19.5" customHeight="1">
      <c r="A30" s="29" t="s">
        <v>7</v>
      </c>
      <c r="B30" s="27">
        <f>SUM(C30:K30)</f>
        <v>4.455839</v>
      </c>
      <c r="C30" s="27">
        <v>0</v>
      </c>
      <c r="D30" s="27">
        <v>1.606914</v>
      </c>
      <c r="E30" s="27">
        <v>0</v>
      </c>
      <c r="F30" s="27">
        <v>2.432025</v>
      </c>
      <c r="G30" s="27">
        <v>0</v>
      </c>
      <c r="H30" s="27">
        <v>0</v>
      </c>
      <c r="I30" s="27">
        <v>0.0375</v>
      </c>
      <c r="J30" s="27">
        <v>0</v>
      </c>
      <c r="K30" s="27">
        <v>0.3794</v>
      </c>
      <c r="L30" s="27"/>
      <c r="M30" s="27"/>
      <c r="N30" s="16"/>
    </row>
    <row r="31" spans="1:14" s="1" customFormat="1" ht="19.5" customHeight="1">
      <c r="A31" s="29" t="s">
        <v>8</v>
      </c>
      <c r="B31" s="27">
        <f>SUM(C31:K31)</f>
        <v>7.513282</v>
      </c>
      <c r="C31" s="27">
        <v>0</v>
      </c>
      <c r="D31" s="27">
        <v>0.058435</v>
      </c>
      <c r="E31" s="27">
        <v>0</v>
      </c>
      <c r="F31" s="27">
        <v>7.454847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/>
      <c r="M31" s="27"/>
      <c r="N31" s="16"/>
    </row>
    <row r="32" spans="1:14" s="1" customFormat="1" ht="19.5" customHeight="1">
      <c r="A32" s="31"/>
      <c r="B32" s="25"/>
      <c r="C32" s="28"/>
      <c r="D32" s="28"/>
      <c r="E32" s="28"/>
      <c r="F32" s="28"/>
      <c r="G32" s="28"/>
      <c r="H32" s="28"/>
      <c r="I32" s="28"/>
      <c r="J32" s="26"/>
      <c r="K32" s="28"/>
      <c r="L32" s="28"/>
      <c r="M32" s="28"/>
      <c r="N32" s="16"/>
    </row>
    <row r="33" spans="1:14" s="1" customFormat="1" ht="19.5" customHeight="1">
      <c r="A33" s="4"/>
      <c r="B33" s="25"/>
      <c r="C33" s="28"/>
      <c r="D33" s="28"/>
      <c r="E33" s="28"/>
      <c r="F33" s="28"/>
      <c r="G33" s="28"/>
      <c r="H33" s="28"/>
      <c r="I33" s="28"/>
      <c r="J33" s="26"/>
      <c r="K33" s="28"/>
      <c r="L33" s="28"/>
      <c r="M33" s="28"/>
      <c r="N33" s="16"/>
    </row>
    <row r="34" spans="1:14" s="1" customFormat="1" ht="19.5" customHeight="1">
      <c r="A34" s="4"/>
      <c r="B34" s="25"/>
      <c r="C34" s="28"/>
      <c r="D34" s="28"/>
      <c r="E34" s="28"/>
      <c r="F34" s="28"/>
      <c r="G34" s="28"/>
      <c r="H34" s="28"/>
      <c r="I34" s="28"/>
      <c r="J34" s="26"/>
      <c r="K34" s="28"/>
      <c r="L34" s="28"/>
      <c r="M34" s="28"/>
      <c r="N34" s="16"/>
    </row>
    <row r="35" spans="1:14" s="1" customFormat="1" ht="19.5" customHeight="1">
      <c r="A35" s="4"/>
      <c r="B35" s="25"/>
      <c r="C35" s="28"/>
      <c r="D35" s="28"/>
      <c r="E35" s="28"/>
      <c r="F35" s="28"/>
      <c r="G35" s="28"/>
      <c r="H35" s="28"/>
      <c r="I35" s="28"/>
      <c r="J35" s="26"/>
      <c r="K35" s="28"/>
      <c r="L35" s="28"/>
      <c r="M35" s="28"/>
      <c r="N35" s="16"/>
    </row>
    <row r="36" spans="1:14" s="1" customFormat="1" ht="19.5" customHeight="1">
      <c r="A36" s="4"/>
      <c r="B36" s="25"/>
      <c r="C36" s="28"/>
      <c r="D36" s="28"/>
      <c r="E36" s="28"/>
      <c r="F36" s="28"/>
      <c r="G36" s="28"/>
      <c r="H36" s="28"/>
      <c r="I36" s="28"/>
      <c r="J36" s="26"/>
      <c r="K36" s="28"/>
      <c r="L36" s="28"/>
      <c r="M36" s="28"/>
      <c r="N36" s="16"/>
    </row>
    <row r="37" spans="1:14" s="1" customFormat="1" ht="19.5" customHeight="1">
      <c r="A37" s="4"/>
      <c r="B37" s="19"/>
      <c r="C37" s="14"/>
      <c r="D37" s="14"/>
      <c r="E37" s="14"/>
      <c r="F37" s="14"/>
      <c r="G37" s="14"/>
      <c r="H37" s="14"/>
      <c r="I37" s="14"/>
      <c r="J37" s="8"/>
      <c r="K37" s="14"/>
      <c r="L37" s="14"/>
      <c r="M37" s="14"/>
      <c r="N37" s="16"/>
    </row>
    <row r="38" spans="1:14" s="1" customFormat="1" ht="19.5" customHeight="1">
      <c r="A38" s="4"/>
      <c r="B38" s="19"/>
      <c r="C38" s="14"/>
      <c r="D38" s="14"/>
      <c r="E38" s="14"/>
      <c r="F38" s="14"/>
      <c r="G38" s="14"/>
      <c r="H38" s="14"/>
      <c r="I38" s="14"/>
      <c r="J38" s="8"/>
      <c r="K38" s="14"/>
      <c r="L38" s="14"/>
      <c r="M38" s="14"/>
      <c r="N38" s="16"/>
    </row>
    <row r="39" spans="1:14" s="1" customFormat="1" ht="19.5" customHeight="1">
      <c r="A39" s="4"/>
      <c r="B39" s="19"/>
      <c r="C39" s="14"/>
      <c r="D39" s="14"/>
      <c r="E39" s="14"/>
      <c r="F39" s="14"/>
      <c r="G39" s="14"/>
      <c r="H39" s="14"/>
      <c r="I39" s="14"/>
      <c r="J39" s="8"/>
      <c r="K39" s="14"/>
      <c r="L39" s="14"/>
      <c r="M39" s="14"/>
      <c r="N39" s="16"/>
    </row>
    <row r="40" spans="1:14" s="1" customFormat="1" ht="17.25" customHeight="1">
      <c r="A40" s="4"/>
      <c r="B40" s="19"/>
      <c r="C40" s="14"/>
      <c r="D40" s="14"/>
      <c r="E40" s="14"/>
      <c r="F40" s="14"/>
      <c r="G40" s="14"/>
      <c r="H40" s="14"/>
      <c r="I40" s="14"/>
      <c r="J40" s="8"/>
      <c r="K40" s="14"/>
      <c r="L40" s="14"/>
      <c r="M40" s="14"/>
      <c r="N40" s="16"/>
    </row>
    <row r="41" spans="1:14" s="1" customFormat="1" ht="18" customHeight="1">
      <c r="A41" s="4"/>
      <c r="B41" s="19"/>
      <c r="C41" s="14"/>
      <c r="D41" s="14"/>
      <c r="E41" s="14"/>
      <c r="F41" s="14"/>
      <c r="G41" s="14"/>
      <c r="H41" s="14"/>
      <c r="I41" s="14"/>
      <c r="J41" s="8"/>
      <c r="K41" s="8"/>
      <c r="L41" s="8"/>
      <c r="M41" s="8"/>
      <c r="N41" s="16"/>
    </row>
    <row r="42" spans="1:14" s="1" customFormat="1" ht="24.75" customHeight="1" thickBot="1">
      <c r="A42" s="5"/>
      <c r="B42" s="20"/>
      <c r="C42" s="15"/>
      <c r="D42" s="21"/>
      <c r="E42" s="15"/>
      <c r="F42" s="15"/>
      <c r="G42" s="15"/>
      <c r="H42" s="15"/>
      <c r="I42" s="15"/>
      <c r="J42" s="15"/>
      <c r="K42" s="15"/>
      <c r="L42" s="8"/>
      <c r="M42" s="8"/>
      <c r="N42" s="16"/>
    </row>
    <row r="43" spans="1:14" s="1" customFormat="1" ht="13.5" customHeight="1">
      <c r="A43" s="18" t="s">
        <v>20</v>
      </c>
      <c r="B43" s="6"/>
      <c r="C43" s="7"/>
      <c r="D43" s="7"/>
      <c r="E43" s="7"/>
      <c r="F43" s="7"/>
      <c r="G43" s="44" t="s">
        <v>21</v>
      </c>
      <c r="H43" s="44"/>
      <c r="I43" s="44"/>
      <c r="J43" s="44"/>
      <c r="K43" s="44"/>
      <c r="L43" s="42"/>
      <c r="M43" s="42"/>
      <c r="N43" s="7"/>
    </row>
    <row r="44" spans="1:14" s="1" customFormat="1" ht="13.5" customHeight="1">
      <c r="A44" s="18" t="s">
        <v>0</v>
      </c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16"/>
    </row>
    <row r="45" ht="14.25" customHeight="1">
      <c r="A45" s="22"/>
    </row>
    <row r="54" spans="2:13" s="17" customFormat="1" ht="19.5" customHeight="1">
      <c r="B54" s="38"/>
      <c r="C54" s="37"/>
      <c r="D54" s="37"/>
      <c r="E54" s="37"/>
      <c r="F54" s="37"/>
      <c r="G54" s="37"/>
      <c r="H54" s="37"/>
      <c r="I54" s="37"/>
      <c r="J54" s="11"/>
      <c r="K54" s="11"/>
      <c r="L54" s="11"/>
      <c r="M54" s="11"/>
    </row>
    <row r="55" spans="2:13" s="17" customFormat="1" ht="19.5" customHeight="1">
      <c r="B55" s="3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2:13" s="17" customFormat="1" ht="19.5" customHeight="1">
      <c r="B56" s="38"/>
      <c r="C56" s="39"/>
      <c r="D56" s="39"/>
      <c r="E56" s="39"/>
      <c r="F56" s="39"/>
      <c r="G56" s="39"/>
      <c r="H56" s="39"/>
      <c r="I56" s="39"/>
      <c r="J56" s="11"/>
      <c r="K56" s="11"/>
      <c r="L56" s="11"/>
      <c r="M56" s="11"/>
    </row>
    <row r="57" spans="2:13" s="17" customFormat="1" ht="19.5" customHeight="1">
      <c r="B57" s="3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</sheetData>
  <mergeCells count="7">
    <mergeCell ref="G43:K43"/>
    <mergeCell ref="G2:K2"/>
    <mergeCell ref="B5:B6"/>
    <mergeCell ref="A5:A6"/>
    <mergeCell ref="C5:I5"/>
    <mergeCell ref="J5:K5"/>
    <mergeCell ref="A2:F2"/>
  </mergeCells>
  <printOptions/>
  <pageMargins left="0.5905511811023623" right="1.299212598425197" top="0.44" bottom="0.37" header="0.2" footer="0.2"/>
  <pageSetup horizontalDpi="360" verticalDpi="360" orientation="portrait" paperSize="9" scale="98" r:id="rId1"/>
  <colBreaks count="1" manualBreakCount="1">
    <brk id="6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user</cp:lastModifiedBy>
  <cp:lastPrinted>2014-11-04T03:15:49Z</cp:lastPrinted>
  <dcterms:modified xsi:type="dcterms:W3CDTF">2014-11-19T06:51:18Z</dcterms:modified>
  <cp:category/>
  <cp:version/>
  <cp:contentType/>
  <cp:contentStatus/>
</cp:coreProperties>
</file>