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5625" activeTab="0"/>
  </bookViews>
  <sheets>
    <sheet name="9-6" sheetId="1" r:id="rId1"/>
  </sheets>
  <definedNames>
    <definedName name="_xlnm.Print_Area" localSheetId="0">'9-6'!$A$1:$H$46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G5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SUM(D23/期中人口數)*100000</t>
        </r>
      </text>
    </comment>
  </commentList>
</comments>
</file>

<file path=xl/sharedStrings.xml><?xml version="1.0" encoding="utf-8"?>
<sst xmlns="http://schemas.openxmlformats.org/spreadsheetml/2006/main" count="86" uniqueCount="77">
  <si>
    <t>單位：人</t>
  </si>
  <si>
    <r>
      <t>八十四年</t>
    </r>
    <r>
      <rPr>
        <sz val="9"/>
        <rFont val="Times New Roman"/>
        <family val="1"/>
      </rPr>
      <t xml:space="preserve"> 1995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</si>
  <si>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</si>
  <si>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1999</t>
    </r>
  </si>
  <si>
    <r>
      <t>第六順位</t>
    </r>
    <r>
      <rPr>
        <sz val="9"/>
        <rFont val="Times New Roman"/>
        <family val="1"/>
      </rPr>
      <t>6th</t>
    </r>
  </si>
  <si>
    <r>
      <t>第一順位</t>
    </r>
    <r>
      <rPr>
        <sz val="9"/>
        <rFont val="Times New Roman"/>
        <family val="1"/>
      </rPr>
      <t>1st</t>
    </r>
  </si>
  <si>
    <r>
      <t>九十五年</t>
    </r>
    <r>
      <rPr>
        <sz val="9"/>
        <rFont val="Times New Roman"/>
        <family val="1"/>
      </rPr>
      <t xml:space="preserve"> 2006</t>
    </r>
  </si>
  <si>
    <r>
      <t>九十二年</t>
    </r>
    <r>
      <rPr>
        <sz val="9"/>
        <rFont val="Times New Roman"/>
        <family val="1"/>
      </rPr>
      <t xml:space="preserve"> 2003</t>
    </r>
  </si>
  <si>
    <r>
      <t>九十一年</t>
    </r>
    <r>
      <rPr>
        <sz val="9"/>
        <rFont val="Times New Roman"/>
        <family val="1"/>
      </rPr>
      <t xml:space="preserve"> 2002</t>
    </r>
  </si>
  <si>
    <r>
      <t>八十九年</t>
    </r>
    <r>
      <rPr>
        <sz val="9"/>
        <rFont val="Times New Roman"/>
        <family val="1"/>
      </rPr>
      <t xml:space="preserve"> 2000</t>
    </r>
  </si>
  <si>
    <r>
      <t>九十四年</t>
    </r>
    <r>
      <rPr>
        <sz val="9"/>
        <rFont val="Times New Roman"/>
        <family val="1"/>
      </rPr>
      <t xml:space="preserve"> 2005</t>
    </r>
  </si>
  <si>
    <r>
      <t>九十六年</t>
    </r>
    <r>
      <rPr>
        <sz val="9"/>
        <rFont val="Times New Roman"/>
        <family val="1"/>
      </rPr>
      <t xml:space="preserve"> 2007</t>
    </r>
  </si>
  <si>
    <t>C00-C97</t>
  </si>
  <si>
    <t>I60-I69</t>
  </si>
  <si>
    <t>J12-J18</t>
  </si>
  <si>
    <t>E10-E14</t>
  </si>
  <si>
    <t>J40-J47</t>
  </si>
  <si>
    <t>I10-I15</t>
  </si>
  <si>
    <r>
      <t>九十七年</t>
    </r>
    <r>
      <rPr>
        <sz val="9"/>
        <rFont val="Times New Roman"/>
        <family val="1"/>
      </rPr>
      <t xml:space="preserve"> 2008</t>
    </r>
  </si>
  <si>
    <t>K70, K73-K74</t>
  </si>
  <si>
    <t>V01-X59, 
Y85-Y86</t>
  </si>
  <si>
    <t>N00-N07, N17-N19, N25-N27</t>
  </si>
  <si>
    <t>表９－６、十大死亡原因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</si>
  <si>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</si>
  <si>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r>
      <t xml:space="preserve">年別及順位
</t>
    </r>
    <r>
      <rPr>
        <sz val="9"/>
        <rFont val="Times New Roman"/>
        <family val="1"/>
      </rPr>
      <t>Year &amp; Rank</t>
    </r>
  </si>
  <si>
    <r>
      <t xml:space="preserve">死亡原因
</t>
    </r>
    <r>
      <rPr>
        <sz val="9"/>
        <rFont val="Times New Roman"/>
        <family val="1"/>
      </rPr>
      <t>Causes  of  Death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</si>
  <si>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</si>
  <si>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</si>
  <si>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</si>
  <si>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>八十五年</t>
    </r>
    <r>
      <rPr>
        <sz val="9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</si>
  <si>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</si>
  <si>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</si>
  <si>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>九十三年</t>
    </r>
    <r>
      <rPr>
        <sz val="9"/>
        <rFont val="Times New Roman"/>
        <family val="1"/>
      </rPr>
      <t xml:space="preserve"> 2004</t>
    </r>
  </si>
  <si>
    <r>
      <t>九十八年</t>
    </r>
    <r>
      <rPr>
        <sz val="9"/>
        <rFont val="Times New Roman"/>
        <family val="1"/>
      </rPr>
      <t xml:space="preserve"> 2009</t>
    </r>
  </si>
  <si>
    <r>
      <t>九十九年</t>
    </r>
    <r>
      <rPr>
        <sz val="9"/>
        <rFont val="Times New Roman"/>
        <family val="1"/>
      </rPr>
      <t xml:space="preserve"> 2010</t>
    </r>
  </si>
  <si>
    <r>
      <t xml:space="preserve">惡性腫瘤
</t>
    </r>
    <r>
      <rPr>
        <sz val="9"/>
        <rFont val="Times New Roman"/>
        <family val="1"/>
      </rPr>
      <t>Malignant neoplasms</t>
    </r>
  </si>
  <si>
    <r>
      <t>第二順位</t>
    </r>
    <r>
      <rPr>
        <sz val="9"/>
        <rFont val="Times New Roman"/>
        <family val="1"/>
      </rPr>
      <t>2nd</t>
    </r>
  </si>
  <si>
    <t>I01-I02.0, I05-I09, 
I20-I25, I27,
 I30-I52</t>
  </si>
  <si>
    <r>
      <t xml:space="preserve">心臟疾病（高血壓性疾病除外）
</t>
    </r>
    <r>
      <rPr>
        <sz val="9"/>
        <rFont val="Times New Roman"/>
        <family val="1"/>
      </rPr>
      <t>Diseases of heart (except hypertensive diseases)</t>
    </r>
  </si>
  <si>
    <r>
      <t>第三順位</t>
    </r>
    <r>
      <rPr>
        <sz val="9"/>
        <rFont val="Times New Roman"/>
        <family val="1"/>
      </rPr>
      <t>3rd</t>
    </r>
  </si>
  <si>
    <r>
      <t xml:space="preserve">腦血管疾病
</t>
    </r>
    <r>
      <rPr>
        <sz val="9"/>
        <rFont val="Times New Roman"/>
        <family val="1"/>
      </rPr>
      <t>Cerebrovascular diseases</t>
    </r>
  </si>
  <si>
    <r>
      <t>第四順位</t>
    </r>
    <r>
      <rPr>
        <sz val="9"/>
        <rFont val="Times New Roman"/>
        <family val="1"/>
      </rPr>
      <t>4th</t>
    </r>
  </si>
  <si>
    <r>
      <t xml:space="preserve">糖尿病
</t>
    </r>
    <r>
      <rPr>
        <sz val="9"/>
        <rFont val="Times New Roman"/>
        <family val="1"/>
      </rPr>
      <t>Diabetes mellitus</t>
    </r>
  </si>
  <si>
    <r>
      <t>第五順位</t>
    </r>
    <r>
      <rPr>
        <sz val="9"/>
        <rFont val="Times New Roman"/>
        <family val="1"/>
      </rPr>
      <t>5th</t>
    </r>
  </si>
  <si>
    <r>
      <t xml:space="preserve">肺炎
</t>
    </r>
    <r>
      <rPr>
        <sz val="9"/>
        <rFont val="Times New Roman"/>
        <family val="1"/>
      </rPr>
      <t>Pneumonia</t>
    </r>
  </si>
  <si>
    <r>
      <t xml:space="preserve">事故傷害
</t>
    </r>
    <r>
      <rPr>
        <sz val="9"/>
        <rFont val="Times New Roman"/>
        <family val="1"/>
      </rPr>
      <t>Accidents and adverse effects</t>
    </r>
  </si>
  <si>
    <r>
      <t xml:space="preserve">慢性下呼吸道疾病
</t>
    </r>
    <r>
      <rPr>
        <sz val="9"/>
        <rFont val="Times New Roman"/>
        <family val="1"/>
      </rPr>
      <t>Chronic lower respiratory diseases</t>
    </r>
  </si>
  <si>
    <r>
      <t>第十順位</t>
    </r>
    <r>
      <rPr>
        <sz val="9"/>
        <rFont val="Times New Roman"/>
        <family val="1"/>
      </rPr>
      <t>10th</t>
    </r>
  </si>
  <si>
    <r>
      <t>腎炎、腎病症候群及腎病變</t>
    </r>
    <r>
      <rPr>
        <sz val="9"/>
        <rFont val="標楷體"/>
        <family val="4"/>
      </rPr>
      <t xml:space="preserve">
</t>
    </r>
    <r>
      <rPr>
        <sz val="9"/>
        <rFont val="Times New Roman"/>
        <family val="1"/>
      </rPr>
      <t>Nephritis,Nephrotic Syndrome and Nephrosis</t>
    </r>
  </si>
  <si>
    <t xml:space="preserve">惡性腫瘤
</t>
  </si>
  <si>
    <t xml:space="preserve">心臟性疾病
</t>
  </si>
  <si>
    <t xml:space="preserve">意外事故及不良影響
</t>
  </si>
  <si>
    <t xml:space="preserve">糖尿病
</t>
  </si>
  <si>
    <t xml:space="preserve">腦血管疾病
</t>
  </si>
  <si>
    <t xml:space="preserve">慢性肝病及肝硬化
</t>
  </si>
  <si>
    <r>
      <t>肺炎</t>
    </r>
    <r>
      <rPr>
        <sz val="9"/>
        <rFont val="Times New Roman"/>
        <family val="1"/>
      </rPr>
      <t xml:space="preserve">  </t>
    </r>
  </si>
  <si>
    <t xml:space="preserve">腎炎腎徵候群及腎變性病
</t>
  </si>
  <si>
    <r>
      <t>自殺</t>
    </r>
    <r>
      <rPr>
        <sz val="9"/>
        <rFont val="Times New Roman"/>
        <family val="1"/>
      </rPr>
      <t xml:space="preserve">  </t>
    </r>
  </si>
  <si>
    <t xml:space="preserve">支氣管炎、肺氣腫及氣喘
</t>
  </si>
  <si>
    <r>
      <t>其他</t>
    </r>
    <r>
      <rPr>
        <sz val="9"/>
        <rFont val="Times New Roman"/>
        <family val="1"/>
      </rPr>
      <t xml:space="preserve">  </t>
    </r>
  </si>
  <si>
    <r>
      <t>ICD-10</t>
    </r>
    <r>
      <rPr>
        <sz val="9"/>
        <rFont val="華康中黑體"/>
        <family val="3"/>
      </rPr>
      <t xml:space="preserve">國際死因分類號碼
</t>
    </r>
    <r>
      <rPr>
        <sz val="9"/>
        <rFont val="Times New Roman"/>
        <family val="1"/>
      </rPr>
      <t>Coded by ICD-10</t>
    </r>
  </si>
  <si>
    <r>
      <t>死　亡　人　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No.  Of  Deaths (Persons)</t>
    </r>
  </si>
  <si>
    <r>
      <t xml:space="preserve">每十萬人
口死亡率
</t>
    </r>
    <r>
      <rPr>
        <sz val="9"/>
        <rFont val="Times New Roman"/>
        <family val="1"/>
      </rPr>
      <t>Mortality per 100,000 Population</t>
    </r>
  </si>
  <si>
    <r>
      <t xml:space="preserve">每十萬人口標準化死亡率
</t>
    </r>
    <r>
      <rPr>
        <sz val="9"/>
        <rFont val="Times New Roman"/>
        <family val="1"/>
      </rPr>
      <t>Standardized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Mortality per 100,000 Population</t>
    </r>
  </si>
  <si>
    <r>
      <t>一○二年</t>
    </r>
    <r>
      <rPr>
        <sz val="9"/>
        <rFont val="Times New Roman"/>
        <family val="1"/>
      </rPr>
      <t xml:space="preserve"> 2013</t>
    </r>
  </si>
  <si>
    <r>
      <t>第七順位7</t>
    </r>
    <r>
      <rPr>
        <sz val="9"/>
        <rFont val="Times New Roman"/>
        <family val="1"/>
      </rPr>
      <t>th</t>
    </r>
  </si>
  <si>
    <r>
      <t>第八順位8</t>
    </r>
    <r>
      <rPr>
        <sz val="9"/>
        <rFont val="Times New Roman"/>
        <family val="1"/>
      </rPr>
      <t>th</t>
    </r>
  </si>
  <si>
    <r>
      <t>第九順位9</t>
    </r>
    <r>
      <rPr>
        <sz val="9"/>
        <rFont val="Times New Roman"/>
        <family val="1"/>
      </rPr>
      <t>th</t>
    </r>
  </si>
  <si>
    <t>…</t>
  </si>
  <si>
    <r>
      <t>衛生</t>
    </r>
    <r>
      <rPr>
        <sz val="9"/>
        <rFont val="Times New Roman"/>
        <family val="1"/>
      </rPr>
      <t xml:space="preserve">  381</t>
    </r>
  </si>
  <si>
    <t>資料來源：行政院衛生福利部統計處</t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</si>
  <si>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Ministry of Health and Welfare</t>
    </r>
  </si>
  <si>
    <r>
      <t xml:space="preserve">Table 9 - 6 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Ten Leading Causes of Death</t>
    </r>
  </si>
  <si>
    <r>
      <t xml:space="preserve">慢性肝病及肝硬化
</t>
    </r>
    <r>
      <rPr>
        <sz val="9"/>
        <rFont val="Times New Roman"/>
        <family val="1"/>
      </rPr>
      <t>Chronic liver disease and cirrhosis</t>
    </r>
  </si>
  <si>
    <r>
      <t>高血壓性疾病</t>
    </r>
    <r>
      <rPr>
        <sz val="9"/>
        <rFont val="標楷體"/>
        <family val="4"/>
      </rPr>
      <t xml:space="preserve">
</t>
    </r>
    <r>
      <rPr>
        <sz val="9"/>
        <rFont val="Times New Roman"/>
        <family val="1"/>
      </rPr>
      <t>Hypertensive Diseases</t>
    </r>
  </si>
  <si>
    <r>
      <t>一○一年</t>
    </r>
    <r>
      <rPr>
        <sz val="9"/>
        <rFont val="Times New Roman"/>
        <family val="1"/>
      </rPr>
      <t xml:space="preserve"> 2012</t>
    </r>
  </si>
  <si>
    <r>
      <t xml:space="preserve">一○○年 </t>
    </r>
    <r>
      <rPr>
        <sz val="9"/>
        <rFont val="Times New Roman"/>
        <family val="1"/>
      </rPr>
      <t>2011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</si>
</sst>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0_-;\-* #,##0_-;_-* &quot;-&quot;_-;_-@_-"/>
    <numFmt numFmtId="177" formatCode="#,##0.0;\-#,##0.0"/>
    <numFmt numFmtId="178" formatCode="_(* #,##0_);_(* \(#,##0\);_(* &quot;-&quot;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4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6"/>
      <name val="華康中黑體"/>
      <family val="3"/>
    </font>
    <font>
      <sz val="16"/>
      <name val="Times New Roman"/>
      <family val="1"/>
    </font>
    <font>
      <sz val="9"/>
      <name val="標楷體"/>
      <family val="4"/>
    </font>
    <font>
      <sz val="9"/>
      <name val="華康中黑體"/>
      <family val="3"/>
    </font>
    <font>
      <sz val="9"/>
      <name val="細明體"/>
      <family val="3"/>
    </font>
    <font>
      <sz val="16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新細明體"/>
      <family val="1"/>
    </font>
    <font>
      <b/>
      <sz val="12"/>
      <color indexed="63"/>
      <name val="Arial"/>
      <family val="2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9" fontId="2" fillId="0" borderId="0" xfId="18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9" fontId="2" fillId="0" borderId="0" xfId="18" applyFont="1" applyAlignment="1">
      <alignment/>
    </xf>
    <xf numFmtId="176" fontId="2" fillId="0" borderId="0" xfId="15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centerContinuous" vertical="center"/>
    </xf>
    <xf numFmtId="9" fontId="2" fillId="0" borderId="0" xfId="18" applyFont="1" applyAlignment="1">
      <alignment horizontal="centerContinuous" vertical="center"/>
    </xf>
    <xf numFmtId="1" fontId="6" fillId="0" borderId="1" xfId="0" applyNumberFormat="1" applyFont="1" applyBorder="1" applyAlignment="1" quotePrefix="1">
      <alignment horizontal="center" vertical="center"/>
    </xf>
    <xf numFmtId="37" fontId="2" fillId="0" borderId="2" xfId="18" applyNumberFormat="1" applyFont="1" applyBorder="1" applyAlignment="1">
      <alignment vertical="center"/>
    </xf>
    <xf numFmtId="37" fontId="2" fillId="0" borderId="2" xfId="0" applyNumberFormat="1" applyFont="1" applyBorder="1" applyAlignment="1">
      <alignment vertical="center"/>
    </xf>
    <xf numFmtId="39" fontId="2" fillId="0" borderId="2" xfId="0" applyNumberFormat="1" applyFont="1" applyBorder="1" applyAlignment="1">
      <alignment vertical="center"/>
    </xf>
    <xf numFmtId="0" fontId="2" fillId="0" borderId="0" xfId="0" applyNumberFormat="1" applyFont="1" applyAlignment="1">
      <alignment/>
    </xf>
    <xf numFmtId="49" fontId="0" fillId="0" borderId="0" xfId="0" applyNumberFormat="1" applyBorder="1" applyAlignment="1">
      <alignment vertical="top"/>
    </xf>
    <xf numFmtId="0" fontId="2" fillId="0" borderId="2" xfId="18" applyNumberFormat="1" applyFont="1" applyBorder="1" applyAlignment="1">
      <alignment horizontal="center" vertical="center"/>
    </xf>
    <xf numFmtId="37" fontId="2" fillId="0" borderId="0" xfId="18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9" fontId="6" fillId="0" borderId="3" xfId="18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9" fontId="6" fillId="0" borderId="4" xfId="18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 quotePrefix="1">
      <alignment horizontal="center" vertical="center"/>
    </xf>
    <xf numFmtId="37" fontId="6" fillId="0" borderId="0" xfId="18" applyNumberFormat="1" applyFont="1" applyFill="1" applyBorder="1" applyAlignment="1">
      <alignment horizontal="center" vertical="center"/>
    </xf>
    <xf numFmtId="37" fontId="2" fillId="0" borderId="0" xfId="18" applyNumberFormat="1" applyFont="1" applyFill="1" applyBorder="1" applyAlignment="1">
      <alignment vertical="center"/>
    </xf>
    <xf numFmtId="39" fontId="2" fillId="0" borderId="0" xfId="18" applyNumberFormat="1" applyFont="1" applyFill="1" applyBorder="1" applyAlignment="1">
      <alignment vertical="center"/>
    </xf>
    <xf numFmtId="39" fontId="2" fillId="0" borderId="0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9" fontId="6" fillId="0" borderId="5" xfId="15" applyNumberFormat="1" applyFont="1" applyBorder="1" applyAlignment="1" applyProtection="1">
      <alignment horizontal="left" vertical="center" indent="1"/>
      <protection/>
    </xf>
    <xf numFmtId="37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7" fontId="6" fillId="0" borderId="2" xfId="18" applyNumberFormat="1" applyFont="1" applyBorder="1" applyAlignment="1">
      <alignment vertical="center"/>
    </xf>
    <xf numFmtId="39" fontId="0" fillId="0" borderId="0" xfId="0" applyNumberForma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3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 wrapText="1"/>
    </xf>
    <xf numFmtId="37" fontId="6" fillId="0" borderId="6" xfId="18" applyNumberFormat="1" applyFont="1" applyFill="1" applyBorder="1" applyAlignment="1">
      <alignment horizontal="center" vertical="center" wrapText="1"/>
    </xf>
    <xf numFmtId="37" fontId="6" fillId="0" borderId="0" xfId="18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9" fontId="2" fillId="0" borderId="7" xfId="18" applyFont="1" applyBorder="1" applyAlignment="1">
      <alignment horizontal="center" vertical="center" wrapText="1"/>
    </xf>
    <xf numFmtId="9" fontId="2" fillId="0" borderId="5" xfId="18" applyFont="1" applyBorder="1" applyAlignment="1" quotePrefix="1">
      <alignment horizontal="center" vertical="center" wrapText="1"/>
    </xf>
    <xf numFmtId="9" fontId="2" fillId="0" borderId="8" xfId="18" applyFont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6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6" fillId="0" borderId="11" xfId="18" applyFont="1" applyBorder="1" applyAlignment="1">
      <alignment horizontal="center" vertical="center" wrapText="1"/>
    </xf>
    <xf numFmtId="9" fontId="2" fillId="0" borderId="12" xfId="18" applyFont="1" applyBorder="1" applyAlignment="1">
      <alignment horizontal="center" vertical="center" wrapText="1"/>
    </xf>
    <xf numFmtId="9" fontId="2" fillId="0" borderId="13" xfId="18" applyFont="1" applyBorder="1" applyAlignment="1">
      <alignment horizontal="center" vertical="center" wrapText="1"/>
    </xf>
    <xf numFmtId="9" fontId="6" fillId="0" borderId="14" xfId="18" applyFont="1" applyBorder="1" applyAlignment="1">
      <alignment horizontal="center" vertical="center" wrapText="1"/>
    </xf>
    <xf numFmtId="9" fontId="2" fillId="0" borderId="14" xfId="18" applyFont="1" applyBorder="1" applyAlignment="1">
      <alignment horizontal="center" vertical="center" wrapText="1"/>
    </xf>
    <xf numFmtId="9" fontId="2" fillId="0" borderId="15" xfId="18" applyFont="1" applyBorder="1" applyAlignment="1">
      <alignment horizontal="center" vertical="center" wrapText="1"/>
    </xf>
    <xf numFmtId="9" fontId="2" fillId="0" borderId="8" xfId="18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view="pageBreakPreview" zoomScaleSheetLayoutView="100" workbookViewId="0" topLeftCell="A1">
      <selection activeCell="A26" sqref="A26"/>
    </sheetView>
  </sheetViews>
  <sheetFormatPr defaultColWidth="9.00390625" defaultRowHeight="16.5"/>
  <cols>
    <col min="1" max="1" width="11.625" style="0" customWidth="1"/>
    <col min="2" max="2" width="12.125" style="0" customWidth="1"/>
    <col min="3" max="3" width="22.75390625" style="0" customWidth="1"/>
    <col min="4" max="6" width="6.125" style="0" customWidth="1"/>
    <col min="7" max="7" width="8.875" style="0" customWidth="1"/>
    <col min="8" max="8" width="8.625" style="0" customWidth="1"/>
  </cols>
  <sheetData>
    <row r="1" spans="2:8" ht="12" customHeight="1">
      <c r="B1" s="1"/>
      <c r="C1" s="1"/>
      <c r="D1" s="1"/>
      <c r="E1" s="2"/>
      <c r="F1" s="2"/>
      <c r="G1" s="2"/>
      <c r="H1" s="30" t="s">
        <v>69</v>
      </c>
    </row>
    <row r="2" spans="1:8" ht="20.25">
      <c r="A2" s="52" t="s">
        <v>22</v>
      </c>
      <c r="B2" s="52"/>
      <c r="C2" s="52"/>
      <c r="D2" s="52"/>
      <c r="E2" s="52"/>
      <c r="F2" s="52"/>
      <c r="G2" s="52"/>
      <c r="H2" s="52"/>
    </row>
    <row r="3" spans="1:8" ht="20.25" customHeight="1">
      <c r="A3" s="62" t="s">
        <v>72</v>
      </c>
      <c r="B3" s="62"/>
      <c r="C3" s="62"/>
      <c r="D3" s="62"/>
      <c r="E3" s="62"/>
      <c r="F3" s="62"/>
      <c r="G3" s="62"/>
      <c r="H3" s="62"/>
    </row>
    <row r="4" spans="1:8" ht="12.75" customHeight="1" thickBot="1">
      <c r="A4" s="19" t="s">
        <v>0</v>
      </c>
      <c r="B4" s="7"/>
      <c r="C4" s="7"/>
      <c r="D4" s="7"/>
      <c r="E4" s="6"/>
      <c r="F4" s="6"/>
      <c r="G4" s="6"/>
      <c r="H4" s="5" t="s">
        <v>23</v>
      </c>
    </row>
    <row r="5" spans="1:8" s="3" customFormat="1" ht="23.25" customHeight="1">
      <c r="A5" s="59" t="s">
        <v>24</v>
      </c>
      <c r="B5" s="53" t="s">
        <v>60</v>
      </c>
      <c r="C5" s="66" t="s">
        <v>25</v>
      </c>
      <c r="D5" s="69" t="s">
        <v>61</v>
      </c>
      <c r="E5" s="70"/>
      <c r="F5" s="53"/>
      <c r="G5" s="63" t="s">
        <v>62</v>
      </c>
      <c r="H5" s="56" t="s">
        <v>63</v>
      </c>
    </row>
    <row r="6" spans="1:8" s="3" customFormat="1" ht="23.25" customHeight="1">
      <c r="A6" s="60"/>
      <c r="B6" s="54"/>
      <c r="C6" s="67"/>
      <c r="D6" s="71"/>
      <c r="E6" s="71"/>
      <c r="F6" s="72"/>
      <c r="G6" s="64"/>
      <c r="H6" s="57"/>
    </row>
    <row r="7" spans="1:8" s="3" customFormat="1" ht="36" customHeight="1">
      <c r="A7" s="61"/>
      <c r="B7" s="55"/>
      <c r="C7" s="68"/>
      <c r="D7" s="20" t="s">
        <v>26</v>
      </c>
      <c r="E7" s="18" t="s">
        <v>27</v>
      </c>
      <c r="F7" s="18" t="s">
        <v>28</v>
      </c>
      <c r="G7" s="65"/>
      <c r="H7" s="58"/>
    </row>
    <row r="8" spans="1:8" ht="18" customHeight="1" hidden="1">
      <c r="A8" s="21" t="s">
        <v>1</v>
      </c>
      <c r="B8" s="22"/>
      <c r="C8" s="22"/>
      <c r="D8" s="23">
        <v>3241</v>
      </c>
      <c r="E8" s="23">
        <v>2293</v>
      </c>
      <c r="F8" s="23">
        <v>948</v>
      </c>
      <c r="G8" s="24">
        <v>903.76</v>
      </c>
      <c r="H8" s="24">
        <v>100</v>
      </c>
    </row>
    <row r="9" spans="1:8" ht="18" customHeight="1" hidden="1">
      <c r="A9" s="21" t="s">
        <v>29</v>
      </c>
      <c r="B9" s="22"/>
      <c r="C9" s="22"/>
      <c r="D9" s="23">
        <v>3230</v>
      </c>
      <c r="E9" s="23">
        <v>2188</v>
      </c>
      <c r="F9" s="23">
        <v>1042</v>
      </c>
      <c r="G9" s="25">
        <v>900.1727885848057</v>
      </c>
      <c r="H9" s="25">
        <v>100</v>
      </c>
    </row>
    <row r="10" spans="1:8" ht="18" customHeight="1" hidden="1">
      <c r="A10" s="21" t="s">
        <v>30</v>
      </c>
      <c r="B10" s="22"/>
      <c r="C10" s="22"/>
      <c r="D10" s="23">
        <v>3151</v>
      </c>
      <c r="E10" s="23">
        <v>2189</v>
      </c>
      <c r="F10" s="23">
        <v>962</v>
      </c>
      <c r="G10" s="25">
        <v>879.26377355121</v>
      </c>
      <c r="H10" s="25">
        <v>100</v>
      </c>
    </row>
    <row r="11" spans="1:8" ht="18" customHeight="1" hidden="1">
      <c r="A11" s="26" t="s">
        <v>2</v>
      </c>
      <c r="B11" s="27"/>
      <c r="C11" s="28"/>
      <c r="D11" s="23">
        <v>3139</v>
      </c>
      <c r="E11" s="23">
        <v>2171</v>
      </c>
      <c r="F11" s="29">
        <v>968</v>
      </c>
      <c r="G11" s="25">
        <v>878.4375620908996</v>
      </c>
      <c r="H11" s="25">
        <v>100</v>
      </c>
    </row>
    <row r="12" spans="1:8" ht="18" customHeight="1" hidden="1">
      <c r="A12" s="26" t="s">
        <v>3</v>
      </c>
      <c r="B12" s="27"/>
      <c r="C12" s="28"/>
      <c r="D12" s="23">
        <v>3053</v>
      </c>
      <c r="E12" s="23">
        <v>2095</v>
      </c>
      <c r="F12" s="29">
        <v>958</v>
      </c>
      <c r="G12" s="25">
        <v>857.2375219012534</v>
      </c>
      <c r="H12" s="25">
        <v>100</v>
      </c>
    </row>
    <row r="13" spans="1:8" ht="18" customHeight="1" hidden="1">
      <c r="A13" s="26" t="s">
        <v>9</v>
      </c>
      <c r="B13" s="27"/>
      <c r="C13" s="28"/>
      <c r="D13" s="23">
        <v>2929</v>
      </c>
      <c r="E13" s="23">
        <v>1985</v>
      </c>
      <c r="F13" s="29">
        <v>944</v>
      </c>
      <c r="G13" s="25">
        <v>825.8660455988586</v>
      </c>
      <c r="H13" s="25">
        <v>100</v>
      </c>
    </row>
    <row r="14" spans="1:8" ht="18" customHeight="1" hidden="1">
      <c r="A14" s="26" t="s">
        <v>31</v>
      </c>
      <c r="B14" s="27"/>
      <c r="C14" s="28"/>
      <c r="D14" s="23">
        <v>3179</v>
      </c>
      <c r="E14" s="23">
        <v>2118</v>
      </c>
      <c r="F14" s="23">
        <v>1061</v>
      </c>
      <c r="G14" s="25">
        <v>899.5879836098975</v>
      </c>
      <c r="H14" s="25">
        <v>100</v>
      </c>
    </row>
    <row r="15" spans="1:8" ht="18" customHeight="1" hidden="1">
      <c r="A15" s="26" t="s">
        <v>8</v>
      </c>
      <c r="B15" s="27"/>
      <c r="C15" s="28"/>
      <c r="D15" s="23">
        <v>3009</v>
      </c>
      <c r="E15" s="23">
        <v>2027</v>
      </c>
      <c r="F15" s="23">
        <v>982</v>
      </c>
      <c r="G15" s="25">
        <v>853.2636128015064</v>
      </c>
      <c r="H15" s="25">
        <v>100</v>
      </c>
    </row>
    <row r="16" spans="1:8" ht="18" customHeight="1">
      <c r="A16" s="26" t="s">
        <v>7</v>
      </c>
      <c r="B16" s="27"/>
      <c r="C16" s="28"/>
      <c r="D16" s="23">
        <v>3091</v>
      </c>
      <c r="E16" s="23">
        <v>2054</v>
      </c>
      <c r="F16" s="23">
        <v>1037</v>
      </c>
      <c r="G16" s="25">
        <v>878.9990046921655</v>
      </c>
      <c r="H16" s="46" t="s">
        <v>68</v>
      </c>
    </row>
    <row r="17" spans="1:8" ht="18" customHeight="1">
      <c r="A17" s="26" t="s">
        <v>32</v>
      </c>
      <c r="B17" s="27"/>
      <c r="C17" s="28"/>
      <c r="D17" s="23">
        <v>3087</v>
      </c>
      <c r="E17" s="23">
        <v>2064</v>
      </c>
      <c r="F17" s="23">
        <v>1023</v>
      </c>
      <c r="G17" s="25">
        <v>881.63</v>
      </c>
      <c r="H17" s="46" t="s">
        <v>68</v>
      </c>
    </row>
    <row r="18" spans="1:8" ht="18" customHeight="1">
      <c r="A18" s="26" t="s">
        <v>10</v>
      </c>
      <c r="B18" s="27"/>
      <c r="C18" s="28"/>
      <c r="D18" s="23">
        <v>3239</v>
      </c>
      <c r="E18" s="23">
        <v>2190</v>
      </c>
      <c r="F18" s="23">
        <v>1049</v>
      </c>
      <c r="G18" s="25">
        <v>930.1484102187097</v>
      </c>
      <c r="H18" s="46" t="s">
        <v>68</v>
      </c>
    </row>
    <row r="19" spans="1:8" ht="18" customHeight="1">
      <c r="A19" s="26" t="s">
        <v>6</v>
      </c>
      <c r="B19" s="27"/>
      <c r="C19" s="28"/>
      <c r="D19" s="23">
        <v>3049</v>
      </c>
      <c r="E19" s="23">
        <v>2064</v>
      </c>
      <c r="F19" s="23">
        <v>985</v>
      </c>
      <c r="G19" s="25">
        <v>880.4504764654924</v>
      </c>
      <c r="H19" s="46" t="s">
        <v>68</v>
      </c>
    </row>
    <row r="20" spans="1:8" ht="18" customHeight="1">
      <c r="A20" s="26" t="s">
        <v>11</v>
      </c>
      <c r="B20" s="27"/>
      <c r="C20" s="28"/>
      <c r="D20" s="23">
        <v>3159</v>
      </c>
      <c r="E20" s="23">
        <v>2099</v>
      </c>
      <c r="F20" s="23">
        <v>1060</v>
      </c>
      <c r="G20" s="25">
        <v>917.5084664044937</v>
      </c>
      <c r="H20" s="46" t="s">
        <v>68</v>
      </c>
    </row>
    <row r="21" spans="1:8" ht="18" customHeight="1">
      <c r="A21" s="26" t="s">
        <v>18</v>
      </c>
      <c r="B21" s="27"/>
      <c r="C21" s="28"/>
      <c r="D21" s="23">
        <v>3135</v>
      </c>
      <c r="E21" s="23">
        <v>2047</v>
      </c>
      <c r="F21" s="23">
        <v>1088</v>
      </c>
      <c r="G21" s="25">
        <v>915.6813720908495</v>
      </c>
      <c r="H21" s="46" t="s">
        <v>68</v>
      </c>
    </row>
    <row r="22" spans="1:8" ht="18" customHeight="1">
      <c r="A22" s="26" t="s">
        <v>33</v>
      </c>
      <c r="B22" s="27"/>
      <c r="C22" s="28"/>
      <c r="D22" s="23">
        <v>3008</v>
      </c>
      <c r="E22" s="23">
        <v>1925</v>
      </c>
      <c r="F22" s="23">
        <v>1083</v>
      </c>
      <c r="G22" s="25">
        <v>881.5969566147614</v>
      </c>
      <c r="H22" s="46" t="s">
        <v>68</v>
      </c>
    </row>
    <row r="23" spans="1:8" ht="18" customHeight="1">
      <c r="A23" s="26" t="s">
        <v>34</v>
      </c>
      <c r="B23" s="27"/>
      <c r="C23" s="28"/>
      <c r="D23" s="23">
        <v>3101</v>
      </c>
      <c r="E23" s="23">
        <v>1977</v>
      </c>
      <c r="F23" s="23">
        <v>1124</v>
      </c>
      <c r="G23" s="25">
        <v>912.3727871061512</v>
      </c>
      <c r="H23" s="46" t="s">
        <v>68</v>
      </c>
    </row>
    <row r="24" spans="1:8" ht="18" customHeight="1">
      <c r="A24" s="26" t="s">
        <v>76</v>
      </c>
      <c r="B24" s="27"/>
      <c r="C24" s="28"/>
      <c r="D24" s="23">
        <v>3096</v>
      </c>
      <c r="E24" s="23">
        <v>2018</v>
      </c>
      <c r="F24" s="23">
        <v>1078</v>
      </c>
      <c r="G24" s="25">
        <v>916.4589635962135</v>
      </c>
      <c r="H24" s="46" t="s">
        <v>68</v>
      </c>
    </row>
    <row r="25" spans="1:8" ht="18" customHeight="1">
      <c r="A25" s="26" t="s">
        <v>75</v>
      </c>
      <c r="B25" s="27"/>
      <c r="C25" s="28"/>
      <c r="D25" s="23">
        <v>3149</v>
      </c>
      <c r="E25" s="23">
        <v>2090</v>
      </c>
      <c r="F25" s="23">
        <v>1059</v>
      </c>
      <c r="G25" s="25">
        <v>932.1476990841331</v>
      </c>
      <c r="H25" s="46" t="s">
        <v>68</v>
      </c>
    </row>
    <row r="26" spans="1:9" ht="23.25" customHeight="1">
      <c r="A26" s="26" t="s">
        <v>64</v>
      </c>
      <c r="B26" s="48"/>
      <c r="C26" s="49"/>
      <c r="D26" s="23">
        <f>SUM(E26,F26)</f>
        <v>2479</v>
      </c>
      <c r="E26" s="23">
        <f>SUM(E27:E38)</f>
        <v>1578</v>
      </c>
      <c r="F26" s="23">
        <f>SUM(F27:F38)</f>
        <v>901</v>
      </c>
      <c r="G26" s="25">
        <f>SUM(D26/337822)*100000</f>
        <v>733.8184014066579</v>
      </c>
      <c r="H26" s="25">
        <v>565.7</v>
      </c>
      <c r="I26" s="3"/>
    </row>
    <row r="27" spans="1:9" ht="27.75" customHeight="1">
      <c r="A27" s="34" t="s">
        <v>5</v>
      </c>
      <c r="B27" s="37" t="s">
        <v>12</v>
      </c>
      <c r="C27" s="31" t="s">
        <v>35</v>
      </c>
      <c r="D27" s="15">
        <f aca="true" t="shared" si="0" ref="D27:D36">SUM(E27:F27)</f>
        <v>775</v>
      </c>
      <c r="E27" s="2">
        <v>518</v>
      </c>
      <c r="F27" s="2">
        <v>257</v>
      </c>
      <c r="G27" s="16">
        <f>SUM(D27/334544)*100000</f>
        <v>231.65861590702568</v>
      </c>
      <c r="H27" s="16">
        <v>142.6</v>
      </c>
      <c r="I27" s="31"/>
    </row>
    <row r="28" spans="1:9" ht="41.25" customHeight="1">
      <c r="A28" s="34" t="s">
        <v>36</v>
      </c>
      <c r="B28" s="38" t="s">
        <v>37</v>
      </c>
      <c r="C28" s="39" t="s">
        <v>38</v>
      </c>
      <c r="D28" s="15">
        <f t="shared" si="0"/>
        <v>356</v>
      </c>
      <c r="E28" s="2">
        <v>210</v>
      </c>
      <c r="F28" s="2">
        <v>146</v>
      </c>
      <c r="G28" s="16">
        <f aca="true" t="shared" si="1" ref="G28:G36">SUM(D28/334544)*100000</f>
        <v>106.4135061456789</v>
      </c>
      <c r="H28" s="16">
        <v>57.9</v>
      </c>
      <c r="I28" s="31"/>
    </row>
    <row r="29" spans="1:11" ht="27" customHeight="1">
      <c r="A29" s="34" t="s">
        <v>39</v>
      </c>
      <c r="B29" s="37" t="s">
        <v>13</v>
      </c>
      <c r="C29" s="31" t="s">
        <v>40</v>
      </c>
      <c r="D29" s="15">
        <f t="shared" si="0"/>
        <v>265</v>
      </c>
      <c r="E29" s="2">
        <v>165</v>
      </c>
      <c r="F29" s="2">
        <v>100</v>
      </c>
      <c r="G29" s="16">
        <f t="shared" si="1"/>
        <v>79.2123009230475</v>
      </c>
      <c r="H29" s="16">
        <v>44.2</v>
      </c>
      <c r="I29" s="31"/>
      <c r="J29" s="44"/>
      <c r="K29" s="44"/>
    </row>
    <row r="30" spans="1:11" ht="27" customHeight="1">
      <c r="A30" s="34" t="s">
        <v>41</v>
      </c>
      <c r="B30" s="37" t="s">
        <v>15</v>
      </c>
      <c r="C30" s="31" t="s">
        <v>42</v>
      </c>
      <c r="D30" s="15">
        <f t="shared" si="0"/>
        <v>227</v>
      </c>
      <c r="E30" s="2">
        <v>112</v>
      </c>
      <c r="F30" s="2">
        <v>115</v>
      </c>
      <c r="G30" s="16">
        <f t="shared" si="1"/>
        <v>67.85355588502559</v>
      </c>
      <c r="H30" s="16">
        <v>38.4</v>
      </c>
      <c r="I30" s="31"/>
      <c r="K30" s="31"/>
    </row>
    <row r="31" spans="1:11" ht="26.25" customHeight="1">
      <c r="A31" s="34" t="s">
        <v>43</v>
      </c>
      <c r="B31" s="37" t="s">
        <v>14</v>
      </c>
      <c r="C31" s="31" t="s">
        <v>44</v>
      </c>
      <c r="D31" s="15">
        <f t="shared" si="0"/>
        <v>206</v>
      </c>
      <c r="E31" s="2">
        <v>153</v>
      </c>
      <c r="F31" s="2">
        <v>53</v>
      </c>
      <c r="G31" s="16">
        <f t="shared" si="1"/>
        <v>61.576354679802954</v>
      </c>
      <c r="H31" s="16">
        <v>29.7</v>
      </c>
      <c r="K31" s="31"/>
    </row>
    <row r="32" spans="1:11" ht="30.75" customHeight="1">
      <c r="A32" s="34" t="s">
        <v>4</v>
      </c>
      <c r="B32" s="38" t="s">
        <v>20</v>
      </c>
      <c r="C32" s="31" t="s">
        <v>45</v>
      </c>
      <c r="D32" s="15">
        <f t="shared" si="0"/>
        <v>161</v>
      </c>
      <c r="E32" s="2">
        <v>114</v>
      </c>
      <c r="F32" s="2">
        <v>47</v>
      </c>
      <c r="G32" s="16">
        <f t="shared" si="1"/>
        <v>48.12520924004017</v>
      </c>
      <c r="H32" s="16">
        <v>36.7</v>
      </c>
      <c r="K32" s="44"/>
    </row>
    <row r="33" spans="1:11" ht="28.5" customHeight="1">
      <c r="A33" s="34" t="s">
        <v>65</v>
      </c>
      <c r="B33" s="38" t="s">
        <v>17</v>
      </c>
      <c r="C33" s="43" t="s">
        <v>74</v>
      </c>
      <c r="D33" s="15">
        <f>SUM(E33:F33)</f>
        <v>141</v>
      </c>
      <c r="E33" s="2">
        <v>79</v>
      </c>
      <c r="F33" s="2">
        <v>62</v>
      </c>
      <c r="G33" s="16">
        <f t="shared" si="1"/>
        <v>42.14692237792338</v>
      </c>
      <c r="H33" s="16">
        <v>17.9</v>
      </c>
      <c r="I33" s="31"/>
      <c r="J33" s="45"/>
      <c r="K33" s="31"/>
    </row>
    <row r="34" spans="1:11" ht="30.75" customHeight="1">
      <c r="A34" s="34" t="s">
        <v>66</v>
      </c>
      <c r="B34" s="37" t="s">
        <v>19</v>
      </c>
      <c r="C34" s="39" t="s">
        <v>73</v>
      </c>
      <c r="D34" s="15">
        <f t="shared" si="0"/>
        <v>131</v>
      </c>
      <c r="E34" s="2">
        <v>95</v>
      </c>
      <c r="F34" s="2">
        <v>36</v>
      </c>
      <c r="G34" s="16">
        <f t="shared" si="1"/>
        <v>39.15777894686499</v>
      </c>
      <c r="H34" s="16">
        <v>21.5</v>
      </c>
      <c r="I34" s="31"/>
      <c r="J34" s="31"/>
      <c r="K34" s="44"/>
    </row>
    <row r="35" spans="1:11" ht="27.75" customHeight="1">
      <c r="A35" s="34" t="s">
        <v>67</v>
      </c>
      <c r="B35" s="37" t="s">
        <v>16</v>
      </c>
      <c r="C35" s="31" t="s">
        <v>46</v>
      </c>
      <c r="D35" s="15">
        <f t="shared" si="0"/>
        <v>120</v>
      </c>
      <c r="E35" s="2">
        <v>86</v>
      </c>
      <c r="F35" s="2">
        <v>34</v>
      </c>
      <c r="G35" s="16">
        <f t="shared" si="1"/>
        <v>35.86972117270075</v>
      </c>
      <c r="H35" s="16">
        <v>28.6</v>
      </c>
      <c r="I35" s="31"/>
      <c r="J35" s="45"/>
      <c r="K35" s="31"/>
    </row>
    <row r="36" spans="1:11" ht="38.25" customHeight="1">
      <c r="A36" s="34" t="s">
        <v>47</v>
      </c>
      <c r="B36" s="38" t="s">
        <v>21</v>
      </c>
      <c r="C36" s="43" t="s">
        <v>48</v>
      </c>
      <c r="D36" s="15">
        <f t="shared" si="0"/>
        <v>97</v>
      </c>
      <c r="E36" s="2">
        <v>46</v>
      </c>
      <c r="F36" s="2">
        <v>51</v>
      </c>
      <c r="G36" s="16">
        <f t="shared" si="1"/>
        <v>28.99469128126644</v>
      </c>
      <c r="H36" s="16">
        <v>16</v>
      </c>
      <c r="I36" s="33"/>
      <c r="J36" s="39"/>
      <c r="K36" s="44"/>
    </row>
    <row r="37" spans="1:11" ht="30" customHeight="1">
      <c r="A37" s="34"/>
      <c r="B37" s="47"/>
      <c r="C37" s="43"/>
      <c r="D37" s="15"/>
      <c r="E37" s="2"/>
      <c r="F37" s="2"/>
      <c r="G37" s="16"/>
      <c r="H37" s="16"/>
      <c r="I37" s="33"/>
      <c r="J37" s="39"/>
      <c r="K37" s="44"/>
    </row>
    <row r="38" spans="1:10" ht="10.5" customHeight="1" thickBot="1">
      <c r="A38" s="8"/>
      <c r="B38" s="14"/>
      <c r="C38" s="40"/>
      <c r="D38" s="9"/>
      <c r="E38" s="10"/>
      <c r="F38" s="10"/>
      <c r="G38" s="11"/>
      <c r="H38" s="11"/>
      <c r="J38" s="39"/>
    </row>
    <row r="39" spans="1:10" ht="15" customHeight="1">
      <c r="A39" s="50" t="s">
        <v>70</v>
      </c>
      <c r="B39" s="4"/>
      <c r="C39" s="4"/>
      <c r="D39" s="4"/>
      <c r="E39" s="3"/>
      <c r="F39" s="3"/>
      <c r="G39" s="12"/>
      <c r="H39" s="12"/>
      <c r="J39" s="31"/>
    </row>
    <row r="40" spans="1:10" ht="15" customHeight="1">
      <c r="A40" s="51" t="s">
        <v>71</v>
      </c>
      <c r="B40" s="4"/>
      <c r="C40" s="4"/>
      <c r="D40" s="4"/>
      <c r="E40" s="3"/>
      <c r="F40" s="3"/>
      <c r="G40" s="12"/>
      <c r="H40" s="12"/>
      <c r="J40" s="31"/>
    </row>
    <row r="41" spans="2:10" ht="15" customHeight="1">
      <c r="B41" s="13"/>
      <c r="C41" s="13"/>
      <c r="D41" s="13"/>
      <c r="E41" s="13"/>
      <c r="F41" s="13"/>
      <c r="G41" s="13"/>
      <c r="H41" s="13"/>
      <c r="J41" s="33"/>
    </row>
    <row r="42" ht="16.5">
      <c r="G42" s="41"/>
    </row>
    <row r="44" spans="2:8" ht="16.5">
      <c r="B44" s="31"/>
      <c r="C44" s="42"/>
      <c r="D44" s="15"/>
      <c r="E44" s="2"/>
      <c r="F44" s="2"/>
      <c r="G44" s="16"/>
      <c r="H44" s="16"/>
    </row>
    <row r="52" ht="16.5">
      <c r="D52" s="35"/>
    </row>
    <row r="53" spans="3:5" ht="16.5">
      <c r="C53" s="31"/>
      <c r="D53" s="15"/>
      <c r="E53" s="36"/>
    </row>
    <row r="54" spans="3:4" ht="16.5">
      <c r="C54" s="31"/>
      <c r="D54" s="15"/>
    </row>
    <row r="55" spans="3:4" ht="16.5">
      <c r="C55" s="31"/>
      <c r="D55" s="15"/>
    </row>
    <row r="56" spans="3:4" ht="16.5">
      <c r="C56" s="31"/>
      <c r="D56" s="15"/>
    </row>
    <row r="57" spans="3:4" ht="16.5">
      <c r="C57" s="31"/>
      <c r="D57" s="15"/>
    </row>
    <row r="58" spans="3:4" ht="16.5">
      <c r="C58" s="31"/>
      <c r="D58" s="15"/>
    </row>
    <row r="59" spans="3:4" ht="16.5">
      <c r="C59" s="32"/>
      <c r="D59" s="15"/>
    </row>
    <row r="60" spans="3:4" ht="16.5">
      <c r="C60" s="31"/>
      <c r="D60" s="15"/>
    </row>
    <row r="61" spans="3:4" ht="16.5">
      <c r="C61" s="32"/>
      <c r="D61" s="15"/>
    </row>
    <row r="62" spans="3:4" ht="16.5">
      <c r="C62" s="33"/>
      <c r="D62" s="15"/>
    </row>
    <row r="63" spans="3:4" ht="16.5">
      <c r="C63" s="32"/>
      <c r="D63" s="17"/>
    </row>
    <row r="84" ht="16.5">
      <c r="D84">
        <f>SUM(D85:D95)</f>
        <v>99.99999999999999</v>
      </c>
    </row>
    <row r="85" spans="3:4" ht="22.5">
      <c r="C85" s="31" t="s">
        <v>49</v>
      </c>
      <c r="D85">
        <v>20.22229083050324</v>
      </c>
    </row>
    <row r="86" spans="3:4" ht="22.5">
      <c r="C86" s="31" t="s">
        <v>50</v>
      </c>
      <c r="D86">
        <v>12.102500771843161</v>
      </c>
    </row>
    <row r="87" spans="3:4" ht="22.5">
      <c r="C87" s="31" t="s">
        <v>51</v>
      </c>
      <c r="D87">
        <v>9.694350108058043</v>
      </c>
    </row>
    <row r="88" spans="3:4" ht="22.5">
      <c r="C88" s="31" t="s">
        <v>52</v>
      </c>
      <c r="D88">
        <v>7.965421426366162</v>
      </c>
    </row>
    <row r="89" spans="3:4" ht="22.5">
      <c r="C89" s="31" t="s">
        <v>53</v>
      </c>
      <c r="D89">
        <v>7.934547699907379</v>
      </c>
    </row>
    <row r="90" spans="3:4" ht="22.5">
      <c r="C90" s="31" t="s">
        <v>54</v>
      </c>
      <c r="D90">
        <v>5.619018215498611</v>
      </c>
    </row>
    <row r="91" spans="3:4" ht="16.5">
      <c r="C91" s="32" t="s">
        <v>55</v>
      </c>
      <c r="D91">
        <v>5.43377585674591</v>
      </c>
    </row>
    <row r="92" spans="3:4" ht="22.5">
      <c r="C92" s="31" t="s">
        <v>56</v>
      </c>
      <c r="D92">
        <v>2.6551404754553873</v>
      </c>
    </row>
    <row r="93" spans="3:4" ht="16.5">
      <c r="C93" s="32" t="s">
        <v>57</v>
      </c>
      <c r="D93">
        <v>2.3772769373263354</v>
      </c>
    </row>
    <row r="94" spans="3:4" ht="22.5">
      <c r="C94" s="33" t="s">
        <v>58</v>
      </c>
      <c r="D94">
        <v>1.605433775856746</v>
      </c>
    </row>
    <row r="95" spans="3:4" ht="16.5">
      <c r="C95" s="32" t="s">
        <v>59</v>
      </c>
      <c r="D95">
        <v>24.390243902439025</v>
      </c>
    </row>
  </sheetData>
  <mergeCells count="8">
    <mergeCell ref="A2:H2"/>
    <mergeCell ref="B5:B7"/>
    <mergeCell ref="H5:H7"/>
    <mergeCell ref="A5:A7"/>
    <mergeCell ref="A3:H3"/>
    <mergeCell ref="G5:G7"/>
    <mergeCell ref="C5:C7"/>
    <mergeCell ref="D5:F6"/>
  </mergeCells>
  <printOptions/>
  <pageMargins left="0.5905511811023623" right="1.299212598425197" top="0.3937007874015748" bottom="0.31" header="0.2" footer="0.2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2014-11-05T06:32:29Z</cp:lastPrinted>
  <dcterms:created xsi:type="dcterms:W3CDTF">2005-10-24T02:10:12Z</dcterms:created>
  <dcterms:modified xsi:type="dcterms:W3CDTF">2014-11-19T09:41:09Z</dcterms:modified>
  <cp:category/>
  <cp:version/>
  <cp:contentType/>
  <cp:contentStatus/>
</cp:coreProperties>
</file>