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9720" windowHeight="4080" tabRatio="601" activeTab="1"/>
  </bookViews>
  <sheets>
    <sheet name="Sheet1" sheetId="1" r:id="rId1"/>
    <sheet name="93新增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<sst xmlns="http://schemas.openxmlformats.org/spreadsheetml/2006/main" count="99" uniqueCount="78">
  <si>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單位：長度／公尺　　</t>
  </si>
  <si>
    <t/>
  </si>
  <si>
    <t>…</t>
  </si>
  <si>
    <t>表５－７、都市計畫區內道路及公園綠地</t>
  </si>
  <si>
    <r>
      <t>八十四年底</t>
    </r>
    <r>
      <rPr>
        <sz val="9"/>
        <rFont val="Times New Roman"/>
        <family val="1"/>
      </rPr>
      <t xml:space="preserve"> End of 1995</t>
    </r>
  </si>
  <si>
    <r>
      <t>新城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北埔地區</t>
    </r>
    <r>
      <rPr>
        <sz val="9"/>
        <rFont val="Times New Roman"/>
        <family val="1"/>
      </rPr>
      <t>)</t>
    </r>
  </si>
  <si>
    <r>
      <t>吉安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鄉公所附近</t>
    </r>
    <r>
      <rPr>
        <sz val="9"/>
        <rFont val="Times New Roman"/>
        <family val="1"/>
      </rPr>
      <t>)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</si>
  <si>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</si>
  <si>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瀝　青　路
</t>
    </r>
    <r>
      <rPr>
        <sz val="9"/>
        <rFont val="Times New Roman"/>
        <family val="1"/>
      </rPr>
      <t>Asphalt</t>
    </r>
  </si>
  <si>
    <r>
      <t>水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凝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土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路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Cement Concrete</t>
    </r>
  </si>
  <si>
    <r>
      <t xml:space="preserve">碎　石　路
</t>
    </r>
    <r>
      <rPr>
        <sz val="9"/>
        <rFont val="Times New Roman"/>
        <family val="1"/>
      </rPr>
      <t>Gravel</t>
    </r>
  </si>
  <si>
    <r>
      <t xml:space="preserve">砂　土　路
</t>
    </r>
    <r>
      <rPr>
        <sz val="9"/>
        <rFont val="Times New Roman"/>
        <family val="1"/>
      </rPr>
      <t>Dirt</t>
    </r>
  </si>
  <si>
    <r>
      <t xml:space="preserve">長度
</t>
    </r>
    <r>
      <rPr>
        <sz val="9"/>
        <rFont val="Times New Roman"/>
        <family val="1"/>
      </rPr>
      <t>Length</t>
    </r>
  </si>
  <si>
    <r>
      <t xml:space="preserve">面積
</t>
    </r>
    <r>
      <rPr>
        <sz val="9"/>
        <rFont val="Times New Roman"/>
        <family val="1"/>
      </rPr>
      <t xml:space="preserve"> area</t>
    </r>
  </si>
  <si>
    <r>
      <t xml:space="preserve">Road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>( Road Width Over 6 M)</t>
    </r>
  </si>
  <si>
    <t>現有道路   （以路面寬度在六公尺以上者為限）　</t>
  </si>
  <si>
    <t xml:space="preserve">            面積／平方公尺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</si>
  <si>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Length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 xml:space="preserve">M </t>
    </r>
  </si>
  <si>
    <r>
      <t>Table 5 - 7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Road &amp; Area of Park in Urban Planning Districts</t>
    </r>
  </si>
  <si>
    <r>
      <t xml:space="preserve">已完成公園
綠地面積
</t>
    </r>
    <r>
      <rPr>
        <sz val="9"/>
        <rFont val="Times New Roman"/>
        <family val="1"/>
      </rPr>
      <t>Area of Park &amp; Green S</t>
    </r>
    <r>
      <rPr>
        <sz val="9"/>
        <rFont val="Times New Roman"/>
        <family val="1"/>
      </rPr>
      <t>ward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</si>
  <si>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</si>
  <si>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</si>
  <si>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</si>
  <si>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</si>
  <si>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</si>
  <si>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</si>
  <si>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</si>
  <si>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</si>
  <si>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Area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</si>
  <si>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t>總計</t>
  </si>
  <si>
    <t>面積
 area</t>
  </si>
  <si>
    <t>富 里 鄉</t>
  </si>
  <si>
    <t>秀林（崇德地區）</t>
  </si>
  <si>
    <t>秀林（和平地區）</t>
  </si>
  <si>
    <t>天祥風景特定區</t>
  </si>
  <si>
    <t>瑞 穗 鄉</t>
  </si>
  <si>
    <t>豐 濱 鄉</t>
  </si>
  <si>
    <t>光 復 鄉</t>
  </si>
  <si>
    <t>鯉魚潭特定區</t>
  </si>
  <si>
    <t>新秀（新城、秀林地區）</t>
  </si>
  <si>
    <t>磯崎風景特定區</t>
  </si>
  <si>
    <t>東華大學城特定區計畫</t>
  </si>
  <si>
    <t>壽 豐 鄉</t>
  </si>
  <si>
    <t>吉 安 鄉</t>
  </si>
  <si>
    <t>玉 里 鎮</t>
  </si>
  <si>
    <t>鳳 林 鎮</t>
  </si>
  <si>
    <t>花 蓮 市</t>
  </si>
  <si>
    <t>石梯秀姑巒特定區</t>
  </si>
  <si>
    <r>
      <t xml:space="preserve">長度
</t>
    </r>
    <r>
      <rPr>
        <sz val="9"/>
        <rFont val="Times New Roman"/>
        <family val="1"/>
      </rPr>
      <t>Length</t>
    </r>
  </si>
  <si>
    <r>
      <t xml:space="preserve">長度
</t>
    </r>
    <r>
      <rPr>
        <sz val="9"/>
        <rFont val="Times New Roman"/>
        <family val="1"/>
      </rPr>
      <t>Length</t>
    </r>
  </si>
  <si>
    <r>
      <t xml:space="preserve">長度
</t>
    </r>
    <r>
      <rPr>
        <sz val="9"/>
        <rFont val="Times New Roman"/>
        <family val="1"/>
      </rPr>
      <t>Length</t>
    </r>
  </si>
  <si>
    <r>
      <t xml:space="preserve">年底別及都市計畫區別
</t>
    </r>
    <r>
      <rPr>
        <sz val="9"/>
        <rFont val="Times New Roman"/>
        <family val="1"/>
      </rPr>
      <t>End of Year &amp; Urban Planned District</t>
    </r>
  </si>
  <si>
    <r>
      <t xml:space="preserve">年底別及都市計畫區別
</t>
    </r>
    <r>
      <rPr>
        <sz val="9"/>
        <rFont val="Times New Roman"/>
        <family val="1"/>
      </rPr>
      <t>End of Urban Planned District</t>
    </r>
  </si>
  <si>
    <r>
      <t>瀝青或水泥混凝土路面</t>
    </r>
    <r>
      <rPr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>Asphalt &amp; Concrete</t>
    </r>
  </si>
  <si>
    <r>
      <t>碎石路面或砂土路面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>Gravel &amp; Sand</t>
    </r>
  </si>
  <si>
    <r>
      <t xml:space="preserve">車輛可行駛之路面
</t>
    </r>
    <r>
      <rPr>
        <sz val="9"/>
        <rFont val="Times New Roman"/>
        <family val="1"/>
      </rPr>
      <t>Driving Area</t>
    </r>
  </si>
  <si>
    <r>
      <t xml:space="preserve">人行道
</t>
    </r>
    <r>
      <rPr>
        <sz val="9"/>
        <rFont val="Times New Roman"/>
        <family val="1"/>
      </rPr>
      <t>Walk Area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</si>
  <si>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</si>
  <si>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車輛可行駛之路面
</t>
    </r>
    <r>
      <rPr>
        <sz val="9"/>
        <rFont val="Times New Roman"/>
        <family val="1"/>
      </rPr>
      <t>Driving Area</t>
    </r>
  </si>
  <si>
    <r>
      <t xml:space="preserve">人行道
</t>
    </r>
    <r>
      <rPr>
        <sz val="9"/>
        <rFont val="Times New Roman"/>
        <family val="1"/>
      </rPr>
      <t>Walk Area</t>
    </r>
  </si>
  <si>
    <r>
      <t xml:space="preserve">其他
</t>
    </r>
    <r>
      <rPr>
        <sz val="9"/>
        <rFont val="Times New Roman"/>
        <family val="1"/>
      </rPr>
      <t>Others</t>
    </r>
  </si>
  <si>
    <r>
      <t>Area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</si>
  <si>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r>
      <t>九十三年底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4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</si>
  <si>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</si>
  <si>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</si>
  <si>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</si>
  <si>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</si>
  <si>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</si>
  <si>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</si>
  <si>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t>資料來源：本府建設處 2359-01-09-2</t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</si>
  <si>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</si>
  <si>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2359-01-09-2 of Economic Affairs Department.</t>
    </r>
  </si>
  <si>
    <t>資料來源：本府建設處 2354-00-02-2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</si>
  <si>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2354-00-02-2 of Economic Affairs Department.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</si>
  <si>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174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</si>
  <si>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175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</si>
  <si>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176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</si>
  <si>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177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</si>
</sst>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[Red]\(#,##0.000\)"/>
    <numFmt numFmtId="185" formatCode="#,##0.0_);[Red]\(#,##0.0\)"/>
    <numFmt numFmtId="186" formatCode="#,##0.0_);\(#,##0.0\)"/>
    <numFmt numFmtId="187" formatCode="#,##0\ ;#,##0\ ;&quot;-&quot;\ "/>
  </numFmts>
  <fonts count="1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8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2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87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quotePrefix="1">
      <alignment horizontal="center" vertical="center"/>
    </xf>
    <xf numFmtId="3" fontId="6" fillId="0" borderId="11" xfId="0" applyNumberFormat="1" applyFont="1" applyBorder="1" applyAlignment="1" quotePrefix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 quotePrefix="1">
      <alignment horizontal="center" vertical="center" wrapText="1"/>
    </xf>
    <xf numFmtId="3" fontId="6" fillId="0" borderId="8" xfId="0" applyNumberFormat="1" applyFont="1" applyBorder="1" applyAlignment="1" quotePrefix="1">
      <alignment horizontal="center" vertical="center" wrapText="1"/>
    </xf>
    <xf numFmtId="3" fontId="6" fillId="0" borderId="14" xfId="0" applyNumberFormat="1" applyFont="1" applyBorder="1" applyAlignment="1" quotePrefix="1">
      <alignment horizontal="center" vertical="center" wrapText="1"/>
    </xf>
    <xf numFmtId="3" fontId="6" fillId="0" borderId="9" xfId="0" applyNumberFormat="1" applyFont="1" applyBorder="1" applyAlignment="1" quotePrefix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SheetLayoutView="100" workbookViewId="0" topLeftCell="E1">
      <selection activeCell="F2" sqref="F2:L2"/>
    </sheetView>
  </sheetViews>
  <sheetFormatPr defaultColWidth="9.33203125" defaultRowHeight="19.5" customHeight="1"/>
  <cols>
    <col min="1" max="1" width="28.83203125" style="2" customWidth="1"/>
    <col min="2" max="3" width="18.66015625" style="2" customWidth="1"/>
    <col min="4" max="4" width="17.66015625" style="2" customWidth="1"/>
    <col min="5" max="5" width="16.33203125" style="2" customWidth="1"/>
    <col min="6" max="11" width="14.33203125" style="2" customWidth="1"/>
    <col min="12" max="12" width="13.66015625" style="3" customWidth="1"/>
    <col min="13" max="13" width="13" style="3" customWidth="1"/>
    <col min="14" max="16384" width="13" style="2" customWidth="1"/>
  </cols>
  <sheetData>
    <row r="1" spans="1:12" ht="18" customHeight="1">
      <c r="A1" s="20" t="s">
        <v>74</v>
      </c>
      <c r="L1" s="21" t="s">
        <v>75</v>
      </c>
    </row>
    <row r="2" spans="1:13" s="4" customFormat="1" ht="19.5" customHeight="1">
      <c r="A2" s="46" t="s">
        <v>3</v>
      </c>
      <c r="B2" s="46"/>
      <c r="C2" s="46"/>
      <c r="D2" s="46"/>
      <c r="E2" s="46"/>
      <c r="F2" s="47" t="s">
        <v>18</v>
      </c>
      <c r="G2" s="47"/>
      <c r="H2" s="47"/>
      <c r="I2" s="47"/>
      <c r="J2" s="47"/>
      <c r="K2" s="47"/>
      <c r="L2" s="47"/>
      <c r="M2" s="6"/>
    </row>
    <row r="3" spans="1:13" s="7" customFormat="1" ht="15" customHeight="1">
      <c r="A3" s="24" t="s">
        <v>0</v>
      </c>
      <c r="L3" s="25" t="s">
        <v>17</v>
      </c>
      <c r="M3" s="8"/>
    </row>
    <row r="4" spans="1:13" s="9" customFormat="1" ht="15" customHeight="1" thickBot="1">
      <c r="A4" s="24" t="s">
        <v>16</v>
      </c>
      <c r="D4" s="2"/>
      <c r="H4" s="2"/>
      <c r="L4" s="25" t="s">
        <v>61</v>
      </c>
      <c r="M4" s="10"/>
    </row>
    <row r="5" spans="1:12" s="10" customFormat="1" ht="20.25" customHeight="1">
      <c r="A5" s="48" t="s">
        <v>52</v>
      </c>
      <c r="B5" s="36" t="s">
        <v>15</v>
      </c>
      <c r="C5" s="37"/>
      <c r="D5" s="37"/>
      <c r="E5" s="37"/>
      <c r="F5" s="38" t="s">
        <v>14</v>
      </c>
      <c r="G5" s="38"/>
      <c r="H5" s="38"/>
      <c r="I5" s="38"/>
      <c r="J5" s="38"/>
      <c r="K5" s="39"/>
      <c r="L5" s="50" t="s">
        <v>19</v>
      </c>
    </row>
    <row r="6" spans="1:12" s="26" customFormat="1" ht="20.25" customHeight="1">
      <c r="A6" s="49"/>
      <c r="B6" s="44" t="s">
        <v>7</v>
      </c>
      <c r="C6" s="34"/>
      <c r="D6" s="44" t="s">
        <v>8</v>
      </c>
      <c r="E6" s="34"/>
      <c r="F6" s="40" t="s">
        <v>9</v>
      </c>
      <c r="G6" s="41"/>
      <c r="H6" s="44" t="s">
        <v>10</v>
      </c>
      <c r="I6" s="34"/>
      <c r="J6" s="44" t="s">
        <v>11</v>
      </c>
      <c r="K6" s="34"/>
      <c r="L6" s="51"/>
    </row>
    <row r="7" spans="1:12" s="26" customFormat="1" ht="20.25" customHeight="1">
      <c r="A7" s="49"/>
      <c r="B7" s="45"/>
      <c r="C7" s="35"/>
      <c r="D7" s="45"/>
      <c r="E7" s="35"/>
      <c r="F7" s="42"/>
      <c r="G7" s="43"/>
      <c r="H7" s="45"/>
      <c r="I7" s="35"/>
      <c r="J7" s="45"/>
      <c r="K7" s="35"/>
      <c r="L7" s="51"/>
    </row>
    <row r="8" spans="1:12" s="26" customFormat="1" ht="20.25" customHeight="1">
      <c r="A8" s="49"/>
      <c r="B8" s="32" t="s">
        <v>48</v>
      </c>
      <c r="C8" s="32" t="s">
        <v>13</v>
      </c>
      <c r="D8" s="32" t="s">
        <v>12</v>
      </c>
      <c r="E8" s="32" t="s">
        <v>13</v>
      </c>
      <c r="F8" s="34" t="s">
        <v>12</v>
      </c>
      <c r="G8" s="32" t="s">
        <v>13</v>
      </c>
      <c r="H8" s="32" t="s">
        <v>12</v>
      </c>
      <c r="I8" s="32" t="s">
        <v>13</v>
      </c>
      <c r="J8" s="32" t="s">
        <v>12</v>
      </c>
      <c r="K8" s="32" t="s">
        <v>13</v>
      </c>
      <c r="L8" s="51"/>
    </row>
    <row r="9" spans="1:12" s="26" customFormat="1" ht="20.25" customHeight="1">
      <c r="A9" s="35"/>
      <c r="B9" s="33"/>
      <c r="C9" s="33"/>
      <c r="D9" s="33"/>
      <c r="E9" s="33"/>
      <c r="F9" s="35"/>
      <c r="G9" s="33"/>
      <c r="H9" s="33"/>
      <c r="I9" s="33"/>
      <c r="J9" s="33"/>
      <c r="K9" s="33"/>
      <c r="L9" s="52"/>
    </row>
    <row r="10" spans="1:12" ht="19.5" customHeight="1" hidden="1">
      <c r="A10" s="11" t="s">
        <v>4</v>
      </c>
      <c r="B10" s="19">
        <f aca="true" t="shared" si="0" ref="B10:C18">SUM(D10,F10,H10,J10)</f>
        <v>414537</v>
      </c>
      <c r="C10" s="17">
        <f t="shared" si="0"/>
        <v>4570385</v>
      </c>
      <c r="D10" s="17">
        <v>385091</v>
      </c>
      <c r="E10" s="17">
        <v>4301364</v>
      </c>
      <c r="F10" s="17">
        <v>26038</v>
      </c>
      <c r="G10" s="17">
        <v>244649</v>
      </c>
      <c r="H10" s="17">
        <v>3408</v>
      </c>
      <c r="I10" s="17">
        <v>24372</v>
      </c>
      <c r="J10" s="18">
        <v>0</v>
      </c>
      <c r="K10" s="18">
        <v>0</v>
      </c>
      <c r="L10" s="17">
        <v>351290</v>
      </c>
    </row>
    <row r="11" spans="1:12" ht="19.5" customHeight="1" hidden="1">
      <c r="A11" s="12" t="s">
        <v>20</v>
      </c>
      <c r="B11" s="19">
        <f t="shared" si="0"/>
        <v>433459</v>
      </c>
      <c r="C11" s="17">
        <f t="shared" si="0"/>
        <v>4755223</v>
      </c>
      <c r="D11" s="17">
        <v>404013</v>
      </c>
      <c r="E11" s="17">
        <v>4486202</v>
      </c>
      <c r="F11" s="17">
        <v>26038</v>
      </c>
      <c r="G11" s="17">
        <v>244649</v>
      </c>
      <c r="H11" s="17">
        <v>3408</v>
      </c>
      <c r="I11" s="17">
        <v>24372</v>
      </c>
      <c r="J11" s="18">
        <v>0</v>
      </c>
      <c r="K11" s="18">
        <v>0</v>
      </c>
      <c r="L11" s="17">
        <v>655590</v>
      </c>
    </row>
    <row r="12" spans="1:12" ht="19.5" customHeight="1" hidden="1">
      <c r="A12" s="12" t="s">
        <v>27</v>
      </c>
      <c r="B12" s="19">
        <f t="shared" si="0"/>
        <v>462322</v>
      </c>
      <c r="C12" s="17">
        <f t="shared" si="0"/>
        <v>5051869</v>
      </c>
      <c r="D12" s="17">
        <v>427326</v>
      </c>
      <c r="E12" s="17">
        <v>4719548</v>
      </c>
      <c r="F12" s="17">
        <v>31038</v>
      </c>
      <c r="G12" s="17">
        <v>304649</v>
      </c>
      <c r="H12" s="17">
        <v>3958</v>
      </c>
      <c r="I12" s="17">
        <v>27672</v>
      </c>
      <c r="J12" s="18">
        <v>0</v>
      </c>
      <c r="K12" s="18">
        <v>0</v>
      </c>
      <c r="L12" s="17">
        <v>1424970</v>
      </c>
    </row>
    <row r="13" spans="1:12" ht="19.5" customHeight="1" hidden="1">
      <c r="A13" s="12" t="s">
        <v>26</v>
      </c>
      <c r="B13" s="19">
        <f t="shared" si="0"/>
        <v>485366</v>
      </c>
      <c r="C13" s="17">
        <f t="shared" si="0"/>
        <v>5274617</v>
      </c>
      <c r="D13" s="17">
        <v>440952</v>
      </c>
      <c r="E13" s="17">
        <v>4831946</v>
      </c>
      <c r="F13" s="17">
        <v>40456</v>
      </c>
      <c r="G13" s="17">
        <v>414999</v>
      </c>
      <c r="H13" s="17">
        <v>3958</v>
      </c>
      <c r="I13" s="17">
        <v>27672</v>
      </c>
      <c r="J13" s="18">
        <v>0</v>
      </c>
      <c r="K13" s="18">
        <v>0</v>
      </c>
      <c r="L13" s="17">
        <v>1441552</v>
      </c>
    </row>
    <row r="14" spans="1:12" ht="19.5" customHeight="1" hidden="1">
      <c r="A14" s="12" t="s">
        <v>25</v>
      </c>
      <c r="B14" s="19">
        <f t="shared" si="0"/>
        <v>498327</v>
      </c>
      <c r="C14" s="17">
        <f t="shared" si="0"/>
        <v>5457533</v>
      </c>
      <c r="D14" s="17">
        <v>466471</v>
      </c>
      <c r="E14" s="17">
        <v>5110130</v>
      </c>
      <c r="F14" s="17">
        <v>28798</v>
      </c>
      <c r="G14" s="17">
        <v>326930</v>
      </c>
      <c r="H14" s="17">
        <v>3058</v>
      </c>
      <c r="I14" s="17">
        <v>20473</v>
      </c>
      <c r="J14" s="18">
        <v>0</v>
      </c>
      <c r="K14" s="18">
        <v>0</v>
      </c>
      <c r="L14" s="18">
        <v>1444373</v>
      </c>
    </row>
    <row r="15" spans="1:12" ht="19.5" customHeight="1" hidden="1">
      <c r="A15" s="12" t="s">
        <v>24</v>
      </c>
      <c r="B15" s="19">
        <f t="shared" si="0"/>
        <v>489629</v>
      </c>
      <c r="C15" s="17">
        <f t="shared" si="0"/>
        <v>5559380</v>
      </c>
      <c r="D15" s="17">
        <v>458803</v>
      </c>
      <c r="E15" s="17">
        <v>5213958</v>
      </c>
      <c r="F15" s="17">
        <v>27368</v>
      </c>
      <c r="G15" s="17">
        <v>321749</v>
      </c>
      <c r="H15" s="17">
        <v>3458</v>
      </c>
      <c r="I15" s="17">
        <v>23673</v>
      </c>
      <c r="J15" s="18">
        <v>0</v>
      </c>
      <c r="K15" s="18">
        <v>0</v>
      </c>
      <c r="L15" s="18">
        <v>1482503</v>
      </c>
    </row>
    <row r="16" spans="1:12" ht="19.5" customHeight="1">
      <c r="A16" s="11" t="s">
        <v>23</v>
      </c>
      <c r="B16" s="19">
        <f t="shared" si="0"/>
        <v>513389</v>
      </c>
      <c r="C16" s="17">
        <f t="shared" si="0"/>
        <v>5570260</v>
      </c>
      <c r="D16" s="17">
        <v>482563</v>
      </c>
      <c r="E16" s="17">
        <v>5224838</v>
      </c>
      <c r="F16" s="17">
        <v>27368</v>
      </c>
      <c r="G16" s="17">
        <v>321749</v>
      </c>
      <c r="H16" s="17">
        <v>3458</v>
      </c>
      <c r="I16" s="17">
        <v>23673</v>
      </c>
      <c r="J16" s="18">
        <v>0</v>
      </c>
      <c r="K16" s="18">
        <v>0</v>
      </c>
      <c r="L16" s="18">
        <v>1482503</v>
      </c>
    </row>
    <row r="17" spans="1:12" ht="19.5" customHeight="1">
      <c r="A17" s="11" t="s">
        <v>22</v>
      </c>
      <c r="B17" s="19">
        <f t="shared" si="0"/>
        <v>513389</v>
      </c>
      <c r="C17" s="17">
        <f t="shared" si="0"/>
        <v>5560260</v>
      </c>
      <c r="D17" s="17">
        <v>482563</v>
      </c>
      <c r="E17" s="17">
        <v>5214838</v>
      </c>
      <c r="F17" s="17">
        <v>27368</v>
      </c>
      <c r="G17" s="17">
        <v>321749</v>
      </c>
      <c r="H17" s="17">
        <v>3458</v>
      </c>
      <c r="I17" s="17">
        <v>23673</v>
      </c>
      <c r="J17" s="18">
        <v>0</v>
      </c>
      <c r="K17" s="18">
        <v>0</v>
      </c>
      <c r="L17" s="18" t="s">
        <v>2</v>
      </c>
    </row>
    <row r="18" spans="1:12" ht="19.5" customHeight="1">
      <c r="A18" s="11" t="s">
        <v>21</v>
      </c>
      <c r="B18" s="19">
        <f t="shared" si="0"/>
        <v>513389</v>
      </c>
      <c r="C18" s="17">
        <f t="shared" si="0"/>
        <v>5570260</v>
      </c>
      <c r="D18" s="17">
        <v>482563</v>
      </c>
      <c r="E18" s="17">
        <v>5224838</v>
      </c>
      <c r="F18" s="17">
        <v>27368</v>
      </c>
      <c r="G18" s="17">
        <v>321749</v>
      </c>
      <c r="H18" s="17">
        <v>3458</v>
      </c>
      <c r="I18" s="17">
        <v>23673</v>
      </c>
      <c r="J18" s="18">
        <v>0</v>
      </c>
      <c r="K18" s="18">
        <v>0</v>
      </c>
      <c r="L18" s="18" t="s">
        <v>2</v>
      </c>
    </row>
    <row r="19" spans="1:12" ht="19.5" customHeight="1">
      <c r="A19" s="11"/>
      <c r="B19" s="19"/>
      <c r="C19" s="17"/>
      <c r="D19" s="17"/>
      <c r="E19" s="17"/>
      <c r="F19" s="17"/>
      <c r="G19" s="17"/>
      <c r="H19" s="17"/>
      <c r="I19" s="17"/>
      <c r="J19" s="18"/>
      <c r="K19" s="18"/>
      <c r="L19" s="18"/>
    </row>
    <row r="20" spans="1:12" ht="19.5" customHeight="1">
      <c r="A20" s="11"/>
      <c r="B20" s="19"/>
      <c r="C20" s="17"/>
      <c r="D20" s="17"/>
      <c r="E20" s="17"/>
      <c r="F20" s="17"/>
      <c r="G20" s="17"/>
      <c r="H20" s="17"/>
      <c r="I20" s="17"/>
      <c r="J20" s="18"/>
      <c r="K20" s="18"/>
      <c r="L20" s="18"/>
    </row>
    <row r="21" spans="1:12" ht="19.5" customHeight="1">
      <c r="A21" s="11"/>
      <c r="B21" s="19"/>
      <c r="C21" s="17"/>
      <c r="D21" s="17"/>
      <c r="E21" s="17"/>
      <c r="F21" s="17"/>
      <c r="G21" s="17"/>
      <c r="H21" s="17"/>
      <c r="I21" s="17"/>
      <c r="J21" s="18"/>
      <c r="K21" s="18"/>
      <c r="L21" s="18"/>
    </row>
    <row r="22" spans="1:12" ht="19.5" customHeight="1">
      <c r="A22" s="11"/>
      <c r="B22" s="19"/>
      <c r="C22" s="17"/>
      <c r="D22" s="17"/>
      <c r="E22" s="17"/>
      <c r="F22" s="17"/>
      <c r="G22" s="17"/>
      <c r="H22" s="17"/>
      <c r="I22" s="17"/>
      <c r="J22" s="18"/>
      <c r="K22" s="18"/>
      <c r="L22" s="18"/>
    </row>
    <row r="23" spans="1:12" ht="19.5" customHeight="1">
      <c r="A23" s="11"/>
      <c r="B23" s="19"/>
      <c r="C23" s="17"/>
      <c r="D23" s="17"/>
      <c r="E23" s="17"/>
      <c r="F23" s="17"/>
      <c r="G23" s="17"/>
      <c r="H23" s="17"/>
      <c r="I23" s="17"/>
      <c r="J23" s="18"/>
      <c r="K23" s="18"/>
      <c r="L23" s="18"/>
    </row>
    <row r="24" spans="1:12" ht="19.5" customHeight="1">
      <c r="A24" s="11"/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18"/>
    </row>
    <row r="25" spans="1:12" ht="19.5" customHeight="1">
      <c r="A25" s="11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</row>
    <row r="26" spans="1:12" ht="6" customHeight="1">
      <c r="A26" s="11"/>
      <c r="B26" s="17"/>
      <c r="C26" s="17"/>
      <c r="D26" s="17"/>
      <c r="E26" s="17"/>
      <c r="F26" s="17"/>
      <c r="G26" s="17"/>
      <c r="H26" s="17"/>
      <c r="I26" s="17"/>
      <c r="J26" s="18"/>
      <c r="K26" s="18"/>
      <c r="L26" s="18"/>
    </row>
    <row r="27" spans="1:12" ht="19.5" customHeight="1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 ht="3.75" customHeight="1">
      <c r="A28" s="1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ht="6" customHeight="1">
      <c r="A29" s="27"/>
      <c r="B29" s="19"/>
      <c r="C29" s="17"/>
      <c r="D29" s="17"/>
      <c r="E29" s="17"/>
      <c r="F29" s="17"/>
      <c r="G29" s="18"/>
      <c r="H29" s="18"/>
      <c r="I29" s="18"/>
      <c r="J29" s="17"/>
      <c r="K29" s="17"/>
      <c r="L29" s="17"/>
    </row>
    <row r="30" spans="1:12" ht="19.5" customHeight="1">
      <c r="A30" s="11"/>
      <c r="B30" s="19"/>
      <c r="C30" s="17"/>
      <c r="D30" s="18"/>
      <c r="E30" s="18"/>
      <c r="F30" s="23"/>
      <c r="G30" s="23"/>
      <c r="H30" s="18"/>
      <c r="I30" s="18"/>
      <c r="J30" s="18"/>
      <c r="K30" s="18"/>
      <c r="L30" s="18"/>
    </row>
    <row r="31" spans="1:12" ht="19.5" customHeight="1">
      <c r="A31" s="11"/>
      <c r="B31" s="19"/>
      <c r="C31" s="17"/>
      <c r="D31" s="18"/>
      <c r="E31" s="18"/>
      <c r="F31" s="23"/>
      <c r="G31" s="23"/>
      <c r="H31" s="18"/>
      <c r="I31" s="18"/>
      <c r="J31" s="18"/>
      <c r="K31" s="18"/>
      <c r="L31" s="18"/>
    </row>
    <row r="32" spans="1:12" ht="19.5" customHeight="1">
      <c r="A32" s="11"/>
      <c r="B32" s="19"/>
      <c r="C32" s="17"/>
      <c r="D32" s="18"/>
      <c r="E32" s="18"/>
      <c r="F32" s="23"/>
      <c r="G32" s="23"/>
      <c r="H32" s="18"/>
      <c r="I32" s="18"/>
      <c r="J32" s="18"/>
      <c r="K32" s="18"/>
      <c r="L32" s="18"/>
    </row>
    <row r="33" spans="1:12" ht="19.5" customHeight="1">
      <c r="A33" s="11"/>
      <c r="B33" s="19"/>
      <c r="C33" s="17"/>
      <c r="D33" s="18"/>
      <c r="E33" s="18"/>
      <c r="F33" s="23"/>
      <c r="G33" s="23"/>
      <c r="H33" s="18"/>
      <c r="I33" s="18"/>
      <c r="J33" s="18"/>
      <c r="K33" s="18"/>
      <c r="L33" s="18"/>
    </row>
    <row r="34" spans="1:12" ht="19.5" customHeight="1">
      <c r="A34" s="11"/>
      <c r="B34" s="19"/>
      <c r="C34" s="17"/>
      <c r="D34" s="18"/>
      <c r="E34" s="18"/>
      <c r="F34" s="23"/>
      <c r="G34" s="23"/>
      <c r="H34" s="18"/>
      <c r="I34" s="18"/>
      <c r="J34" s="18"/>
      <c r="K34" s="18"/>
      <c r="L34" s="18"/>
    </row>
    <row r="35" spans="1:12" ht="19.5" customHeight="1">
      <c r="A35" s="11"/>
      <c r="B35" s="19"/>
      <c r="C35" s="17"/>
      <c r="D35" s="18"/>
      <c r="E35" s="18"/>
      <c r="F35" s="23"/>
      <c r="G35" s="23"/>
      <c r="H35" s="18"/>
      <c r="I35" s="18"/>
      <c r="J35" s="18"/>
      <c r="K35" s="18"/>
      <c r="L35" s="18"/>
    </row>
    <row r="36" spans="1:12" ht="19.5" customHeight="1">
      <c r="A36" s="11"/>
      <c r="B36" s="19"/>
      <c r="C36" s="17"/>
      <c r="D36" s="18"/>
      <c r="E36" s="18"/>
      <c r="F36" s="23"/>
      <c r="G36" s="23"/>
      <c r="H36" s="18"/>
      <c r="I36" s="18"/>
      <c r="J36" s="18"/>
      <c r="K36" s="18"/>
      <c r="L36" s="18"/>
    </row>
    <row r="37" spans="1:12" ht="19.5" customHeight="1">
      <c r="A37" s="11"/>
      <c r="B37" s="19"/>
      <c r="C37" s="17"/>
      <c r="D37" s="18"/>
      <c r="E37" s="18"/>
      <c r="F37" s="23"/>
      <c r="G37" s="23"/>
      <c r="H37" s="18"/>
      <c r="I37" s="18"/>
      <c r="J37" s="18"/>
      <c r="K37" s="18"/>
      <c r="L37" s="18"/>
    </row>
    <row r="38" spans="1:12" ht="19.5" customHeight="1">
      <c r="A38" s="11"/>
      <c r="B38" s="19"/>
      <c r="C38" s="17"/>
      <c r="D38" s="18"/>
      <c r="E38" s="18"/>
      <c r="F38" s="23"/>
      <c r="G38" s="23"/>
      <c r="H38" s="18"/>
      <c r="I38" s="18"/>
      <c r="J38" s="18"/>
      <c r="K38" s="18"/>
      <c r="L38" s="18"/>
    </row>
    <row r="39" spans="1:12" ht="19.5" customHeight="1">
      <c r="A39" s="11"/>
      <c r="B39" s="19"/>
      <c r="C39" s="17"/>
      <c r="D39" s="18"/>
      <c r="E39" s="18"/>
      <c r="F39" s="23"/>
      <c r="G39" s="23"/>
      <c r="H39" s="18"/>
      <c r="I39" s="18"/>
      <c r="J39" s="18"/>
      <c r="K39" s="18"/>
      <c r="L39" s="18"/>
    </row>
    <row r="40" spans="1:12" ht="19.5" customHeight="1">
      <c r="A40" s="11"/>
      <c r="B40" s="19"/>
      <c r="C40" s="17"/>
      <c r="D40" s="18"/>
      <c r="E40" s="18"/>
      <c r="F40" s="23"/>
      <c r="G40" s="23"/>
      <c r="H40" s="18"/>
      <c r="I40" s="18"/>
      <c r="J40" s="18"/>
      <c r="K40" s="18"/>
      <c r="L40" s="18"/>
    </row>
    <row r="41" spans="1:12" ht="19.5" customHeight="1">
      <c r="A41" s="11"/>
      <c r="B41" s="19"/>
      <c r="C41" s="17"/>
      <c r="D41" s="18"/>
      <c r="E41" s="18"/>
      <c r="F41" s="23"/>
      <c r="G41" s="23"/>
      <c r="H41" s="18"/>
      <c r="I41" s="18"/>
      <c r="J41" s="18"/>
      <c r="K41" s="18"/>
      <c r="L41" s="18"/>
    </row>
    <row r="42" spans="1:12" ht="19.5" customHeight="1">
      <c r="A42" s="11"/>
      <c r="B42" s="19"/>
      <c r="C42" s="17"/>
      <c r="D42" s="18"/>
      <c r="E42" s="18"/>
      <c r="F42" s="23"/>
      <c r="G42" s="23"/>
      <c r="H42" s="18"/>
      <c r="I42" s="18"/>
      <c r="J42" s="18"/>
      <c r="K42" s="18"/>
      <c r="L42" s="18"/>
    </row>
    <row r="43" spans="1:12" ht="19.5" customHeight="1">
      <c r="A43" s="11"/>
      <c r="B43" s="19"/>
      <c r="C43" s="17"/>
      <c r="D43" s="18"/>
      <c r="E43" s="18"/>
      <c r="F43" s="23"/>
      <c r="G43" s="23"/>
      <c r="H43" s="18"/>
      <c r="I43" s="18"/>
      <c r="J43" s="18"/>
      <c r="K43" s="18"/>
      <c r="L43" s="18"/>
    </row>
    <row r="44" spans="1:12" ht="4.5" customHeight="1" thickBot="1">
      <c r="A44" s="13" t="s">
        <v>1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6" ht="13.5" customHeight="1">
      <c r="A45" s="22" t="s">
        <v>72</v>
      </c>
      <c r="B45" s="16"/>
      <c r="C45" s="16"/>
      <c r="F45" s="5" t="s">
        <v>73</v>
      </c>
    </row>
    <row r="46" spans="1:3" ht="13.5" customHeight="1">
      <c r="A46" s="1"/>
      <c r="B46" s="16"/>
      <c r="C46" s="16"/>
    </row>
    <row r="47" ht="13.5" customHeight="1">
      <c r="A47" s="1"/>
    </row>
  </sheetData>
  <mergeCells count="21">
    <mergeCell ref="A2:E2"/>
    <mergeCell ref="F2:L2"/>
    <mergeCell ref="A5:A9"/>
    <mergeCell ref="H8:H9"/>
    <mergeCell ref="I8:I9"/>
    <mergeCell ref="J8:J9"/>
    <mergeCell ref="K8:K9"/>
    <mergeCell ref="D8:D9"/>
    <mergeCell ref="L5:L9"/>
    <mergeCell ref="J6:K7"/>
    <mergeCell ref="B5:E5"/>
    <mergeCell ref="F5:K5"/>
    <mergeCell ref="F6:G7"/>
    <mergeCell ref="H6:I7"/>
    <mergeCell ref="B6:C7"/>
    <mergeCell ref="D6:E7"/>
    <mergeCell ref="E8:E9"/>
    <mergeCell ref="F8:F9"/>
    <mergeCell ref="G8:G9"/>
    <mergeCell ref="B8:B9"/>
    <mergeCell ref="C8:C9"/>
  </mergeCells>
  <printOptions/>
  <pageMargins left="0.5905511811023623" right="1.299212598425197" top="0.3937007874015748" bottom="0.2" header="0.2" footer="0.2"/>
  <pageSetup horizontalDpi="360" verticalDpi="360" orientation="portrait" paperSize="9" r:id="rId1"/>
  <colBreaks count="1" manualBreakCount="1">
    <brk id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3"/>
  <sheetViews>
    <sheetView tabSelected="1" workbookViewId="0" topLeftCell="E27">
      <selection activeCell="F2" sqref="F2:M2"/>
    </sheetView>
  </sheetViews>
  <sheetFormatPr defaultColWidth="9.33203125" defaultRowHeight="19.5" customHeight="1"/>
  <cols>
    <col min="1" max="1" width="28.83203125" style="2" customWidth="1"/>
    <col min="2" max="5" width="17.83203125" style="2" customWidth="1"/>
    <col min="6" max="11" width="12.5" style="2" customWidth="1"/>
    <col min="12" max="12" width="12.5" style="3" customWidth="1"/>
    <col min="13" max="13" width="12.5" style="2" customWidth="1"/>
    <col min="14" max="16384" width="13" style="2" customWidth="1"/>
  </cols>
  <sheetData>
    <row r="1" spans="1:13" ht="18" customHeight="1">
      <c r="A1" s="20" t="s">
        <v>76</v>
      </c>
      <c r="L1" s="53" t="s">
        <v>77</v>
      </c>
      <c r="M1" s="53"/>
    </row>
    <row r="2" spans="1:13" s="4" customFormat="1" ht="19.5" customHeight="1">
      <c r="A2" s="46" t="s">
        <v>3</v>
      </c>
      <c r="B2" s="46"/>
      <c r="C2" s="46"/>
      <c r="D2" s="46"/>
      <c r="E2" s="46"/>
      <c r="F2" s="47" t="s">
        <v>18</v>
      </c>
      <c r="G2" s="47"/>
      <c r="H2" s="47"/>
      <c r="I2" s="47"/>
      <c r="J2" s="47"/>
      <c r="K2" s="47"/>
      <c r="L2" s="47"/>
      <c r="M2" s="47"/>
    </row>
    <row r="3" spans="1:13" s="7" customFormat="1" ht="15" customHeight="1">
      <c r="A3" s="24" t="s">
        <v>0</v>
      </c>
      <c r="L3" s="8"/>
      <c r="M3" s="25" t="s">
        <v>17</v>
      </c>
    </row>
    <row r="4" spans="1:13" s="9" customFormat="1" ht="15" customHeight="1" thickBot="1">
      <c r="A4" s="24" t="s">
        <v>16</v>
      </c>
      <c r="D4" s="2"/>
      <c r="H4" s="2"/>
      <c r="L4" s="10"/>
      <c r="M4" s="25" t="s">
        <v>28</v>
      </c>
    </row>
    <row r="5" spans="1:13" s="10" customFormat="1" ht="20.25" customHeight="1">
      <c r="A5" s="48" t="s">
        <v>51</v>
      </c>
      <c r="B5" s="62" t="s">
        <v>29</v>
      </c>
      <c r="C5" s="37"/>
      <c r="D5" s="37"/>
      <c r="E5" s="56"/>
      <c r="F5" s="55" t="s">
        <v>53</v>
      </c>
      <c r="G5" s="37"/>
      <c r="H5" s="37"/>
      <c r="I5" s="56"/>
      <c r="J5" s="60" t="s">
        <v>54</v>
      </c>
      <c r="K5" s="37"/>
      <c r="L5" s="37"/>
      <c r="M5" s="37"/>
    </row>
    <row r="6" spans="1:13" s="26" customFormat="1" ht="20.25" customHeight="1">
      <c r="A6" s="49"/>
      <c r="B6" s="54" t="s">
        <v>49</v>
      </c>
      <c r="C6" s="54" t="s">
        <v>30</v>
      </c>
      <c r="D6" s="54"/>
      <c r="E6" s="54"/>
      <c r="F6" s="61" t="s">
        <v>50</v>
      </c>
      <c r="G6" s="57" t="s">
        <v>30</v>
      </c>
      <c r="H6" s="57"/>
      <c r="I6" s="34"/>
      <c r="J6" s="54" t="s">
        <v>50</v>
      </c>
      <c r="K6" s="44" t="s">
        <v>30</v>
      </c>
      <c r="L6" s="57"/>
      <c r="M6" s="57"/>
    </row>
    <row r="7" spans="1:13" s="26" customFormat="1" ht="20.25" customHeight="1">
      <c r="A7" s="49"/>
      <c r="B7" s="54"/>
      <c r="C7" s="54"/>
      <c r="D7" s="54"/>
      <c r="E7" s="54"/>
      <c r="F7" s="61"/>
      <c r="G7" s="58"/>
      <c r="H7" s="58"/>
      <c r="I7" s="35"/>
      <c r="J7" s="54"/>
      <c r="K7" s="45"/>
      <c r="L7" s="58"/>
      <c r="M7" s="58"/>
    </row>
    <row r="8" spans="1:13" s="26" customFormat="1" ht="20.25" customHeight="1">
      <c r="A8" s="49"/>
      <c r="B8" s="54"/>
      <c r="C8" s="34" t="s">
        <v>55</v>
      </c>
      <c r="D8" s="32" t="s">
        <v>56</v>
      </c>
      <c r="E8" s="54" t="s">
        <v>57</v>
      </c>
      <c r="F8" s="61"/>
      <c r="G8" s="34" t="s">
        <v>55</v>
      </c>
      <c r="H8" s="32" t="s">
        <v>56</v>
      </c>
      <c r="I8" s="54" t="s">
        <v>57</v>
      </c>
      <c r="J8" s="54"/>
      <c r="K8" s="34" t="s">
        <v>58</v>
      </c>
      <c r="L8" s="32" t="s">
        <v>59</v>
      </c>
      <c r="M8" s="59" t="s">
        <v>60</v>
      </c>
    </row>
    <row r="9" spans="1:13" s="26" customFormat="1" ht="20.25" customHeight="1">
      <c r="A9" s="35"/>
      <c r="B9" s="54"/>
      <c r="C9" s="35"/>
      <c r="D9" s="33"/>
      <c r="E9" s="54"/>
      <c r="F9" s="61"/>
      <c r="G9" s="35"/>
      <c r="H9" s="33"/>
      <c r="I9" s="54"/>
      <c r="J9" s="54"/>
      <c r="K9" s="35"/>
      <c r="L9" s="33"/>
      <c r="M9" s="59"/>
    </row>
    <row r="10" spans="1:11" ht="19.5" customHeight="1" hidden="1">
      <c r="A10" s="11" t="s">
        <v>4</v>
      </c>
      <c r="B10" s="19">
        <f>SUM(D10,F10,H10,J10)</f>
        <v>414537</v>
      </c>
      <c r="C10" s="17">
        <f>SUM(E10,G10,I10,K10)</f>
        <v>4570385</v>
      </c>
      <c r="D10" s="17">
        <v>385091</v>
      </c>
      <c r="E10" s="17">
        <v>4301364</v>
      </c>
      <c r="F10" s="17">
        <v>26038</v>
      </c>
      <c r="G10" s="17">
        <v>244649</v>
      </c>
      <c r="H10" s="17">
        <v>3408</v>
      </c>
      <c r="I10" s="17">
        <v>24372</v>
      </c>
      <c r="J10" s="18">
        <v>0</v>
      </c>
      <c r="K10" s="18">
        <v>0</v>
      </c>
    </row>
    <row r="11" spans="1:11" ht="19.5" customHeight="1" hidden="1">
      <c r="A11" s="12" t="s">
        <v>20</v>
      </c>
      <c r="B11" s="19">
        <f>SUM(D11,F11,H11,J11)</f>
        <v>433459</v>
      </c>
      <c r="C11" s="17">
        <f>SUM(E11,G11,I11,K11)</f>
        <v>4755223</v>
      </c>
      <c r="D11" s="17">
        <v>404013</v>
      </c>
      <c r="E11" s="17">
        <v>4486202</v>
      </c>
      <c r="F11" s="17">
        <v>26038</v>
      </c>
      <c r="G11" s="17">
        <v>244649</v>
      </c>
      <c r="H11" s="17">
        <v>3408</v>
      </c>
      <c r="I11" s="17">
        <v>24372</v>
      </c>
      <c r="J11" s="18">
        <v>0</v>
      </c>
      <c r="K11" s="18">
        <v>0</v>
      </c>
    </row>
    <row r="12" spans="1:13" ht="19.5" customHeight="1">
      <c r="A12" s="11" t="s">
        <v>62</v>
      </c>
      <c r="B12" s="19">
        <v>429841</v>
      </c>
      <c r="C12" s="17">
        <v>4656552</v>
      </c>
      <c r="D12" s="17">
        <v>83323</v>
      </c>
      <c r="E12" s="17">
        <v>29000</v>
      </c>
      <c r="F12" s="17">
        <v>426783</v>
      </c>
      <c r="G12" s="17">
        <v>4636079</v>
      </c>
      <c r="H12" s="17">
        <v>83323</v>
      </c>
      <c r="I12" s="17">
        <v>29000</v>
      </c>
      <c r="J12" s="18">
        <v>3058</v>
      </c>
      <c r="K12" s="18">
        <v>20473</v>
      </c>
      <c r="L12" s="18">
        <v>0</v>
      </c>
      <c r="M12" s="18">
        <v>0</v>
      </c>
    </row>
    <row r="13" spans="1:13" ht="19.5" customHeight="1">
      <c r="A13" s="11" t="s">
        <v>63</v>
      </c>
      <c r="B13" s="17">
        <v>513389</v>
      </c>
      <c r="C13" s="17">
        <v>5570260</v>
      </c>
      <c r="D13" s="17">
        <v>0</v>
      </c>
      <c r="E13" s="17">
        <v>0</v>
      </c>
      <c r="F13" s="17">
        <v>509931</v>
      </c>
      <c r="G13" s="17">
        <v>5546587</v>
      </c>
      <c r="H13" s="17">
        <v>0</v>
      </c>
      <c r="I13" s="17">
        <v>0</v>
      </c>
      <c r="J13" s="18">
        <v>3458</v>
      </c>
      <c r="K13" s="18">
        <v>23673</v>
      </c>
      <c r="L13" s="18">
        <v>0</v>
      </c>
      <c r="M13" s="18">
        <v>0</v>
      </c>
    </row>
    <row r="14" spans="1:13" ht="19.5" customHeight="1">
      <c r="A14" s="11" t="s">
        <v>67</v>
      </c>
      <c r="B14" s="17">
        <v>554226</v>
      </c>
      <c r="C14" s="17">
        <v>5847170</v>
      </c>
      <c r="D14" s="17">
        <v>0</v>
      </c>
      <c r="E14" s="17">
        <v>0</v>
      </c>
      <c r="F14" s="17">
        <v>550768</v>
      </c>
      <c r="G14" s="17">
        <v>5823497</v>
      </c>
      <c r="H14" s="17">
        <v>0</v>
      </c>
      <c r="I14" s="17">
        <v>0</v>
      </c>
      <c r="J14" s="18">
        <v>3458</v>
      </c>
      <c r="K14" s="18">
        <v>23673</v>
      </c>
      <c r="L14" s="18">
        <v>0</v>
      </c>
      <c r="M14" s="18">
        <v>0</v>
      </c>
    </row>
    <row r="15" spans="1:13" ht="19.5" customHeight="1">
      <c r="A15" s="11" t="s">
        <v>66</v>
      </c>
      <c r="B15" s="17">
        <v>554226</v>
      </c>
      <c r="C15" s="17">
        <v>5847170</v>
      </c>
      <c r="D15" s="17">
        <v>0</v>
      </c>
      <c r="E15" s="17">
        <v>0</v>
      </c>
      <c r="F15" s="17">
        <v>550768</v>
      </c>
      <c r="G15" s="17">
        <v>5823497</v>
      </c>
      <c r="H15" s="17">
        <v>0</v>
      </c>
      <c r="I15" s="17">
        <v>0</v>
      </c>
      <c r="J15" s="18">
        <v>3458</v>
      </c>
      <c r="K15" s="18">
        <v>23673</v>
      </c>
      <c r="L15" s="18">
        <v>0</v>
      </c>
      <c r="M15" s="18">
        <v>0</v>
      </c>
    </row>
    <row r="16" spans="1:13" ht="19.5" customHeight="1">
      <c r="A16" s="11" t="s">
        <v>65</v>
      </c>
      <c r="B16" s="17">
        <v>558029</v>
      </c>
      <c r="C16" s="17">
        <v>6066868</v>
      </c>
      <c r="D16" s="17">
        <v>2040</v>
      </c>
      <c r="E16" s="17">
        <v>0</v>
      </c>
      <c r="F16" s="17">
        <v>554571</v>
      </c>
      <c r="G16" s="17">
        <v>6043195</v>
      </c>
      <c r="H16" s="17">
        <v>2040</v>
      </c>
      <c r="I16" s="17">
        <v>0</v>
      </c>
      <c r="J16" s="18">
        <v>3458</v>
      </c>
      <c r="K16" s="18">
        <v>23673</v>
      </c>
      <c r="L16" s="18">
        <v>0</v>
      </c>
      <c r="M16" s="18">
        <v>0</v>
      </c>
    </row>
    <row r="17" spans="1:13" ht="19.5" customHeight="1">
      <c r="A17" s="11" t="s">
        <v>64</v>
      </c>
      <c r="B17" s="17">
        <v>569862</v>
      </c>
      <c r="C17" s="17">
        <v>6208868</v>
      </c>
      <c r="D17" s="17">
        <v>2040</v>
      </c>
      <c r="E17" s="17">
        <v>0</v>
      </c>
      <c r="F17" s="17">
        <v>566404</v>
      </c>
      <c r="G17" s="17">
        <v>6185195</v>
      </c>
      <c r="H17" s="17">
        <v>2040</v>
      </c>
      <c r="I17" s="17">
        <v>0</v>
      </c>
      <c r="J17" s="18">
        <v>3458</v>
      </c>
      <c r="K17" s="18">
        <v>23673</v>
      </c>
      <c r="L17" s="18">
        <v>0</v>
      </c>
      <c r="M17" s="18">
        <v>0</v>
      </c>
    </row>
    <row r="18" spans="1:13" ht="19.5" customHeight="1">
      <c r="A18" s="11" t="s">
        <v>68</v>
      </c>
      <c r="B18" s="17">
        <v>631753</v>
      </c>
      <c r="C18" s="17">
        <v>7108977</v>
      </c>
      <c r="D18" s="17">
        <v>18658</v>
      </c>
      <c r="E18" s="17">
        <v>31961</v>
      </c>
      <c r="F18" s="17">
        <v>630395</v>
      </c>
      <c r="G18" s="17">
        <v>7098654</v>
      </c>
      <c r="H18" s="17">
        <v>18658</v>
      </c>
      <c r="I18" s="17">
        <v>31961</v>
      </c>
      <c r="J18" s="18">
        <v>1358</v>
      </c>
      <c r="K18" s="18">
        <v>10323</v>
      </c>
      <c r="L18" s="18">
        <v>0</v>
      </c>
      <c r="M18" s="18">
        <v>0</v>
      </c>
    </row>
    <row r="19" spans="1:11" ht="5.25" customHeight="1">
      <c r="A19" s="11"/>
      <c r="B19" s="17"/>
      <c r="C19" s="17"/>
      <c r="D19" s="17"/>
      <c r="E19" s="17"/>
      <c r="F19" s="17"/>
      <c r="G19" s="17"/>
      <c r="H19" s="17"/>
      <c r="I19" s="17"/>
      <c r="J19" s="18"/>
      <c r="K19" s="18"/>
    </row>
    <row r="20" spans="1:13" ht="19.5" customHeight="1">
      <c r="A20" s="11" t="s">
        <v>70</v>
      </c>
      <c r="B20" s="17">
        <f>IF(SUM(B22:B40)=SUM(F20,J20),SUM(B22:B40),"錯誤")</f>
        <v>631753</v>
      </c>
      <c r="C20" s="17">
        <f>IF(SUM(C22:C40)=SUM(G20,K20),SUM(C22:C40),"錯誤")</f>
        <v>7108977</v>
      </c>
      <c r="D20" s="17">
        <f>IF(SUM(D22:D40)=SUM(H20,L20),SUM(D22:D40),"錯誤")</f>
        <v>18658</v>
      </c>
      <c r="E20" s="17">
        <f>IF(SUM(E22:E40)=SUM(I20,M20),SUM(E22:E40),"錯誤")</f>
        <v>31961</v>
      </c>
      <c r="F20" s="17">
        <f aca="true" t="shared" si="0" ref="F20:M20">SUM(F22:F40)</f>
        <v>630395</v>
      </c>
      <c r="G20" s="17">
        <f t="shared" si="0"/>
        <v>7098654</v>
      </c>
      <c r="H20" s="17">
        <f t="shared" si="0"/>
        <v>18658</v>
      </c>
      <c r="I20" s="17">
        <f t="shared" si="0"/>
        <v>31961</v>
      </c>
      <c r="J20" s="17">
        <f t="shared" si="0"/>
        <v>1358</v>
      </c>
      <c r="K20" s="17">
        <f t="shared" si="0"/>
        <v>10323</v>
      </c>
      <c r="L20" s="17">
        <f t="shared" si="0"/>
        <v>0</v>
      </c>
      <c r="M20" s="17">
        <f t="shared" si="0"/>
        <v>0</v>
      </c>
    </row>
    <row r="21" spans="1:11" ht="5.25" customHeight="1">
      <c r="A21" s="27"/>
      <c r="B21" s="19"/>
      <c r="C21" s="17"/>
      <c r="D21" s="17"/>
      <c r="E21" s="17"/>
      <c r="F21" s="17"/>
      <c r="G21" s="18"/>
      <c r="H21" s="18"/>
      <c r="I21" s="18"/>
      <c r="J21" s="17"/>
      <c r="K21" s="17"/>
    </row>
    <row r="22" spans="1:13" ht="18" customHeight="1">
      <c r="A22" s="11" t="s">
        <v>46</v>
      </c>
      <c r="B22" s="19">
        <f>SUM(F22,J22)</f>
        <v>280817</v>
      </c>
      <c r="C22" s="17">
        <f aca="true" t="shared" si="1" ref="C22:E37">SUM(G22,K22)</f>
        <v>3087850</v>
      </c>
      <c r="D22" s="17">
        <f t="shared" si="1"/>
        <v>0</v>
      </c>
      <c r="E22" s="17">
        <f t="shared" si="1"/>
        <v>0</v>
      </c>
      <c r="F22" s="18">
        <v>280567</v>
      </c>
      <c r="G22" s="18">
        <v>3087100</v>
      </c>
      <c r="H22" s="18">
        <v>0</v>
      </c>
      <c r="I22" s="18">
        <v>0</v>
      </c>
      <c r="J22" s="18">
        <v>250</v>
      </c>
      <c r="K22" s="18">
        <v>750</v>
      </c>
      <c r="L22" s="18">
        <v>0</v>
      </c>
      <c r="M22" s="18">
        <v>0</v>
      </c>
    </row>
    <row r="23" spans="1:13" ht="18" customHeight="1">
      <c r="A23" s="11" t="s">
        <v>45</v>
      </c>
      <c r="B23" s="19">
        <f aca="true" t="shared" si="2" ref="B23:B40">SUM(F23,J23)</f>
        <v>23475</v>
      </c>
      <c r="C23" s="17">
        <f t="shared" si="1"/>
        <v>212390</v>
      </c>
      <c r="D23" s="17">
        <f t="shared" si="1"/>
        <v>0</v>
      </c>
      <c r="E23" s="17">
        <f t="shared" si="1"/>
        <v>0</v>
      </c>
      <c r="F23" s="18">
        <v>23475</v>
      </c>
      <c r="G23" s="18">
        <v>212390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18" customHeight="1">
      <c r="A24" s="11" t="s">
        <v>44</v>
      </c>
      <c r="B24" s="19">
        <f t="shared" si="2"/>
        <v>59489</v>
      </c>
      <c r="C24" s="17">
        <f t="shared" si="1"/>
        <v>598432</v>
      </c>
      <c r="D24" s="17">
        <f t="shared" si="1"/>
        <v>0</v>
      </c>
      <c r="E24" s="17">
        <f t="shared" si="1"/>
        <v>0</v>
      </c>
      <c r="F24" s="18">
        <v>58781</v>
      </c>
      <c r="G24" s="18">
        <v>592059</v>
      </c>
      <c r="H24" s="18">
        <v>0</v>
      </c>
      <c r="I24" s="18">
        <v>0</v>
      </c>
      <c r="J24" s="18">
        <v>708</v>
      </c>
      <c r="K24" s="18">
        <v>6373</v>
      </c>
      <c r="L24" s="18">
        <v>0</v>
      </c>
      <c r="M24" s="18">
        <v>0</v>
      </c>
    </row>
    <row r="25" spans="1:13" ht="18" customHeight="1">
      <c r="A25" s="11" t="s">
        <v>5</v>
      </c>
      <c r="B25" s="19">
        <f t="shared" si="2"/>
        <v>22060</v>
      </c>
      <c r="C25" s="17">
        <f t="shared" si="1"/>
        <v>255300</v>
      </c>
      <c r="D25" s="17">
        <f t="shared" si="1"/>
        <v>1260</v>
      </c>
      <c r="E25" s="17">
        <f t="shared" si="1"/>
        <v>100</v>
      </c>
      <c r="F25" s="18">
        <v>22060</v>
      </c>
      <c r="G25" s="18">
        <v>255300</v>
      </c>
      <c r="H25" s="18">
        <v>1260</v>
      </c>
      <c r="I25" s="18">
        <v>100</v>
      </c>
      <c r="J25" s="18">
        <v>0</v>
      </c>
      <c r="K25" s="18">
        <v>0</v>
      </c>
      <c r="L25" s="18">
        <v>0</v>
      </c>
      <c r="M25" s="18">
        <v>0</v>
      </c>
    </row>
    <row r="26" spans="1:13" ht="18" customHeight="1">
      <c r="A26" s="11" t="s">
        <v>43</v>
      </c>
      <c r="B26" s="19">
        <f t="shared" si="2"/>
        <v>63389</v>
      </c>
      <c r="C26" s="17">
        <f t="shared" si="1"/>
        <v>765710</v>
      </c>
      <c r="D26" s="17">
        <f t="shared" si="1"/>
        <v>0</v>
      </c>
      <c r="E26" s="17">
        <f t="shared" si="1"/>
        <v>0</v>
      </c>
      <c r="F26" s="18">
        <v>63189</v>
      </c>
      <c r="G26" s="18">
        <v>764110</v>
      </c>
      <c r="H26" s="18">
        <v>0</v>
      </c>
      <c r="I26" s="18">
        <v>0</v>
      </c>
      <c r="J26" s="18">
        <v>200</v>
      </c>
      <c r="K26" s="18">
        <v>1600</v>
      </c>
      <c r="L26" s="18">
        <v>0</v>
      </c>
      <c r="M26" s="18">
        <v>0</v>
      </c>
    </row>
    <row r="27" spans="1:13" ht="18" customHeight="1">
      <c r="A27" s="11" t="s">
        <v>6</v>
      </c>
      <c r="B27" s="19">
        <f t="shared" si="2"/>
        <v>28713</v>
      </c>
      <c r="C27" s="17">
        <f t="shared" si="1"/>
        <v>453612</v>
      </c>
      <c r="D27" s="17">
        <f t="shared" si="1"/>
        <v>0</v>
      </c>
      <c r="E27" s="17">
        <f t="shared" si="1"/>
        <v>0</v>
      </c>
      <c r="F27" s="18">
        <v>28513</v>
      </c>
      <c r="G27" s="18">
        <v>452012</v>
      </c>
      <c r="H27" s="18">
        <v>0</v>
      </c>
      <c r="I27" s="18">
        <v>0</v>
      </c>
      <c r="J27" s="18">
        <v>200</v>
      </c>
      <c r="K27" s="18">
        <v>1600</v>
      </c>
      <c r="L27" s="18">
        <v>0</v>
      </c>
      <c r="M27" s="18">
        <v>0</v>
      </c>
    </row>
    <row r="28" spans="1:13" ht="18" customHeight="1">
      <c r="A28" s="11" t="s">
        <v>42</v>
      </c>
      <c r="B28" s="19">
        <f t="shared" si="2"/>
        <v>8506</v>
      </c>
      <c r="C28" s="17">
        <f t="shared" si="1"/>
        <v>95526</v>
      </c>
      <c r="D28" s="17">
        <f t="shared" si="1"/>
        <v>0</v>
      </c>
      <c r="E28" s="17">
        <f t="shared" si="1"/>
        <v>0</v>
      </c>
      <c r="F28" s="18">
        <v>8506</v>
      </c>
      <c r="G28" s="18">
        <v>95526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 ht="18" customHeight="1">
      <c r="A29" s="11" t="s">
        <v>36</v>
      </c>
      <c r="B29" s="19">
        <f t="shared" si="2"/>
        <v>2250</v>
      </c>
      <c r="C29" s="17">
        <f t="shared" si="1"/>
        <v>29850</v>
      </c>
      <c r="D29" s="17">
        <f t="shared" si="1"/>
        <v>0</v>
      </c>
      <c r="E29" s="17">
        <f t="shared" si="1"/>
        <v>0</v>
      </c>
      <c r="F29" s="18">
        <v>2250</v>
      </c>
      <c r="G29" s="18">
        <v>29850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</row>
    <row r="30" spans="1:13" ht="18" customHeight="1">
      <c r="A30" s="11" t="s">
        <v>35</v>
      </c>
      <c r="B30" s="19">
        <f t="shared" si="2"/>
        <v>15349</v>
      </c>
      <c r="C30" s="17">
        <f t="shared" si="1"/>
        <v>144317</v>
      </c>
      <c r="D30" s="17">
        <f t="shared" si="1"/>
        <v>5123</v>
      </c>
      <c r="E30" s="17">
        <f t="shared" si="1"/>
        <v>0</v>
      </c>
      <c r="F30" s="18">
        <v>15349</v>
      </c>
      <c r="G30" s="18">
        <v>144317</v>
      </c>
      <c r="H30" s="18">
        <v>5123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</row>
    <row r="31" spans="1:13" ht="18" customHeight="1">
      <c r="A31" s="11" t="s">
        <v>31</v>
      </c>
      <c r="B31" s="19">
        <f t="shared" si="2"/>
        <v>11036</v>
      </c>
      <c r="C31" s="17">
        <f t="shared" si="1"/>
        <v>85110</v>
      </c>
      <c r="D31" s="17">
        <f t="shared" si="1"/>
        <v>6315</v>
      </c>
      <c r="E31" s="17">
        <f t="shared" si="1"/>
        <v>31861</v>
      </c>
      <c r="F31" s="18">
        <v>11036</v>
      </c>
      <c r="G31" s="18">
        <v>85110</v>
      </c>
      <c r="H31" s="18">
        <v>6315</v>
      </c>
      <c r="I31" s="18">
        <v>31861</v>
      </c>
      <c r="J31" s="18">
        <v>0</v>
      </c>
      <c r="K31" s="18">
        <v>0</v>
      </c>
      <c r="L31" s="18">
        <v>0</v>
      </c>
      <c r="M31" s="18">
        <v>0</v>
      </c>
    </row>
    <row r="32" spans="1:13" ht="18" customHeight="1">
      <c r="A32" s="11" t="s">
        <v>32</v>
      </c>
      <c r="B32" s="19">
        <f t="shared" si="2"/>
        <v>16050</v>
      </c>
      <c r="C32" s="17">
        <f t="shared" si="1"/>
        <v>234715</v>
      </c>
      <c r="D32" s="17">
        <f t="shared" si="1"/>
        <v>4100</v>
      </c>
      <c r="E32" s="17">
        <f t="shared" si="1"/>
        <v>0</v>
      </c>
      <c r="F32" s="18">
        <v>16050</v>
      </c>
      <c r="G32" s="18">
        <v>234715</v>
      </c>
      <c r="H32" s="18">
        <v>4100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</row>
    <row r="33" spans="1:13" ht="18" customHeight="1">
      <c r="A33" s="11" t="s">
        <v>33</v>
      </c>
      <c r="B33" s="19">
        <f t="shared" si="2"/>
        <v>20408</v>
      </c>
      <c r="C33" s="17">
        <f t="shared" si="1"/>
        <v>285334</v>
      </c>
      <c r="D33" s="17">
        <f t="shared" si="1"/>
        <v>1560</v>
      </c>
      <c r="E33" s="17">
        <f t="shared" si="1"/>
        <v>0</v>
      </c>
      <c r="F33" s="18">
        <v>20408</v>
      </c>
      <c r="G33" s="18">
        <v>285334</v>
      </c>
      <c r="H33" s="18">
        <v>1560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</row>
    <row r="34" spans="1:13" ht="18" customHeight="1">
      <c r="A34" s="11" t="s">
        <v>34</v>
      </c>
      <c r="B34" s="19">
        <f t="shared" si="2"/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1:13" ht="18" customHeight="1">
      <c r="A35" s="11" t="s">
        <v>37</v>
      </c>
      <c r="B35" s="19">
        <f t="shared" si="2"/>
        <v>20700</v>
      </c>
      <c r="C35" s="17">
        <f t="shared" si="1"/>
        <v>198005</v>
      </c>
      <c r="D35" s="17">
        <f t="shared" si="1"/>
        <v>0</v>
      </c>
      <c r="E35" s="17">
        <f t="shared" si="1"/>
        <v>0</v>
      </c>
      <c r="F35" s="18">
        <v>20700</v>
      </c>
      <c r="G35" s="18">
        <v>198005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</row>
    <row r="36" spans="1:13" ht="18" customHeight="1">
      <c r="A36" s="11" t="s">
        <v>38</v>
      </c>
      <c r="B36" s="19">
        <f t="shared" si="2"/>
        <v>0</v>
      </c>
      <c r="C36" s="17">
        <f t="shared" si="1"/>
        <v>0</v>
      </c>
      <c r="D36" s="17">
        <f t="shared" si="1"/>
        <v>0</v>
      </c>
      <c r="E36" s="17">
        <f t="shared" si="1"/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ht="18" customHeight="1">
      <c r="A37" s="11" t="s">
        <v>39</v>
      </c>
      <c r="B37" s="19">
        <f t="shared" si="2"/>
        <v>33448</v>
      </c>
      <c r="C37" s="17">
        <f t="shared" si="1"/>
        <v>387100</v>
      </c>
      <c r="D37" s="17">
        <f t="shared" si="1"/>
        <v>300</v>
      </c>
      <c r="E37" s="17">
        <f t="shared" si="1"/>
        <v>0</v>
      </c>
      <c r="F37" s="18">
        <v>33448</v>
      </c>
      <c r="G37" s="18">
        <v>387100</v>
      </c>
      <c r="H37" s="18">
        <v>300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3" ht="18" customHeight="1">
      <c r="A38" s="11" t="s">
        <v>40</v>
      </c>
      <c r="B38" s="19">
        <f t="shared" si="2"/>
        <v>3220</v>
      </c>
      <c r="C38" s="17">
        <f aca="true" t="shared" si="3" ref="C38:E40">SUM(G38,K38)</f>
        <v>29746</v>
      </c>
      <c r="D38" s="17">
        <f t="shared" si="3"/>
        <v>0</v>
      </c>
      <c r="E38" s="17">
        <f t="shared" si="3"/>
        <v>0</v>
      </c>
      <c r="F38" s="18">
        <v>3220</v>
      </c>
      <c r="G38" s="18">
        <v>29746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</row>
    <row r="39" spans="1:13" ht="18" customHeight="1">
      <c r="A39" s="11" t="s">
        <v>47</v>
      </c>
      <c r="B39" s="19">
        <f t="shared" si="2"/>
        <v>11010</v>
      </c>
      <c r="C39" s="17">
        <f t="shared" si="3"/>
        <v>103980</v>
      </c>
      <c r="D39" s="17">
        <f t="shared" si="3"/>
        <v>0</v>
      </c>
      <c r="E39" s="17">
        <f t="shared" si="3"/>
        <v>0</v>
      </c>
      <c r="F39" s="18">
        <v>11010</v>
      </c>
      <c r="G39" s="18">
        <v>103980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</row>
    <row r="40" spans="1:13" ht="17.25" customHeight="1" thickBot="1">
      <c r="A40" s="28" t="s">
        <v>41</v>
      </c>
      <c r="B40" s="29">
        <f t="shared" si="2"/>
        <v>11833</v>
      </c>
      <c r="C40" s="30">
        <f t="shared" si="3"/>
        <v>142000</v>
      </c>
      <c r="D40" s="30">
        <f t="shared" si="3"/>
        <v>0</v>
      </c>
      <c r="E40" s="30">
        <f t="shared" si="3"/>
        <v>0</v>
      </c>
      <c r="F40" s="31">
        <v>11833</v>
      </c>
      <c r="G40" s="31">
        <v>142000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 ht="13.5" customHeight="1">
      <c r="A41" s="22" t="s">
        <v>69</v>
      </c>
      <c r="B41" s="16"/>
      <c r="C41" s="16"/>
      <c r="F41" s="5" t="s">
        <v>71</v>
      </c>
      <c r="K41" s="3"/>
      <c r="M41" s="3"/>
    </row>
    <row r="42" spans="1:3" ht="13.5" customHeight="1">
      <c r="A42" s="1"/>
      <c r="B42" s="16"/>
      <c r="C42" s="16"/>
    </row>
    <row r="43" ht="13.5" customHeight="1">
      <c r="A43" s="1"/>
    </row>
  </sheetData>
  <mergeCells count="22">
    <mergeCell ref="A5:A9"/>
    <mergeCell ref="B5:E5"/>
    <mergeCell ref="J5:M5"/>
    <mergeCell ref="K8:K9"/>
    <mergeCell ref="F6:F9"/>
    <mergeCell ref="G6:I7"/>
    <mergeCell ref="G8:G9"/>
    <mergeCell ref="H8:H9"/>
    <mergeCell ref="J6:J9"/>
    <mergeCell ref="K6:M7"/>
    <mergeCell ref="L8:L9"/>
    <mergeCell ref="M8:M9"/>
    <mergeCell ref="L1:M1"/>
    <mergeCell ref="A2:E2"/>
    <mergeCell ref="C8:C9"/>
    <mergeCell ref="D8:D9"/>
    <mergeCell ref="E8:E9"/>
    <mergeCell ref="B6:B9"/>
    <mergeCell ref="C6:E7"/>
    <mergeCell ref="I8:I9"/>
    <mergeCell ref="F2:M2"/>
    <mergeCell ref="F5:I5"/>
  </mergeCells>
  <printOptions/>
  <pageMargins left="0.5905511811023623" right="1.299212598425197" top="0.3937007874015748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2012-11-06T10:25:21Z</cp:lastPrinted>
  <dcterms:created xsi:type="dcterms:W3CDTF">2005-08-22T07:27:49Z</dcterms:created>
  <dcterms:modified xsi:type="dcterms:W3CDTF">2012-11-06T10:31:21Z</dcterms:modified>
  <cp:category/>
  <cp:version/>
  <cp:contentType/>
  <cp:contentStatus/>
</cp:coreProperties>
</file>