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7875" activeTab="2"/>
  </bookViews>
  <sheets>
    <sheet name="表一" sheetId="1" r:id="rId1"/>
    <sheet name="表二" sheetId="2" r:id="rId2"/>
    <sheet name="表三" sheetId="3" r:id="rId3"/>
  </sheets>
  <definedNames>
    <definedName name="_xlnm.Print_Area" localSheetId="0">'表一'!$A$1:$J$16</definedName>
    <definedName name="_xlnm.Print_Area" localSheetId="1">'表二'!$A$1:$O$26</definedName>
    <definedName name="_xlnm.Print_Area" localSheetId="2">'表三'!$A$1:$J$36</definedName>
    <definedName name="Z_67B6F9C1_E747_486D_B94A_B8B3B4F74F24_.wvu.PrintArea" localSheetId="1" hidden="1">'表二'!$A$1:$M$27</definedName>
  </definedNames>
  <calcPr fullCalcOnLoad="1"/>
</workbook>
</file>

<file path=xl/sharedStrings.xml><?xml version="1.0" encoding="utf-8"?>
<sst xmlns="http://schemas.openxmlformats.org/spreadsheetml/2006/main" count="137" uniqueCount="105">
  <si>
    <t>編製機關</t>
  </si>
  <si>
    <r>
      <t>總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</si>
  <si>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計</t>
  </si>
  <si>
    <t>填表</t>
  </si>
  <si>
    <t>審核</t>
  </si>
  <si>
    <t>主辦統計人員</t>
  </si>
  <si>
    <t>公  開  類</t>
  </si>
  <si>
    <t>公  開  類</t>
  </si>
  <si>
    <t>半  年  報</t>
  </si>
  <si>
    <t>男</t>
  </si>
  <si>
    <t>女</t>
  </si>
  <si>
    <t>總計</t>
  </si>
  <si>
    <t>業務主管人員</t>
  </si>
  <si>
    <r>
      <t>總計：</t>
    </r>
    <r>
      <rPr>
        <sz val="12"/>
        <rFont val="Times New Roman"/>
        <family val="1"/>
      </rPr>
      <t>A=B=C=D</t>
    </r>
  </si>
  <si>
    <t>編製機關</t>
  </si>
  <si>
    <t>表號</t>
  </si>
  <si>
    <t>廢棄物清運處理單位</t>
  </si>
  <si>
    <t>類         別</t>
  </si>
  <si>
    <r>
      <t>中華民國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日編製</t>
    </r>
  </si>
  <si>
    <t>計</t>
  </si>
  <si>
    <r>
      <t>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</si>
  <si>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t>編製機關</t>
  </si>
  <si>
    <r>
      <t>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報</t>
    </r>
  </si>
  <si>
    <t>表    號</t>
  </si>
  <si>
    <t>處   理   單   位</t>
  </si>
  <si>
    <t>垃圾清運</t>
  </si>
  <si>
    <t>水肥清運</t>
  </si>
  <si>
    <t>資源回收</t>
  </si>
  <si>
    <t>水肥處理廠</t>
  </si>
  <si>
    <t>1139-07-01-2</t>
  </si>
  <si>
    <t xml:space="preserve">   職員</t>
  </si>
  <si>
    <t xml:space="preserve">     雇員</t>
  </si>
  <si>
    <t>期間終了1個月內編報</t>
  </si>
  <si>
    <t xml:space="preserve">         隊員</t>
  </si>
  <si>
    <t xml:space="preserve">         駕駛</t>
  </si>
  <si>
    <t xml:space="preserve">         技工、工友</t>
  </si>
  <si>
    <t xml:space="preserve">         臨時工</t>
  </si>
  <si>
    <t xml:space="preserve">         代賑工</t>
  </si>
  <si>
    <t>單位:人</t>
  </si>
  <si>
    <t>環境保護局
(不包括廢棄物清運處理單位)</t>
  </si>
  <si>
    <t>計</t>
  </si>
  <si>
    <t>總
計</t>
  </si>
  <si>
    <t>機關首長</t>
  </si>
  <si>
    <t>半  年  報</t>
  </si>
  <si>
    <t>清   運   單   位</t>
  </si>
  <si>
    <t>表    號</t>
  </si>
  <si>
    <t xml:space="preserve"> 單位:人 </t>
  </si>
  <si>
    <t xml:space="preserve">  單位:人 </t>
  </si>
  <si>
    <t xml:space="preserve">     特任、比照簡任</t>
  </si>
  <si>
    <t>水質保護</t>
  </si>
  <si>
    <t>廢棄物
管理</t>
  </si>
  <si>
    <t>環境衛生、
毒化物管理</t>
  </si>
  <si>
    <t>其他業務</t>
  </si>
  <si>
    <t>行政輔助</t>
  </si>
  <si>
    <r>
      <rPr>
        <sz val="14"/>
        <rFont val="標楷體"/>
        <family val="4"/>
      </rPr>
      <t>其他</t>
    </r>
  </si>
  <si>
    <t xml:space="preserve">總 計 </t>
  </si>
  <si>
    <t>一、本縣（市）環保單位</t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</si>
  <si>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政府主計處，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份送行政院環境保護署統計室。</t>
    </r>
  </si>
  <si>
    <t xml:space="preserve">二、環境保護局                                                                     單位:人 </t>
  </si>
  <si>
    <t xml:space="preserve">    其他(4)</t>
  </si>
  <si>
    <t>垃圾焚化廠
、掩埋場</t>
  </si>
  <si>
    <t>三、廢棄物清運處理單位</t>
  </si>
  <si>
    <t xml:space="preserve">    工員(3)</t>
  </si>
  <si>
    <t xml:space="preserve">    約聘(僱)(2)</t>
  </si>
  <si>
    <t xml:space="preserve">    職員(1)</t>
  </si>
  <si>
    <t xml:space="preserve">         特任、比照簡任 </t>
  </si>
  <si>
    <t xml:space="preserve">         簡任(10-14職等)</t>
  </si>
  <si>
    <t xml:space="preserve">         薦任(6-9職等)</t>
  </si>
  <si>
    <t xml:space="preserve">         委任(1-5職等) </t>
  </si>
  <si>
    <t xml:space="preserve">         雇員</t>
  </si>
  <si>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按類別分：B=</t>
    </r>
    <r>
      <rPr>
        <sz val="12"/>
        <rFont val="Times New Roman"/>
        <family val="1"/>
      </rPr>
      <t>(1)+(2)+(3)+(4)</t>
    </r>
  </si>
  <si>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按性別分：</t>
    </r>
    <r>
      <rPr>
        <sz val="12"/>
        <rFont val="Times New Roman"/>
        <family val="1"/>
      </rPr>
      <t>C=(5)+(6)</t>
    </r>
  </si>
  <si>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按年齡別分：</t>
    </r>
    <r>
      <rPr>
        <sz val="12"/>
        <rFont val="Times New Roman"/>
        <family val="1"/>
      </rPr>
      <t>D=(7)+…+(12)</t>
    </r>
  </si>
  <si>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男</t>
    </r>
    <r>
      <rPr>
        <sz val="12"/>
        <rFont val="Times New Roman"/>
        <family val="1"/>
      </rPr>
      <t xml:space="preserve"> (5)</t>
    </r>
  </si>
  <si>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女</t>
    </r>
    <r>
      <rPr>
        <sz val="12"/>
        <rFont val="Times New Roman"/>
        <family val="1"/>
      </rPr>
      <t xml:space="preserve"> (6)</t>
    </r>
  </si>
  <si>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29歲以下</t>
    </r>
    <r>
      <rPr>
        <sz val="12"/>
        <rFont val="Times New Roman"/>
        <family val="1"/>
      </rPr>
      <t xml:space="preserve"> (7)</t>
    </r>
  </si>
  <si>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30-39歲</t>
    </r>
    <r>
      <rPr>
        <sz val="12"/>
        <rFont val="Times New Roman"/>
        <family val="1"/>
      </rPr>
      <t xml:space="preserve">  (8)</t>
    </r>
  </si>
  <si>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40-49歲</t>
    </r>
    <r>
      <rPr>
        <sz val="12"/>
        <rFont val="Times New Roman"/>
        <family val="1"/>
      </rPr>
      <t xml:space="preserve">  (9)</t>
    </r>
  </si>
  <si>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50-59歲</t>
    </r>
    <r>
      <rPr>
        <sz val="12"/>
        <rFont val="Times New Roman"/>
        <family val="1"/>
      </rPr>
      <t xml:space="preserve">  (10)</t>
    </r>
  </si>
  <si>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60-65歲</t>
    </r>
    <r>
      <rPr>
        <sz val="12"/>
        <rFont val="Times New Roman"/>
        <family val="1"/>
      </rPr>
      <t xml:space="preserve">  (11)</t>
    </r>
  </si>
  <si>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65歲以上</t>
    </r>
    <r>
      <rPr>
        <sz val="12"/>
        <rFont val="Times New Roman"/>
        <family val="1"/>
      </rPr>
      <t xml:space="preserve"> (12)</t>
    </r>
  </si>
  <si>
    <t xml:space="preserve">   約聘(僱)</t>
  </si>
  <si>
    <t xml:space="preserve">   工員</t>
  </si>
  <si>
    <t xml:space="preserve">   其他</t>
  </si>
  <si>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委任</t>
    </r>
    <r>
      <rPr>
        <sz val="14"/>
        <rFont val="Times New Roman"/>
        <family val="1"/>
      </rPr>
      <t>(1-5</t>
    </r>
    <r>
      <rPr>
        <sz val="14"/>
        <rFont val="標楷體"/>
        <family val="4"/>
      </rPr>
      <t>職等</t>
    </r>
    <r>
      <rPr>
        <sz val="14"/>
        <rFont val="Times New Roman"/>
        <family val="1"/>
      </rPr>
      <t>)</t>
    </r>
  </si>
  <si>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薦任</t>
    </r>
    <r>
      <rPr>
        <sz val="14"/>
        <rFont val="Times New Roman"/>
        <family val="1"/>
      </rPr>
      <t>(6-9</t>
    </r>
    <r>
      <rPr>
        <sz val="14"/>
        <rFont val="標楷體"/>
        <family val="4"/>
      </rPr>
      <t>職等</t>
    </r>
    <r>
      <rPr>
        <sz val="14"/>
        <rFont val="Times New Roman"/>
        <family val="1"/>
      </rPr>
      <t>)</t>
    </r>
  </si>
  <si>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簡任</t>
    </r>
    <r>
      <rPr>
        <sz val="14"/>
        <rFont val="Times New Roman"/>
        <family val="1"/>
      </rPr>
      <t>(10</t>
    </r>
    <r>
      <rPr>
        <sz val="14"/>
        <rFont val="標楷體"/>
        <family val="4"/>
      </rPr>
      <t>職等以上</t>
    </r>
    <r>
      <rPr>
        <sz val="14"/>
        <rFont val="Times New Roman"/>
        <family val="1"/>
      </rPr>
      <t>)</t>
    </r>
  </si>
  <si>
    <t>綜合規劃</t>
  </si>
  <si>
    <t>氣候變遷
因應</t>
  </si>
  <si>
    <t>研究發展</t>
  </si>
  <si>
    <t>空氣品質保護</t>
  </si>
  <si>
    <t>噪音及
振動防制</t>
  </si>
  <si>
    <t>陳情、稽查、糾紛處理</t>
  </si>
  <si>
    <t>監測及檢驗</t>
  </si>
  <si>
    <t>土壤及地下水污染整治</t>
  </si>
  <si>
    <t>項   目   別</t>
  </si>
  <si>
    <t xml:space="preserve">         中華民國    年     月底    </t>
  </si>
  <si>
    <t xml:space="preserve">              中華民國    年     月底       </t>
  </si>
  <si>
    <t xml:space="preserve">                                  中華民國     年     月底</t>
  </si>
  <si>
    <r>
      <rPr>
        <sz val="28"/>
        <rFont val="標楷體"/>
        <family val="4"/>
      </rPr>
      <t>花蓮縣</t>
    </r>
    <r>
      <rPr>
        <sz val="28"/>
        <rFont val="標楷體"/>
        <family val="4"/>
      </rPr>
      <t>環保人員概況</t>
    </r>
    <r>
      <rPr>
        <sz val="28"/>
        <rFont val="Times New Roman"/>
        <family val="1"/>
      </rPr>
      <t>(</t>
    </r>
    <r>
      <rPr>
        <sz val="28"/>
        <rFont val="標楷體"/>
        <family val="4"/>
      </rPr>
      <t>續</t>
    </r>
    <r>
      <rPr>
        <sz val="28"/>
        <rFont val="Times New Roman"/>
        <family val="1"/>
      </rPr>
      <t>2</t>
    </r>
    <r>
      <rPr>
        <sz val="28"/>
        <rFont val="標楷體"/>
        <family val="4"/>
      </rPr>
      <t>完</t>
    </r>
    <r>
      <rPr>
        <sz val="28"/>
        <rFont val="Times New Roman"/>
        <family val="1"/>
      </rPr>
      <t>)</t>
    </r>
  </si>
  <si>
    <t>花蓮縣環保人員概況(續1)</t>
  </si>
  <si>
    <r>
      <rPr>
        <sz val="28"/>
        <rFont val="Times New Roman"/>
        <family val="1"/>
      </rPr>
      <t xml:space="preserve"> </t>
    </r>
    <r>
      <rPr>
        <sz val="28"/>
        <rFont val="標楷體"/>
        <family val="4"/>
      </rPr>
      <t>花蓮縣環保人員概況</t>
    </r>
  </si>
  <si>
    <t>花蓮縣環境保護局</t>
  </si>
  <si>
    <r>
      <t xml:space="preserve">        </t>
    </r>
    <r>
      <rPr>
        <sz val="14"/>
        <rFont val="標楷體"/>
        <family val="4"/>
      </rPr>
      <t>花蓮縣</t>
    </r>
    <r>
      <rPr>
        <sz val="14"/>
        <rFont val="標楷體"/>
        <family val="4"/>
      </rPr>
      <t>環境保護</t>
    </r>
    <r>
      <rPr>
        <sz val="14"/>
        <rFont val="標楷體"/>
        <family val="4"/>
      </rPr>
      <t>局</t>
    </r>
  </si>
  <si>
    <t xml:space="preserve">  花蓮縣環境保護局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</si>
</sst>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;\-###,##0;&quot;     －&quot;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8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u val="single"/>
      <sz val="28"/>
      <name val="Times New Roman"/>
      <family val="1"/>
    </font>
    <font>
      <sz val="28"/>
      <name val="Times New Roman"/>
      <family val="1"/>
    </font>
    <font>
      <u val="single"/>
      <sz val="28"/>
      <name val="標楷體"/>
      <family val="4"/>
    </font>
    <font>
      <b/>
      <sz val="12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u val="single"/>
      <sz val="14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/>
      <protection locked="0"/>
    </xf>
    <xf numFmtId="176" fontId="12" fillId="33" borderId="0" xfId="0" applyNumberFormat="1" applyFont="1" applyFill="1" applyBorder="1" applyAlignment="1" applyProtection="1">
      <alignment horizontal="center"/>
      <protection/>
    </xf>
    <xf numFmtId="176" fontId="3" fillId="34" borderId="0" xfId="0" applyNumberFormat="1" applyFont="1" applyFill="1" applyBorder="1" applyAlignment="1" applyProtection="1">
      <alignment horizontal="center" vertical="center"/>
      <protection locked="0"/>
    </xf>
    <xf numFmtId="176" fontId="12" fillId="34" borderId="0" xfId="0" applyNumberFormat="1" applyFont="1" applyFill="1" applyBorder="1" applyAlignment="1" applyProtection="1">
      <alignment horizontal="center"/>
      <protection locked="0"/>
    </xf>
    <xf numFmtId="176" fontId="12" fillId="33" borderId="11" xfId="0" applyNumberFormat="1" applyFont="1" applyFill="1" applyBorder="1" applyAlignment="1" applyProtection="1">
      <alignment horizontal="center"/>
      <protection/>
    </xf>
    <xf numFmtId="176" fontId="3" fillId="34" borderId="11" xfId="0" applyNumberFormat="1" applyFont="1" applyFill="1" applyBorder="1" applyAlignment="1" applyProtection="1">
      <alignment horizontal="center" vertical="center"/>
      <protection locked="0"/>
    </xf>
    <xf numFmtId="176" fontId="12" fillId="33" borderId="14" xfId="0" applyNumberFormat="1" applyFont="1" applyFill="1" applyBorder="1" applyAlignment="1" applyProtection="1">
      <alignment horizontal="center"/>
      <protection/>
    </xf>
    <xf numFmtId="176" fontId="12" fillId="33" borderId="15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12" fillId="33" borderId="13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14" fillId="33" borderId="16" xfId="0" applyNumberFormat="1" applyFont="1" applyFill="1" applyBorder="1" applyAlignment="1" applyProtection="1">
      <alignment horizontal="center" vertical="center"/>
      <protection/>
    </xf>
    <xf numFmtId="176" fontId="14" fillId="33" borderId="14" xfId="0" applyNumberFormat="1" applyFont="1" applyFill="1" applyBorder="1" applyAlignment="1" applyProtection="1">
      <alignment horizontal="center" vertical="center"/>
      <protection/>
    </xf>
    <xf numFmtId="176" fontId="14" fillId="33" borderId="15" xfId="0" applyNumberFormat="1" applyFont="1" applyFill="1" applyBorder="1" applyAlignment="1" applyProtection="1">
      <alignment horizontal="center" vertical="center"/>
      <protection/>
    </xf>
    <xf numFmtId="176" fontId="14" fillId="33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14" fillId="33" borderId="13" xfId="0" applyNumberFormat="1" applyFont="1" applyFill="1" applyBorder="1" applyAlignment="1" applyProtection="1">
      <alignment horizontal="center" vertical="center"/>
      <protection/>
    </xf>
    <xf numFmtId="176" fontId="14" fillId="33" borderId="11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/>
      <protection locked="0"/>
    </xf>
    <xf numFmtId="9" fontId="7" fillId="0" borderId="18" xfId="39" applyFont="1" applyBorder="1" applyAlignment="1" applyProtection="1">
      <alignment/>
      <protection locked="0"/>
    </xf>
    <xf numFmtId="9" fontId="7" fillId="0" borderId="19" xfId="39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right"/>
      <protection locked="0"/>
    </xf>
    <xf numFmtId="176" fontId="12" fillId="34" borderId="11" xfId="0" applyNumberFormat="1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9" fontId="7" fillId="34" borderId="20" xfId="39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4" borderId="28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176" fontId="12" fillId="33" borderId="16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Zeros="0" zoomScale="80" zoomScaleNormal="80" zoomScalePageLayoutView="0" workbookViewId="0" topLeftCell="A1">
      <selection activeCell="P14" sqref="P14"/>
    </sheetView>
  </sheetViews>
  <sheetFormatPr defaultColWidth="9.00390625" defaultRowHeight="16.5"/>
  <cols>
    <col min="1" max="1" width="36.50390625" style="4" customWidth="1"/>
    <col min="2" max="10" width="16.875" style="1" customWidth="1"/>
    <col min="11" max="11" width="9.00390625" style="6" customWidth="1"/>
    <col min="12" max="16384" width="9.00390625" style="1" customWidth="1"/>
  </cols>
  <sheetData>
    <row r="1" spans="1:10" ht="20.25" thickBot="1">
      <c r="A1" s="2" t="s">
        <v>7</v>
      </c>
      <c r="H1" s="5" t="s">
        <v>0</v>
      </c>
      <c r="I1" s="72" t="s">
        <v>102</v>
      </c>
      <c r="J1" s="73"/>
    </row>
    <row r="2" spans="1:10" ht="20.25" thickBot="1">
      <c r="A2" s="2" t="s">
        <v>8</v>
      </c>
      <c r="B2" s="1" t="s">
        <v>32</v>
      </c>
      <c r="D2" s="3"/>
      <c r="E2" s="3"/>
      <c r="F2" s="3"/>
      <c r="G2" s="3"/>
      <c r="H2" s="2" t="s">
        <v>45</v>
      </c>
      <c r="I2" s="74" t="s">
        <v>29</v>
      </c>
      <c r="J2" s="75"/>
    </row>
    <row r="3" spans="1:10" ht="42" customHeight="1">
      <c r="A3" s="101" t="s">
        <v>101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32.25" customHeight="1" thickBot="1">
      <c r="A4" s="10" t="s">
        <v>56</v>
      </c>
      <c r="B4" s="84" t="s">
        <v>98</v>
      </c>
      <c r="C4" s="85"/>
      <c r="D4" s="85"/>
      <c r="E4" s="85"/>
      <c r="F4" s="85"/>
      <c r="G4" s="85"/>
      <c r="H4" s="85"/>
      <c r="I4" s="86" t="s">
        <v>38</v>
      </c>
      <c r="J4" s="87"/>
    </row>
    <row r="5" spans="1:12" ht="42.75" customHeight="1">
      <c r="A5" s="79" t="s">
        <v>17</v>
      </c>
      <c r="B5" s="76" t="s">
        <v>1</v>
      </c>
      <c r="C5" s="77"/>
      <c r="D5" s="77"/>
      <c r="E5" s="81" t="s">
        <v>39</v>
      </c>
      <c r="F5" s="82"/>
      <c r="G5" s="82"/>
      <c r="H5" s="77" t="s">
        <v>16</v>
      </c>
      <c r="I5" s="82"/>
      <c r="J5" s="83"/>
      <c r="L5" s="6"/>
    </row>
    <row r="6" spans="1:12" ht="21.75" customHeight="1" thickBot="1">
      <c r="A6" s="80"/>
      <c r="B6" s="42" t="s">
        <v>2</v>
      </c>
      <c r="C6" s="36" t="s">
        <v>9</v>
      </c>
      <c r="D6" s="36" t="s">
        <v>10</v>
      </c>
      <c r="E6" s="36" t="s">
        <v>19</v>
      </c>
      <c r="F6" s="43" t="s">
        <v>9</v>
      </c>
      <c r="G6" s="43" t="s">
        <v>10</v>
      </c>
      <c r="H6" s="43" t="s">
        <v>2</v>
      </c>
      <c r="I6" s="43" t="s">
        <v>9</v>
      </c>
      <c r="J6" s="44" t="s">
        <v>10</v>
      </c>
      <c r="L6" s="6"/>
    </row>
    <row r="7" spans="1:12" ht="44.25" customHeight="1">
      <c r="A7" s="40" t="s">
        <v>11</v>
      </c>
      <c r="B7" s="22">
        <f>C7+D7</f>
        <v>0</v>
      </c>
      <c r="C7" s="23">
        <f>SUM(C9:C16)</f>
        <v>0</v>
      </c>
      <c r="D7" s="23">
        <f>SUM(D9:D16)</f>
        <v>0</v>
      </c>
      <c r="E7" s="23">
        <f>SUM(F7:G7)</f>
        <v>0</v>
      </c>
      <c r="F7" s="23">
        <f>IF(F9+F10+F11+F12+F13+F14+F15+F16='表二'!B18,F9+F10+F11+F12+F13+F15+F14+F16,"F")</f>
        <v>0</v>
      </c>
      <c r="G7" s="23">
        <f>IF(G9+G10+G11+G12+G13+G14+G15+G16='表二'!B19,G9+G10+G11+G12+G13+G15+G14+G16,"F")</f>
        <v>0</v>
      </c>
      <c r="H7" s="23">
        <f>SUM(I7:J7)</f>
        <v>0</v>
      </c>
      <c r="I7" s="23">
        <f>IF(I9+I10+I11+I12+I13+I14+I15+I16='表三'!B24,I9+I10+I11+I12+I13+I15+I14+I16,"F")</f>
        <v>0</v>
      </c>
      <c r="J7" s="23">
        <f>IF(J9+J10+J11+J12+J13+J14+J15+J16='表三'!B25,J9+J10+J11+J12+J13+J15+J14+J16,"F")</f>
        <v>0</v>
      </c>
      <c r="L7" s="6"/>
    </row>
    <row r="8" spans="1:12" ht="44.25" customHeight="1">
      <c r="A8" s="41" t="s">
        <v>30</v>
      </c>
      <c r="B8" s="24">
        <f>SUM(C8:D8)</f>
        <v>0</v>
      </c>
      <c r="C8" s="25">
        <f aca="true" t="shared" si="0" ref="C8:J8">SUM(C9:C13)</f>
        <v>0</v>
      </c>
      <c r="D8" s="25">
        <f t="shared" si="0"/>
        <v>0</v>
      </c>
      <c r="E8" s="25">
        <f>SUM(F8:G8)</f>
        <v>0</v>
      </c>
      <c r="F8" s="25">
        <f>SUM(F9:F13)</f>
        <v>0</v>
      </c>
      <c r="G8" s="25">
        <f t="shared" si="0"/>
        <v>0</v>
      </c>
      <c r="H8" s="25">
        <f>SUM(I8:J8)</f>
        <v>0</v>
      </c>
      <c r="I8" s="25">
        <f t="shared" si="0"/>
        <v>0</v>
      </c>
      <c r="J8" s="25">
        <f t="shared" si="0"/>
        <v>0</v>
      </c>
      <c r="L8" s="6"/>
    </row>
    <row r="9" spans="1:12" ht="44.25" customHeight="1">
      <c r="A9" s="41" t="s">
        <v>48</v>
      </c>
      <c r="B9" s="24">
        <f aca="true" t="shared" si="1" ref="B9:B16">SUM(C9:D9)</f>
        <v>0</v>
      </c>
      <c r="C9" s="25">
        <f aca="true" t="shared" si="2" ref="C9:D16">+F9+I9</f>
        <v>0</v>
      </c>
      <c r="D9" s="25">
        <f t="shared" si="2"/>
        <v>0</v>
      </c>
      <c r="E9" s="25">
        <f>IF(F9+G9='表二'!B9,F9+G9,"F")</f>
        <v>0</v>
      </c>
      <c r="F9" s="26"/>
      <c r="G9" s="26"/>
      <c r="H9" s="25">
        <f>IF(I9+J9='表三'!B10,I9+J9,"F")</f>
        <v>0</v>
      </c>
      <c r="I9" s="26"/>
      <c r="J9" s="26"/>
      <c r="L9" s="6"/>
    </row>
    <row r="10" spans="1:12" ht="44.25" customHeight="1">
      <c r="A10" s="41" t="s">
        <v>86</v>
      </c>
      <c r="B10" s="24">
        <f t="shared" si="1"/>
        <v>0</v>
      </c>
      <c r="C10" s="25">
        <f t="shared" si="2"/>
        <v>0</v>
      </c>
      <c r="D10" s="25">
        <f t="shared" si="2"/>
        <v>0</v>
      </c>
      <c r="E10" s="25">
        <f>IF(F10+G10='表二'!B10,F10+G10,"F")</f>
        <v>0</v>
      </c>
      <c r="F10" s="26"/>
      <c r="G10" s="26"/>
      <c r="H10" s="25">
        <f>IF(I10+J10='表三'!B11,I10+J10,"F")</f>
        <v>0</v>
      </c>
      <c r="I10" s="26"/>
      <c r="J10" s="26"/>
      <c r="L10" s="6"/>
    </row>
    <row r="11" spans="1:12" ht="44.25" customHeight="1">
      <c r="A11" s="41" t="s">
        <v>85</v>
      </c>
      <c r="B11" s="24">
        <f t="shared" si="1"/>
        <v>0</v>
      </c>
      <c r="C11" s="25">
        <f t="shared" si="2"/>
        <v>0</v>
      </c>
      <c r="D11" s="25">
        <f t="shared" si="2"/>
        <v>0</v>
      </c>
      <c r="E11" s="25">
        <f>IF(F11+G11='表二'!B11,F11+G11,"F")</f>
        <v>0</v>
      </c>
      <c r="F11" s="26"/>
      <c r="G11" s="26"/>
      <c r="H11" s="25">
        <f>IF(I11+J11='表三'!B12,I11+J11,"F")</f>
        <v>0</v>
      </c>
      <c r="I11" s="26"/>
      <c r="J11" s="26"/>
      <c r="L11" s="6"/>
    </row>
    <row r="12" spans="1:12" ht="44.25" customHeight="1">
      <c r="A12" s="41" t="s">
        <v>84</v>
      </c>
      <c r="B12" s="24">
        <f t="shared" si="1"/>
        <v>0</v>
      </c>
      <c r="C12" s="25">
        <f t="shared" si="2"/>
        <v>0</v>
      </c>
      <c r="D12" s="25">
        <f t="shared" si="2"/>
        <v>0</v>
      </c>
      <c r="E12" s="25">
        <f>IF(F12+G12='表二'!B12,F12+G12,"F")</f>
        <v>0</v>
      </c>
      <c r="F12" s="26"/>
      <c r="G12" s="26"/>
      <c r="H12" s="25">
        <f>IF(I12+J12='表三'!B13,I12+J12,"F")</f>
        <v>0</v>
      </c>
      <c r="I12" s="26"/>
      <c r="J12" s="26"/>
      <c r="L12" s="6"/>
    </row>
    <row r="13" spans="1:12" ht="44.25" customHeight="1">
      <c r="A13" s="41" t="s">
        <v>31</v>
      </c>
      <c r="B13" s="24">
        <f t="shared" si="1"/>
        <v>0</v>
      </c>
      <c r="C13" s="25">
        <f t="shared" si="2"/>
        <v>0</v>
      </c>
      <c r="D13" s="25">
        <f t="shared" si="2"/>
        <v>0</v>
      </c>
      <c r="E13" s="25">
        <f>IF(F13+G13='表二'!B13,F13+G13,"F")</f>
        <v>0</v>
      </c>
      <c r="F13" s="26"/>
      <c r="G13" s="26"/>
      <c r="H13" s="25">
        <f>IF(I13+J13='表三'!B14,I13+J13,"F")</f>
        <v>0</v>
      </c>
      <c r="I13" s="26"/>
      <c r="J13" s="26"/>
      <c r="L13" s="6"/>
    </row>
    <row r="14" spans="1:12" ht="44.25" customHeight="1">
      <c r="A14" s="41" t="s">
        <v>81</v>
      </c>
      <c r="B14" s="24">
        <f>SUM(C14:D14)</f>
        <v>0</v>
      </c>
      <c r="C14" s="25">
        <f t="shared" si="2"/>
        <v>0</v>
      </c>
      <c r="D14" s="25">
        <f t="shared" si="2"/>
        <v>0</v>
      </c>
      <c r="E14" s="25">
        <f>IF(F14+G14='表二'!B14,F14+G14,"F")</f>
        <v>0</v>
      </c>
      <c r="F14" s="26"/>
      <c r="G14" s="26"/>
      <c r="H14" s="25">
        <f>IF(I14+J14='表三'!B15,I14+J14,"F")</f>
        <v>0</v>
      </c>
      <c r="I14" s="26"/>
      <c r="J14" s="26"/>
      <c r="L14" s="6"/>
    </row>
    <row r="15" spans="1:12" ht="44.25" customHeight="1">
      <c r="A15" s="41" t="s">
        <v>82</v>
      </c>
      <c r="B15" s="24">
        <f t="shared" si="1"/>
        <v>0</v>
      </c>
      <c r="C15" s="25">
        <f t="shared" si="2"/>
        <v>0</v>
      </c>
      <c r="D15" s="25">
        <f t="shared" si="2"/>
        <v>0</v>
      </c>
      <c r="E15" s="25">
        <f>IF(F15+G15='表二'!B15,F15+G15,"F")</f>
        <v>0</v>
      </c>
      <c r="F15" s="26"/>
      <c r="G15" s="26"/>
      <c r="H15" s="25">
        <f>IF(I15+J15='表三'!B16,I15+J15,"F")</f>
        <v>0</v>
      </c>
      <c r="I15" s="26"/>
      <c r="J15" s="26"/>
      <c r="L15" s="6"/>
    </row>
    <row r="16" spans="1:12" ht="44.25" customHeight="1" thickBot="1">
      <c r="A16" s="61" t="s">
        <v>83</v>
      </c>
      <c r="B16" s="27">
        <f t="shared" si="1"/>
        <v>0</v>
      </c>
      <c r="C16" s="28">
        <f t="shared" si="2"/>
        <v>0</v>
      </c>
      <c r="D16" s="28">
        <f t="shared" si="2"/>
        <v>0</v>
      </c>
      <c r="E16" s="28">
        <f>IF(F16+G16='表二'!B16,F16+G16,"F")</f>
        <v>0</v>
      </c>
      <c r="F16" s="29"/>
      <c r="G16" s="29"/>
      <c r="H16" s="28">
        <f>IF(I16+J16='表三'!B22,I16+J16,"F")</f>
        <v>0</v>
      </c>
      <c r="I16" s="29"/>
      <c r="J16" s="29"/>
      <c r="L16" s="6"/>
    </row>
  </sheetData>
  <sheetProtection selectLockedCells="1"/>
  <protectedRanges>
    <protectedRange sqref="B7:E16 F7:J8 H9:H16" name="範圍1"/>
  </protectedRanges>
  <mergeCells count="9">
    <mergeCell ref="I1:J1"/>
    <mergeCell ref="I2:J2"/>
    <mergeCell ref="B5:D5"/>
    <mergeCell ref="A3:J3"/>
    <mergeCell ref="A5:A6"/>
    <mergeCell ref="E5:G5"/>
    <mergeCell ref="H5:J5"/>
    <mergeCell ref="B4:H4"/>
    <mergeCell ref="I4:J4"/>
  </mergeCells>
  <printOptions horizontalCentered="1" verticalCentered="1"/>
  <pageMargins left="0.3937007874015748" right="0.3937007874015748" top="0.3937007874015748" bottom="0.3937007874015748" header="0.2755905511811024" footer="0.15748031496062992"/>
  <pageSetup fitToHeight="1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Zeros="0" zoomScale="80" zoomScaleNormal="80" zoomScalePageLayoutView="0" workbookViewId="0" topLeftCell="A1">
      <selection activeCell="S8" sqref="S8"/>
    </sheetView>
  </sheetViews>
  <sheetFormatPr defaultColWidth="9.00390625" defaultRowHeight="16.5"/>
  <cols>
    <col min="1" max="1" width="34.50390625" style="1" customWidth="1"/>
    <col min="2" max="4" width="10.375" style="1" customWidth="1"/>
    <col min="5" max="5" width="10.25390625" style="1" customWidth="1"/>
    <col min="6" max="6" width="10.75390625" style="1" customWidth="1"/>
    <col min="7" max="7" width="12.50390625" style="1" customWidth="1"/>
    <col min="8" max="8" width="10.75390625" style="1" customWidth="1"/>
    <col min="9" max="9" width="11.875" style="1" customWidth="1"/>
    <col min="10" max="10" width="11.00390625" style="1" bestFit="1" customWidth="1"/>
    <col min="11" max="11" width="11.75390625" style="1" customWidth="1"/>
    <col min="12" max="12" width="11.00390625" style="1" bestFit="1" customWidth="1"/>
    <col min="13" max="14" width="10.75390625" style="1" customWidth="1"/>
    <col min="15" max="15" width="11.00390625" style="6" bestFit="1" customWidth="1"/>
    <col min="16" max="16384" width="9.00390625" style="1" customWidth="1"/>
  </cols>
  <sheetData>
    <row r="1" spans="1:15" ht="20.25" thickBot="1">
      <c r="A1" s="2" t="s">
        <v>6</v>
      </c>
      <c r="B1" s="9"/>
      <c r="C1" s="9"/>
      <c r="D1" s="9"/>
      <c r="L1" s="2" t="s">
        <v>14</v>
      </c>
      <c r="M1" s="58" t="s">
        <v>104</v>
      </c>
      <c r="N1" s="57"/>
      <c r="O1" s="59"/>
    </row>
    <row r="2" spans="1:15" ht="20.25" thickBot="1">
      <c r="A2" s="2" t="s">
        <v>43</v>
      </c>
      <c r="B2" s="11" t="s">
        <v>32</v>
      </c>
      <c r="C2" s="45"/>
      <c r="D2" s="45"/>
      <c r="E2" s="60"/>
      <c r="F2" s="3"/>
      <c r="G2" s="3"/>
      <c r="H2" s="3"/>
      <c r="I2" s="3"/>
      <c r="J2" s="3"/>
      <c r="K2" s="3"/>
      <c r="L2" s="2" t="s">
        <v>15</v>
      </c>
      <c r="M2" s="5" t="s">
        <v>29</v>
      </c>
      <c r="N2" s="57"/>
      <c r="O2" s="59"/>
    </row>
    <row r="3" spans="1:15" ht="42" customHeight="1">
      <c r="A3" s="102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32.25" customHeight="1" thickBot="1">
      <c r="A4" s="45" t="s">
        <v>58</v>
      </c>
      <c r="B4" s="88" t="s">
        <v>97</v>
      </c>
      <c r="C4" s="88"/>
      <c r="D4" s="88"/>
      <c r="E4" s="88"/>
      <c r="F4" s="88"/>
      <c r="G4" s="88"/>
      <c r="H4" s="88"/>
      <c r="I4" s="88"/>
      <c r="J4" s="88"/>
      <c r="K4" s="88"/>
      <c r="O4" s="55" t="s">
        <v>47</v>
      </c>
    </row>
    <row r="5" spans="1:16" ht="64.5" customHeight="1" thickBot="1">
      <c r="A5" s="49" t="s">
        <v>95</v>
      </c>
      <c r="B5" s="30" t="s">
        <v>55</v>
      </c>
      <c r="C5" s="63" t="s">
        <v>53</v>
      </c>
      <c r="D5" s="64" t="s">
        <v>87</v>
      </c>
      <c r="E5" s="65" t="s">
        <v>90</v>
      </c>
      <c r="F5" s="65" t="s">
        <v>88</v>
      </c>
      <c r="G5" s="65" t="s">
        <v>91</v>
      </c>
      <c r="H5" s="47" t="s">
        <v>49</v>
      </c>
      <c r="I5" s="65" t="s">
        <v>94</v>
      </c>
      <c r="J5" s="48" t="s">
        <v>50</v>
      </c>
      <c r="K5" s="47" t="s">
        <v>51</v>
      </c>
      <c r="L5" s="66" t="s">
        <v>92</v>
      </c>
      <c r="M5" s="66" t="s">
        <v>93</v>
      </c>
      <c r="N5" s="66" t="s">
        <v>89</v>
      </c>
      <c r="O5" s="67" t="s">
        <v>52</v>
      </c>
      <c r="P5" s="6"/>
    </row>
    <row r="6" spans="1:15" ht="19.5" customHeight="1">
      <c r="A6" s="31" t="s">
        <v>13</v>
      </c>
      <c r="B6" s="12">
        <f>IF(AND(B7=B17,B17=B20,B20=B7),B7,"F")</f>
        <v>0</v>
      </c>
      <c r="C6" s="12">
        <f aca="true" t="shared" si="0" ref="C6:O6">IF(AND(C7=C17,C17=C20,C20=C7),C7,"F")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>IF(AND(N7=N17,N17=N20,N20=N7),N7,"F")</f>
        <v>0</v>
      </c>
      <c r="O6" s="12">
        <f t="shared" si="0"/>
        <v>0</v>
      </c>
    </row>
    <row r="7" spans="1:15" ht="19.5" customHeight="1">
      <c r="A7" s="32" t="s">
        <v>70</v>
      </c>
      <c r="B7" s="12">
        <f>B8+B14+B15+B16</f>
        <v>0</v>
      </c>
      <c r="C7" s="12">
        <f aca="true" t="shared" si="1" ref="C7:O7">C8+C14+C15+C16</f>
        <v>0</v>
      </c>
      <c r="D7" s="12">
        <f>D8+D14+D15+D16</f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>N8+N14+N15+N16</f>
        <v>0</v>
      </c>
      <c r="O7" s="12">
        <f t="shared" si="1"/>
        <v>0</v>
      </c>
    </row>
    <row r="8" spans="1:15" ht="19.5" customHeight="1">
      <c r="A8" s="32" t="s">
        <v>64</v>
      </c>
      <c r="B8" s="12">
        <f>SUM(B9:B13)</f>
        <v>0</v>
      </c>
      <c r="C8" s="12">
        <f aca="true" t="shared" si="2" ref="C8:O8">SUM(C9:C13)</f>
        <v>0</v>
      </c>
      <c r="D8" s="12">
        <f>SUM(D9:D13)</f>
        <v>0</v>
      </c>
      <c r="E8" s="12">
        <f t="shared" si="2"/>
        <v>0</v>
      </c>
      <c r="F8" s="12">
        <f t="shared" si="2"/>
        <v>0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0</v>
      </c>
      <c r="K8" s="12">
        <f t="shared" si="2"/>
        <v>0</v>
      </c>
      <c r="L8" s="12">
        <f t="shared" si="2"/>
        <v>0</v>
      </c>
      <c r="M8" s="12">
        <f t="shared" si="2"/>
        <v>0</v>
      </c>
      <c r="N8" s="12">
        <f>SUM(N9:N13)</f>
        <v>0</v>
      </c>
      <c r="O8" s="12">
        <f t="shared" si="2"/>
        <v>0</v>
      </c>
    </row>
    <row r="9" spans="1:15" ht="19.5" customHeight="1">
      <c r="A9" s="32" t="s">
        <v>65</v>
      </c>
      <c r="B9" s="12">
        <f aca="true" t="shared" si="3" ref="B9:B26">SUM(C9:O9)</f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9.5" customHeight="1">
      <c r="A10" s="32" t="s">
        <v>66</v>
      </c>
      <c r="B10" s="12">
        <f t="shared" si="3"/>
        <v>0</v>
      </c>
      <c r="C10" s="14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32" t="s">
        <v>67</v>
      </c>
      <c r="B11" s="12">
        <f t="shared" si="3"/>
        <v>0</v>
      </c>
      <c r="C11" s="14"/>
      <c r="D11" s="14"/>
      <c r="E11" s="13"/>
      <c r="F11" s="13"/>
      <c r="G11" s="46"/>
      <c r="H11" s="13"/>
      <c r="I11" s="13"/>
      <c r="J11" s="13"/>
      <c r="K11" s="13"/>
      <c r="L11" s="13"/>
      <c r="M11" s="13"/>
      <c r="N11" s="13"/>
      <c r="O11" s="13"/>
    </row>
    <row r="12" spans="1:15" ht="19.5" customHeight="1">
      <c r="A12" s="32" t="s">
        <v>68</v>
      </c>
      <c r="B12" s="12">
        <f t="shared" si="3"/>
        <v>0</v>
      </c>
      <c r="C12" s="14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32" t="s">
        <v>69</v>
      </c>
      <c r="B13" s="12">
        <f t="shared" si="3"/>
        <v>0</v>
      </c>
      <c r="C13" s="14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9.5" customHeight="1">
      <c r="A14" s="32" t="s">
        <v>63</v>
      </c>
      <c r="B14" s="12">
        <f t="shared" si="3"/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9.5" customHeight="1">
      <c r="A15" s="32" t="s">
        <v>62</v>
      </c>
      <c r="B15" s="12">
        <f t="shared" si="3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9.5" customHeight="1">
      <c r="A16" s="62" t="s">
        <v>59</v>
      </c>
      <c r="B16" s="12">
        <f t="shared" si="3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9.5" customHeight="1">
      <c r="A17" s="32" t="s">
        <v>71</v>
      </c>
      <c r="B17" s="12">
        <f t="shared" si="3"/>
        <v>0</v>
      </c>
      <c r="C17" s="12">
        <f aca="true" t="shared" si="4" ref="C17:O17">SUM(C18:C19)</f>
        <v>0</v>
      </c>
      <c r="D17" s="12"/>
      <c r="E17" s="12">
        <f t="shared" si="4"/>
        <v>0</v>
      </c>
      <c r="F17" s="12">
        <f t="shared" si="4"/>
        <v>0</v>
      </c>
      <c r="G17" s="12">
        <f t="shared" si="4"/>
        <v>0</v>
      </c>
      <c r="H17" s="12">
        <f t="shared" si="4"/>
        <v>0</v>
      </c>
      <c r="I17" s="12">
        <f t="shared" si="4"/>
        <v>0</v>
      </c>
      <c r="J17" s="12">
        <f t="shared" si="4"/>
        <v>0</v>
      </c>
      <c r="K17" s="12">
        <f t="shared" si="4"/>
        <v>0</v>
      </c>
      <c r="L17" s="12">
        <f t="shared" si="4"/>
        <v>0</v>
      </c>
      <c r="M17" s="12">
        <f t="shared" si="4"/>
        <v>0</v>
      </c>
      <c r="N17" s="12"/>
      <c r="O17" s="12">
        <f t="shared" si="4"/>
        <v>0</v>
      </c>
    </row>
    <row r="18" spans="1:15" ht="19.5" customHeight="1">
      <c r="A18" s="32" t="s">
        <v>73</v>
      </c>
      <c r="B18" s="12">
        <f t="shared" si="3"/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9.5" customHeight="1">
      <c r="A19" s="32" t="s">
        <v>74</v>
      </c>
      <c r="B19" s="12">
        <f t="shared" si="3"/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6.5">
      <c r="A20" s="50" t="s">
        <v>72</v>
      </c>
      <c r="B20" s="12">
        <f t="shared" si="3"/>
        <v>0</v>
      </c>
      <c r="C20" s="12">
        <f aca="true" t="shared" si="5" ref="C20:O20">SUM(C21:C26)</f>
        <v>0</v>
      </c>
      <c r="D20" s="12"/>
      <c r="E20" s="12">
        <f t="shared" si="5"/>
        <v>0</v>
      </c>
      <c r="F20" s="12">
        <f t="shared" si="5"/>
        <v>0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/>
      <c r="O20" s="12">
        <f t="shared" si="5"/>
        <v>0</v>
      </c>
    </row>
    <row r="21" spans="1:15" ht="19.5" customHeight="1">
      <c r="A21" s="32" t="s">
        <v>75</v>
      </c>
      <c r="B21" s="12">
        <f t="shared" si="3"/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9.5" customHeight="1">
      <c r="A22" s="32" t="s">
        <v>76</v>
      </c>
      <c r="B22" s="12">
        <f t="shared" si="3"/>
        <v>0</v>
      </c>
      <c r="C22" s="14"/>
      <c r="D22" s="14"/>
      <c r="E22" s="13"/>
      <c r="F22" s="13"/>
      <c r="G22" s="46"/>
      <c r="H22" s="13"/>
      <c r="I22" s="13"/>
      <c r="J22" s="13"/>
      <c r="K22" s="13"/>
      <c r="L22" s="13"/>
      <c r="M22" s="13"/>
      <c r="N22" s="13"/>
      <c r="O22" s="13"/>
    </row>
    <row r="23" spans="1:15" ht="19.5" customHeight="1">
      <c r="A23" s="32" t="s">
        <v>77</v>
      </c>
      <c r="B23" s="12">
        <f t="shared" si="3"/>
        <v>0</v>
      </c>
      <c r="C23" s="14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9.5" customHeight="1">
      <c r="A24" s="32" t="s">
        <v>78</v>
      </c>
      <c r="B24" s="12">
        <f t="shared" si="3"/>
        <v>0</v>
      </c>
      <c r="C24" s="14"/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9.5" customHeight="1">
      <c r="A25" s="32" t="s">
        <v>79</v>
      </c>
      <c r="B25" s="12">
        <f t="shared" si="3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9.5" customHeight="1" thickBot="1">
      <c r="A26" s="33" t="s">
        <v>80</v>
      </c>
      <c r="B26" s="20">
        <f t="shared" si="3"/>
        <v>0</v>
      </c>
      <c r="C26" s="56"/>
      <c r="D26" s="5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sheetProtection selectLockedCells="1"/>
  <mergeCells count="2">
    <mergeCell ref="B4:K4"/>
    <mergeCell ref="A3:O3"/>
  </mergeCells>
  <printOptions horizontalCentered="1" verticalCentered="1"/>
  <pageMargins left="0.3937007874015748" right="0.3937007874015748" top="0.3937007874015748" bottom="0.3937007874015748" header="0.1968503937007874" footer="0.31496062992125984"/>
  <pageSetup fitToHeight="1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showZeros="0" tabSelected="1" zoomScale="80" zoomScaleNormal="80" zoomScalePageLayoutView="0" workbookViewId="0" topLeftCell="A1">
      <selection activeCell="A40" sqref="A40"/>
    </sheetView>
  </sheetViews>
  <sheetFormatPr defaultColWidth="9.00390625" defaultRowHeight="16.5"/>
  <cols>
    <col min="1" max="1" width="33.50390625" style="34" customWidth="1"/>
    <col min="2" max="2" width="14.625" style="34" customWidth="1"/>
    <col min="3" max="3" width="14.375" style="34" customWidth="1"/>
    <col min="4" max="6" width="12.125" style="34" bestFit="1" customWidth="1"/>
    <col min="7" max="7" width="13.125" style="34" customWidth="1"/>
    <col min="8" max="8" width="15.375" style="34" customWidth="1"/>
    <col min="9" max="9" width="15.75390625" style="34" customWidth="1"/>
    <col min="10" max="10" width="27.875" style="34" customWidth="1"/>
    <col min="11" max="11" width="9.00390625" style="35" customWidth="1"/>
    <col min="12" max="16384" width="9.00390625" style="34" customWidth="1"/>
  </cols>
  <sheetData>
    <row r="1" spans="1:10" ht="20.25" thickBot="1">
      <c r="A1" s="2" t="s">
        <v>20</v>
      </c>
      <c r="B1" s="1"/>
      <c r="C1" s="1"/>
      <c r="D1" s="1"/>
      <c r="E1" s="1"/>
      <c r="F1" s="1"/>
      <c r="G1" s="1"/>
      <c r="H1" s="1"/>
      <c r="I1" s="2" t="s">
        <v>21</v>
      </c>
      <c r="J1" s="7" t="s">
        <v>103</v>
      </c>
    </row>
    <row r="2" spans="1:10" ht="20.25" thickBot="1">
      <c r="A2" s="2" t="s">
        <v>22</v>
      </c>
      <c r="B2" s="3" t="s">
        <v>32</v>
      </c>
      <c r="C2" s="3"/>
      <c r="D2" s="3"/>
      <c r="E2" s="3"/>
      <c r="F2" s="3"/>
      <c r="G2" s="3"/>
      <c r="H2" s="3"/>
      <c r="I2" s="2" t="s">
        <v>23</v>
      </c>
      <c r="J2" s="8" t="s">
        <v>29</v>
      </c>
    </row>
    <row r="3" spans="1:10" ht="42" customHeight="1">
      <c r="A3" s="101" t="s">
        <v>99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32.25" customHeight="1" thickBot="1">
      <c r="A4" s="52" t="s">
        <v>61</v>
      </c>
      <c r="B4" s="88" t="s">
        <v>96</v>
      </c>
      <c r="C4" s="99"/>
      <c r="D4" s="99"/>
      <c r="E4" s="99"/>
      <c r="F4" s="99"/>
      <c r="G4" s="99"/>
      <c r="H4" s="100"/>
      <c r="I4" s="53"/>
      <c r="J4" s="54" t="s">
        <v>46</v>
      </c>
      <c r="K4" s="68"/>
      <c r="L4" s="35"/>
      <c r="M4" s="35"/>
      <c r="N4" s="35"/>
    </row>
    <row r="5" spans="1:14" ht="21.75" customHeight="1">
      <c r="A5" s="79" t="s">
        <v>95</v>
      </c>
      <c r="B5" s="97" t="s">
        <v>41</v>
      </c>
      <c r="C5" s="93" t="s">
        <v>44</v>
      </c>
      <c r="D5" s="94"/>
      <c r="E5" s="94"/>
      <c r="F5" s="94"/>
      <c r="G5" s="94"/>
      <c r="H5" s="81" t="s">
        <v>24</v>
      </c>
      <c r="I5" s="95"/>
      <c r="J5" s="96"/>
      <c r="L5" s="35"/>
      <c r="M5" s="35"/>
      <c r="N5" s="35"/>
    </row>
    <row r="6" spans="1:14" ht="42.75" customHeight="1" thickBot="1">
      <c r="A6" s="92"/>
      <c r="B6" s="98"/>
      <c r="C6" s="36" t="s">
        <v>40</v>
      </c>
      <c r="D6" s="36" t="s">
        <v>25</v>
      </c>
      <c r="E6" s="36" t="s">
        <v>26</v>
      </c>
      <c r="F6" s="36" t="s">
        <v>27</v>
      </c>
      <c r="G6" s="51" t="s">
        <v>54</v>
      </c>
      <c r="H6" s="36" t="s">
        <v>2</v>
      </c>
      <c r="I6" s="37" t="s">
        <v>60</v>
      </c>
      <c r="J6" s="38" t="s">
        <v>28</v>
      </c>
      <c r="L6" s="35"/>
      <c r="M6" s="35"/>
      <c r="N6" s="35"/>
    </row>
    <row r="7" spans="1:14" ht="16.5" customHeight="1">
      <c r="A7" s="39" t="s">
        <v>13</v>
      </c>
      <c r="B7" s="69">
        <f aca="true" t="shared" si="0" ref="B7:J7">IF(AND(B8=B23,B23=B26,B26=B8),B8,"F")</f>
        <v>0</v>
      </c>
      <c r="C7" s="17">
        <f>C9+C15+C16+C22</f>
        <v>0</v>
      </c>
      <c r="D7" s="17">
        <f t="shared" si="0"/>
        <v>0</v>
      </c>
      <c r="E7" s="17">
        <f t="shared" si="0"/>
        <v>0</v>
      </c>
      <c r="F7" s="17">
        <f>IF(AND(F8=F23,F23=F26,F26=F8),F8,"F")</f>
        <v>0</v>
      </c>
      <c r="G7" s="17">
        <f>IF(AND(G8=G23,G23=G26,G26=G8),G8,"F")</f>
        <v>0</v>
      </c>
      <c r="H7" s="17">
        <f>H9+H15+H16+H22</f>
        <v>0</v>
      </c>
      <c r="I7" s="17">
        <f t="shared" si="0"/>
        <v>0</v>
      </c>
      <c r="J7" s="17">
        <f t="shared" si="0"/>
        <v>0</v>
      </c>
      <c r="L7" s="35"/>
      <c r="M7" s="35"/>
      <c r="N7" s="35"/>
    </row>
    <row r="8" spans="1:14" ht="16.5" customHeight="1">
      <c r="A8" s="32" t="s">
        <v>70</v>
      </c>
      <c r="B8" s="18">
        <f>B9+B15+B16+B22</f>
        <v>0</v>
      </c>
      <c r="C8" s="12">
        <f>SUM(D8:G8)</f>
        <v>0</v>
      </c>
      <c r="D8" s="12">
        <f aca="true" t="shared" si="1" ref="D8:J8">SUM(D10:D16)+D22</f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>SUM(I8:J8)</f>
        <v>0</v>
      </c>
      <c r="I8" s="12">
        <f t="shared" si="1"/>
        <v>0</v>
      </c>
      <c r="J8" s="12">
        <f t="shared" si="1"/>
        <v>0</v>
      </c>
      <c r="L8" s="35"/>
      <c r="M8" s="35"/>
      <c r="N8" s="35"/>
    </row>
    <row r="9" spans="1:14" ht="16.5" customHeight="1">
      <c r="A9" s="32" t="s">
        <v>64</v>
      </c>
      <c r="B9" s="18">
        <f>C9+H9</f>
        <v>0</v>
      </c>
      <c r="C9" s="12">
        <f>SUM(D9:G9)</f>
        <v>0</v>
      </c>
      <c r="D9" s="12">
        <f aca="true" t="shared" si="2" ref="D9:J9">SUM(D10:D14)</f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2">
        <f aca="true" t="shared" si="3" ref="H9:H32">SUM(I9:J9)</f>
        <v>0</v>
      </c>
      <c r="I9" s="12">
        <f t="shared" si="2"/>
        <v>0</v>
      </c>
      <c r="J9" s="12">
        <f t="shared" si="2"/>
        <v>0</v>
      </c>
      <c r="L9" s="35"/>
      <c r="M9" s="35"/>
      <c r="N9" s="35"/>
    </row>
    <row r="10" spans="1:14" ht="16.5" customHeight="1">
      <c r="A10" s="32" t="s">
        <v>65</v>
      </c>
      <c r="B10" s="18">
        <f aca="true" t="shared" si="4" ref="B10:B32">C10+H10</f>
        <v>0</v>
      </c>
      <c r="C10" s="12">
        <f aca="true" t="shared" si="5" ref="C10:C32">SUM(D10:G10)</f>
        <v>0</v>
      </c>
      <c r="D10" s="19"/>
      <c r="E10" s="19"/>
      <c r="F10" s="19"/>
      <c r="G10" s="19"/>
      <c r="H10" s="12">
        <f t="shared" si="3"/>
        <v>0</v>
      </c>
      <c r="I10" s="19"/>
      <c r="J10" s="19"/>
      <c r="L10" s="35"/>
      <c r="M10" s="35"/>
      <c r="N10" s="35"/>
    </row>
    <row r="11" spans="1:14" ht="16.5" customHeight="1">
      <c r="A11" s="32" t="s">
        <v>66</v>
      </c>
      <c r="B11" s="18">
        <f t="shared" si="4"/>
        <v>0</v>
      </c>
      <c r="C11" s="12">
        <f t="shared" si="5"/>
        <v>0</v>
      </c>
      <c r="D11" s="46"/>
      <c r="E11" s="19"/>
      <c r="F11" s="19"/>
      <c r="G11" s="19"/>
      <c r="H11" s="12">
        <f t="shared" si="3"/>
        <v>0</v>
      </c>
      <c r="I11" s="19"/>
      <c r="J11" s="19"/>
      <c r="L11" s="35"/>
      <c r="M11" s="35"/>
      <c r="N11" s="35"/>
    </row>
    <row r="12" spans="1:12" ht="16.5" customHeight="1">
      <c r="A12" s="32" t="s">
        <v>67</v>
      </c>
      <c r="B12" s="18">
        <f t="shared" si="4"/>
        <v>0</v>
      </c>
      <c r="C12" s="12">
        <f>SUM(D12:G12)</f>
        <v>0</v>
      </c>
      <c r="D12" s="19"/>
      <c r="E12" s="19"/>
      <c r="F12" s="19"/>
      <c r="G12" s="19"/>
      <c r="H12" s="12">
        <f t="shared" si="3"/>
        <v>0</v>
      </c>
      <c r="I12" s="19"/>
      <c r="J12" s="19"/>
      <c r="L12" s="35"/>
    </row>
    <row r="13" spans="1:12" ht="16.5" customHeight="1">
      <c r="A13" s="32" t="s">
        <v>68</v>
      </c>
      <c r="B13" s="18">
        <f t="shared" si="4"/>
        <v>0</v>
      </c>
      <c r="C13" s="12">
        <f t="shared" si="5"/>
        <v>0</v>
      </c>
      <c r="D13" s="19"/>
      <c r="E13" s="19"/>
      <c r="F13" s="19"/>
      <c r="G13" s="19"/>
      <c r="H13" s="12">
        <f t="shared" si="3"/>
        <v>0</v>
      </c>
      <c r="I13" s="19"/>
      <c r="J13" s="19"/>
      <c r="L13" s="35"/>
    </row>
    <row r="14" spans="1:12" ht="16.5" customHeight="1">
      <c r="A14" s="32" t="s">
        <v>69</v>
      </c>
      <c r="B14" s="18">
        <f t="shared" si="4"/>
        <v>0</v>
      </c>
      <c r="C14" s="12">
        <f t="shared" si="5"/>
        <v>0</v>
      </c>
      <c r="D14" s="19"/>
      <c r="E14" s="19"/>
      <c r="F14" s="19"/>
      <c r="G14" s="19"/>
      <c r="H14" s="12">
        <f t="shared" si="3"/>
        <v>0</v>
      </c>
      <c r="I14" s="19"/>
      <c r="J14" s="19"/>
      <c r="L14" s="35"/>
    </row>
    <row r="15" spans="1:12" ht="16.5" customHeight="1">
      <c r="A15" s="32" t="s">
        <v>63</v>
      </c>
      <c r="B15" s="18">
        <f t="shared" si="4"/>
        <v>0</v>
      </c>
      <c r="C15" s="12">
        <f t="shared" si="5"/>
        <v>0</v>
      </c>
      <c r="D15" s="19"/>
      <c r="E15" s="19"/>
      <c r="F15" s="19"/>
      <c r="G15" s="19"/>
      <c r="H15" s="12">
        <f t="shared" si="3"/>
        <v>0</v>
      </c>
      <c r="I15" s="19"/>
      <c r="J15" s="19"/>
      <c r="L15" s="35"/>
    </row>
    <row r="16" spans="1:12" ht="16.5" customHeight="1">
      <c r="A16" s="70" t="s">
        <v>62</v>
      </c>
      <c r="B16" s="18">
        <f t="shared" si="4"/>
        <v>0</v>
      </c>
      <c r="C16" s="12">
        <f t="shared" si="5"/>
        <v>0</v>
      </c>
      <c r="D16" s="12">
        <f aca="true" t="shared" si="6" ref="D16:J16">SUM(D17:D21)</f>
        <v>0</v>
      </c>
      <c r="E16" s="12">
        <f t="shared" si="6"/>
        <v>0</v>
      </c>
      <c r="F16" s="12">
        <f t="shared" si="6"/>
        <v>0</v>
      </c>
      <c r="G16" s="12">
        <f t="shared" si="6"/>
        <v>0</v>
      </c>
      <c r="H16" s="12">
        <f t="shared" si="3"/>
        <v>0</v>
      </c>
      <c r="I16" s="12">
        <f t="shared" si="6"/>
        <v>0</v>
      </c>
      <c r="J16" s="12">
        <f t="shared" si="6"/>
        <v>0</v>
      </c>
      <c r="L16" s="35"/>
    </row>
    <row r="17" spans="1:12" ht="16.5" customHeight="1">
      <c r="A17" s="32" t="s">
        <v>33</v>
      </c>
      <c r="B17" s="18">
        <f t="shared" si="4"/>
        <v>0</v>
      </c>
      <c r="C17" s="12">
        <f t="shared" si="5"/>
        <v>0</v>
      </c>
      <c r="D17" s="19"/>
      <c r="E17" s="19"/>
      <c r="F17" s="19"/>
      <c r="G17" s="19"/>
      <c r="H17" s="12">
        <f t="shared" si="3"/>
        <v>0</v>
      </c>
      <c r="I17" s="19"/>
      <c r="J17" s="19"/>
      <c r="L17" s="35"/>
    </row>
    <row r="18" spans="1:12" ht="16.5" customHeight="1">
      <c r="A18" s="32" t="s">
        <v>34</v>
      </c>
      <c r="B18" s="18">
        <f t="shared" si="4"/>
        <v>0</v>
      </c>
      <c r="C18" s="12">
        <f t="shared" si="5"/>
        <v>0</v>
      </c>
      <c r="D18" s="19"/>
      <c r="E18" s="19"/>
      <c r="F18" s="19"/>
      <c r="G18" s="19"/>
      <c r="H18" s="12">
        <f t="shared" si="3"/>
        <v>0</v>
      </c>
      <c r="I18" s="19"/>
      <c r="J18" s="19"/>
      <c r="L18" s="35"/>
    </row>
    <row r="19" spans="1:12" ht="16.5" customHeight="1">
      <c r="A19" s="32" t="s">
        <v>35</v>
      </c>
      <c r="B19" s="18">
        <f t="shared" si="4"/>
        <v>0</v>
      </c>
      <c r="C19" s="12">
        <f t="shared" si="5"/>
        <v>0</v>
      </c>
      <c r="D19" s="19"/>
      <c r="E19" s="19"/>
      <c r="F19" s="19"/>
      <c r="G19" s="19"/>
      <c r="H19" s="12">
        <f t="shared" si="3"/>
        <v>0</v>
      </c>
      <c r="I19" s="19"/>
      <c r="J19" s="19"/>
      <c r="L19" s="35"/>
    </row>
    <row r="20" spans="1:12" ht="16.5" customHeight="1">
      <c r="A20" s="32" t="s">
        <v>36</v>
      </c>
      <c r="B20" s="18">
        <f t="shared" si="4"/>
        <v>0</v>
      </c>
      <c r="C20" s="12">
        <f t="shared" si="5"/>
        <v>0</v>
      </c>
      <c r="D20" s="19"/>
      <c r="E20" s="19"/>
      <c r="F20" s="19"/>
      <c r="G20" s="19"/>
      <c r="H20" s="12">
        <f t="shared" si="3"/>
        <v>0</v>
      </c>
      <c r="I20" s="19"/>
      <c r="J20" s="19"/>
      <c r="L20" s="35"/>
    </row>
    <row r="21" spans="1:12" ht="16.5" customHeight="1">
      <c r="A21" s="32" t="s">
        <v>37</v>
      </c>
      <c r="B21" s="18">
        <f t="shared" si="4"/>
        <v>0</v>
      </c>
      <c r="C21" s="12">
        <f t="shared" si="5"/>
        <v>0</v>
      </c>
      <c r="D21" s="19"/>
      <c r="E21" s="19"/>
      <c r="F21" s="19"/>
      <c r="G21" s="19"/>
      <c r="H21" s="12">
        <f t="shared" si="3"/>
        <v>0</v>
      </c>
      <c r="I21" s="19"/>
      <c r="J21" s="19"/>
      <c r="L21" s="35"/>
    </row>
    <row r="22" spans="1:12" ht="16.5" customHeight="1">
      <c r="A22" s="71" t="s">
        <v>59</v>
      </c>
      <c r="B22" s="18">
        <f t="shared" si="4"/>
        <v>0</v>
      </c>
      <c r="C22" s="12">
        <f t="shared" si="5"/>
        <v>0</v>
      </c>
      <c r="D22" s="19"/>
      <c r="E22" s="19"/>
      <c r="F22" s="19"/>
      <c r="G22" s="19"/>
      <c r="H22" s="12">
        <f t="shared" si="3"/>
        <v>0</v>
      </c>
      <c r="I22" s="19"/>
      <c r="J22" s="19"/>
      <c r="L22" s="35"/>
    </row>
    <row r="23" spans="1:10" ht="16.5" customHeight="1">
      <c r="A23" s="32" t="s">
        <v>71</v>
      </c>
      <c r="B23" s="18">
        <f t="shared" si="4"/>
        <v>0</v>
      </c>
      <c r="C23" s="12">
        <f t="shared" si="5"/>
        <v>0</v>
      </c>
      <c r="D23" s="12">
        <f aca="true" t="shared" si="7" ref="D23:J23">SUM(D24:D25)</f>
        <v>0</v>
      </c>
      <c r="E23" s="12">
        <f t="shared" si="7"/>
        <v>0</v>
      </c>
      <c r="F23" s="12">
        <f t="shared" si="7"/>
        <v>0</v>
      </c>
      <c r="G23" s="12">
        <f t="shared" si="7"/>
        <v>0</v>
      </c>
      <c r="H23" s="12">
        <f t="shared" si="3"/>
        <v>0</v>
      </c>
      <c r="I23" s="12">
        <f t="shared" si="7"/>
        <v>0</v>
      </c>
      <c r="J23" s="12">
        <f t="shared" si="7"/>
        <v>0</v>
      </c>
    </row>
    <row r="24" spans="1:10" ht="16.5" customHeight="1">
      <c r="A24" s="32" t="s">
        <v>73</v>
      </c>
      <c r="B24" s="18">
        <f t="shared" si="4"/>
        <v>0</v>
      </c>
      <c r="C24" s="12">
        <f t="shared" si="5"/>
        <v>0</v>
      </c>
      <c r="D24" s="19"/>
      <c r="E24" s="19"/>
      <c r="F24" s="19"/>
      <c r="G24" s="19"/>
      <c r="H24" s="12">
        <f t="shared" si="3"/>
        <v>0</v>
      </c>
      <c r="I24" s="19"/>
      <c r="J24" s="19"/>
    </row>
    <row r="25" spans="1:10" ht="16.5" customHeight="1">
      <c r="A25" s="32" t="s">
        <v>74</v>
      </c>
      <c r="B25" s="18">
        <f t="shared" si="4"/>
        <v>0</v>
      </c>
      <c r="C25" s="12">
        <f t="shared" si="5"/>
        <v>0</v>
      </c>
      <c r="D25" s="19"/>
      <c r="E25" s="19"/>
      <c r="F25" s="19"/>
      <c r="G25" s="19"/>
      <c r="H25" s="12">
        <f t="shared" si="3"/>
        <v>0</v>
      </c>
      <c r="I25" s="19"/>
      <c r="J25" s="19"/>
    </row>
    <row r="26" spans="1:10" ht="16.5">
      <c r="A26" s="50" t="s">
        <v>72</v>
      </c>
      <c r="B26" s="18">
        <f t="shared" si="4"/>
        <v>0</v>
      </c>
      <c r="C26" s="12">
        <f t="shared" si="5"/>
        <v>0</v>
      </c>
      <c r="D26" s="12">
        <f aca="true" t="shared" si="8" ref="D26:J26">SUM(D27:D32)</f>
        <v>0</v>
      </c>
      <c r="E26" s="12">
        <f t="shared" si="8"/>
        <v>0</v>
      </c>
      <c r="F26" s="12">
        <f t="shared" si="8"/>
        <v>0</v>
      </c>
      <c r="G26" s="12">
        <f t="shared" si="8"/>
        <v>0</v>
      </c>
      <c r="H26" s="12">
        <f t="shared" si="3"/>
        <v>0</v>
      </c>
      <c r="I26" s="12">
        <f t="shared" si="8"/>
        <v>0</v>
      </c>
      <c r="J26" s="12">
        <f t="shared" si="8"/>
        <v>0</v>
      </c>
    </row>
    <row r="27" spans="1:10" ht="16.5" customHeight="1">
      <c r="A27" s="32" t="s">
        <v>75</v>
      </c>
      <c r="B27" s="18">
        <f t="shared" si="4"/>
        <v>0</v>
      </c>
      <c r="C27" s="12">
        <f t="shared" si="5"/>
        <v>0</v>
      </c>
      <c r="D27" s="19"/>
      <c r="E27" s="19"/>
      <c r="F27" s="19"/>
      <c r="G27" s="19"/>
      <c r="H27" s="12">
        <f t="shared" si="3"/>
        <v>0</v>
      </c>
      <c r="I27" s="19"/>
      <c r="J27" s="19"/>
    </row>
    <row r="28" spans="1:10" ht="16.5" customHeight="1">
      <c r="A28" s="32" t="s">
        <v>76</v>
      </c>
      <c r="B28" s="18">
        <f t="shared" si="4"/>
        <v>0</v>
      </c>
      <c r="C28" s="12">
        <f t="shared" si="5"/>
        <v>0</v>
      </c>
      <c r="D28" s="19"/>
      <c r="E28" s="19"/>
      <c r="F28" s="19"/>
      <c r="G28" s="19"/>
      <c r="H28" s="12">
        <f t="shared" si="3"/>
        <v>0</v>
      </c>
      <c r="I28" s="19"/>
      <c r="J28" s="19"/>
    </row>
    <row r="29" spans="1:10" ht="16.5" customHeight="1">
      <c r="A29" s="32" t="s">
        <v>77</v>
      </c>
      <c r="B29" s="18">
        <f t="shared" si="4"/>
        <v>0</v>
      </c>
      <c r="C29" s="12">
        <f t="shared" si="5"/>
        <v>0</v>
      </c>
      <c r="D29" s="19"/>
      <c r="E29" s="19"/>
      <c r="F29" s="19"/>
      <c r="G29" s="19"/>
      <c r="H29" s="12">
        <f t="shared" si="3"/>
        <v>0</v>
      </c>
      <c r="I29" s="19"/>
      <c r="J29" s="19"/>
    </row>
    <row r="30" spans="1:10" ht="16.5" customHeight="1">
      <c r="A30" s="32" t="s">
        <v>78</v>
      </c>
      <c r="B30" s="18">
        <f t="shared" si="4"/>
        <v>0</v>
      </c>
      <c r="C30" s="12">
        <f t="shared" si="5"/>
        <v>0</v>
      </c>
      <c r="D30" s="19"/>
      <c r="E30" s="19"/>
      <c r="F30" s="19"/>
      <c r="G30" s="19"/>
      <c r="H30" s="12">
        <f t="shared" si="3"/>
        <v>0</v>
      </c>
      <c r="I30" s="19"/>
      <c r="J30" s="19"/>
    </row>
    <row r="31" spans="1:10" ht="16.5" customHeight="1">
      <c r="A31" s="32" t="s">
        <v>79</v>
      </c>
      <c r="B31" s="18">
        <f t="shared" si="4"/>
        <v>0</v>
      </c>
      <c r="C31" s="12">
        <f t="shared" si="5"/>
        <v>0</v>
      </c>
      <c r="D31" s="19"/>
      <c r="E31" s="19"/>
      <c r="F31" s="19"/>
      <c r="G31" s="19"/>
      <c r="H31" s="12">
        <f t="shared" si="3"/>
        <v>0</v>
      </c>
      <c r="I31" s="19"/>
      <c r="J31" s="19"/>
    </row>
    <row r="32" spans="1:10" ht="16.5" customHeight="1" thickBot="1">
      <c r="A32" s="33" t="s">
        <v>80</v>
      </c>
      <c r="B32" s="20">
        <f t="shared" si="4"/>
        <v>0</v>
      </c>
      <c r="C32" s="15">
        <f t="shared" si="5"/>
        <v>0</v>
      </c>
      <c r="D32" s="21"/>
      <c r="E32" s="21"/>
      <c r="F32" s="21"/>
      <c r="G32" s="21"/>
      <c r="H32" s="15">
        <f t="shared" si="3"/>
        <v>0</v>
      </c>
      <c r="I32" s="21"/>
      <c r="J32" s="21"/>
    </row>
    <row r="33" spans="1:10" ht="16.5">
      <c r="A33" s="1" t="s">
        <v>3</v>
      </c>
      <c r="B33" s="1" t="s">
        <v>4</v>
      </c>
      <c r="C33" s="1"/>
      <c r="D33" s="1" t="s">
        <v>12</v>
      </c>
      <c r="E33" s="1"/>
      <c r="F33" s="1"/>
      <c r="G33" s="1" t="s">
        <v>42</v>
      </c>
      <c r="H33" s="1"/>
      <c r="I33" s="90" t="s">
        <v>18</v>
      </c>
      <c r="J33" s="91"/>
    </row>
    <row r="34" spans="1:10" ht="16.5">
      <c r="A34" s="1"/>
      <c r="B34" s="1"/>
      <c r="C34" s="1"/>
      <c r="D34" s="1" t="s">
        <v>5</v>
      </c>
      <c r="E34" s="1"/>
      <c r="F34" s="1"/>
      <c r="G34" s="1"/>
      <c r="H34" s="1"/>
      <c r="I34" s="1"/>
      <c r="J34" s="1"/>
    </row>
    <row r="35" spans="1:10" ht="16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6.5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6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6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6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6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6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6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6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6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6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6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6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6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6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6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6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6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6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6.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6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6.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6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6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6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6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6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6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6.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6.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6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6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6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6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6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6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6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6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6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6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6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6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6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6.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6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6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6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6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6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6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6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6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6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6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6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6.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6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6.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6.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6.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6.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6.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6.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6.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6.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6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6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6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6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6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6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6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6.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6.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6.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6.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6.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6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6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6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6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6.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6.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6.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6.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6.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6.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6.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6.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6.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6.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6.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6.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6.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6.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6.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6.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6.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6.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6.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6.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6.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6.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6.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6.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6.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6.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6.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6.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6.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6.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6.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6.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6.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6.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6.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6.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6.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6.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6.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6.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6.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6.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6.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6.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6.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6.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6.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6.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6.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6.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6.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6.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6.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6.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6.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6.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6.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6.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6.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6.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6.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6.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6.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6.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6.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6.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6.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6.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6.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6.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6.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6.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6.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6.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6.5">
      <c r="A200" s="1"/>
      <c r="B200" s="1"/>
      <c r="C200" s="1"/>
      <c r="D200" s="1"/>
      <c r="E200" s="1"/>
      <c r="F200" s="1"/>
      <c r="G200" s="1"/>
      <c r="H200" s="1"/>
      <c r="I200" s="1"/>
      <c r="J200" s="1"/>
    </row>
  </sheetData>
  <sheetProtection selectLockedCells="1"/>
  <protectedRanges>
    <protectedRange sqref="D7:J9 D16:G16 D23:G23 D26:G26 I16:J16 I23:J23 I26:J26 B7:C32 H10:H32" name="範圍1"/>
  </protectedRanges>
  <mergeCells count="7">
    <mergeCell ref="I33:J33"/>
    <mergeCell ref="A3:J3"/>
    <mergeCell ref="A5:A6"/>
    <mergeCell ref="C5:G5"/>
    <mergeCell ref="H5:J5"/>
    <mergeCell ref="B5:B6"/>
    <mergeCell ref="B4:H4"/>
  </mergeCells>
  <printOptions horizontalCentered="1" verticalCentered="1"/>
  <pageMargins left="0.3937007874015748" right="0.3937007874015748" top="0.3937007874015748" bottom="0.3937007874015748" header="0.1968503937007874" footer="0.275590551181102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行政院環境保護署(355000000II2Z178)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11390701縣市環保人員概況</dc:subject>
  <dc:creator>行政院環境保護署</dc:creator>
  <cp:keywords>報表</cp:keywords>
  <dc:description/>
  <cp:lastModifiedBy>USER</cp:lastModifiedBy>
  <cp:lastPrinted>2023-07-05T03:37:51Z</cp:lastPrinted>
  <dcterms:created xsi:type="dcterms:W3CDTF">2002-07-05T02:08:30Z</dcterms:created>
  <dcterms:modified xsi:type="dcterms:W3CDTF">2023-07-30T13:00:53Z</dcterms:modified>
  <cp:category>770;CA4;I2Z</cp:category>
  <cp:version/>
  <cp:contentType/>
  <cp:contentStatus/>
</cp:coreProperties>
</file>