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年報資料\108統計年報-統計資訊服務網檔案\5\"/>
    </mc:Choice>
  </mc:AlternateContent>
  <xr:revisionPtr revIDLastSave="0" documentId="13_ncr:1_{606D944D-90D5-495F-986E-42AC10000B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-10" sheetId="1" r:id="rId1"/>
  </sheets>
  <definedNames>
    <definedName name="_xlnm.Print_Area" localSheetId="0">'5-10'!$A$1:$E$66</definedName>
  </definedNames>
  <calcPr calcId="191029"/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E40" i="1"/>
  <c r="E41" i="1"/>
  <c r="E42" i="1"/>
  <c r="C29" i="1"/>
  <c r="D84" i="1"/>
  <c r="B29" i="1"/>
  <c r="D29" i="1"/>
  <c r="E14" i="1"/>
  <c r="E15" i="1"/>
  <c r="E16" i="1"/>
  <c r="E17" i="1"/>
  <c r="E18" i="1"/>
  <c r="E19" i="1"/>
  <c r="E20" i="1"/>
  <c r="E13" i="1"/>
  <c r="C82" i="1"/>
  <c r="D74" i="1"/>
  <c r="D75" i="1"/>
  <c r="D76" i="1"/>
  <c r="D77" i="1"/>
  <c r="D78" i="1"/>
  <c r="D79" i="1"/>
  <c r="D80" i="1"/>
  <c r="D81" i="1"/>
  <c r="D82" i="1"/>
  <c r="D83" i="1"/>
  <c r="C75" i="1"/>
  <c r="C76" i="1"/>
  <c r="C77" i="1"/>
  <c r="C78" i="1"/>
  <c r="C79" i="1"/>
  <c r="C80" i="1"/>
  <c r="C81" i="1"/>
  <c r="C83" i="1"/>
  <c r="C74" i="1"/>
  <c r="B75" i="1"/>
  <c r="B76" i="1"/>
  <c r="B77" i="1"/>
  <c r="B78" i="1"/>
  <c r="B79" i="1"/>
  <c r="B80" i="1"/>
  <c r="B81" i="1"/>
  <c r="B82" i="1"/>
  <c r="B83" i="1"/>
  <c r="B74" i="1"/>
  <c r="C84" i="1"/>
  <c r="E29" i="1"/>
  <c r="B84" i="1"/>
</calcChain>
</file>

<file path=xl/sharedStrings.xml><?xml version="1.0" encoding="utf-8"?>
<sst xmlns="http://schemas.openxmlformats.org/spreadsheetml/2006/main" count="64" uniqueCount="51">
  <si>
    <t>Population(Person)</t>
  </si>
  <si>
    <r>
      <t>管線裝備率</t>
    </r>
    <r>
      <rPr>
        <sz val="9"/>
        <rFont val="Times New Roman"/>
        <family val="1"/>
      </rPr>
      <t>=</t>
    </r>
    <r>
      <rPr>
        <sz val="9"/>
        <rFont val="細明體"/>
        <family val="3"/>
        <charset val="136"/>
      </rPr>
      <t>供水人口區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區域人口</t>
    </r>
    <phoneticPr fontId="5" type="noConversion"/>
  </si>
  <si>
    <r>
      <t>普及率</t>
    </r>
    <r>
      <rPr>
        <sz val="9"/>
        <rFont val="Times New Roman"/>
        <family val="1"/>
      </rPr>
      <t>=</t>
    </r>
    <r>
      <rPr>
        <sz val="9"/>
        <rFont val="細明體"/>
        <family val="3"/>
        <charset val="136"/>
      </rPr>
      <t>實際服務人次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區域人口</t>
    </r>
    <phoneticPr fontId="5" type="noConversion"/>
  </si>
  <si>
    <r>
      <t>管線利用率</t>
    </r>
    <r>
      <rPr>
        <sz val="9"/>
        <rFont val="Times New Roman"/>
        <family val="1"/>
      </rPr>
      <t>=</t>
    </r>
    <r>
      <rPr>
        <sz val="9"/>
        <rFont val="細明體"/>
        <family val="3"/>
        <charset val="136"/>
      </rPr>
      <t>實際服務人次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供水人口區</t>
    </r>
    <phoneticPr fontId="5" type="noConversion"/>
  </si>
  <si>
    <t>資料來源：臺灣自來水公司第九區管理處</t>
    <phoneticPr fontId="5" type="noConversion"/>
  </si>
  <si>
    <r>
      <t>人數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 xml:space="preserve">)      </t>
    </r>
    <phoneticPr fontId="5" type="noConversion"/>
  </si>
  <si>
    <r>
      <t xml:space="preserve">供水普及率
</t>
    </r>
    <r>
      <rPr>
        <sz val="9"/>
        <rFont val="Times New Roman"/>
        <family val="1"/>
      </rPr>
      <t>B</t>
    </r>
    <r>
      <rPr>
        <sz val="9"/>
        <rFont val="華康中黑體"/>
        <family val="3"/>
        <charset val="136"/>
      </rPr>
      <t>／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×100</t>
    </r>
    <r>
      <rPr>
        <sz val="9"/>
        <rFont val="華康中黑體"/>
        <family val="3"/>
        <charset val="136"/>
      </rPr>
      <t xml:space="preserve">％
</t>
    </r>
    <r>
      <rPr>
        <sz val="9"/>
        <rFont val="Times New Roman"/>
        <family val="1"/>
      </rPr>
      <t>Percentage of Population Served
B/A</t>
    </r>
    <r>
      <rPr>
        <sz val="9"/>
        <rFont val="華康中黑體"/>
        <family val="3"/>
        <charset val="136"/>
      </rPr>
      <t>×</t>
    </r>
    <r>
      <rPr>
        <sz val="9"/>
        <rFont val="Times New Roman"/>
        <family val="1"/>
      </rPr>
      <t xml:space="preserve">100  </t>
    </r>
    <r>
      <rPr>
        <sz val="9"/>
        <rFont val="華康中黑體"/>
        <family val="3"/>
        <charset val="136"/>
      </rPr>
      <t>％</t>
    </r>
    <r>
      <rPr>
        <sz val="9"/>
        <rFont val="Times New Roman"/>
        <family val="1"/>
      </rPr>
      <t xml:space="preserve"> </t>
    </r>
    <phoneticPr fontId="5" type="noConversion"/>
  </si>
  <si>
    <r>
      <t>實際供水
人數</t>
    </r>
    <r>
      <rPr>
        <sz val="9"/>
        <rFont val="Times New Roman"/>
        <family val="1"/>
      </rPr>
      <t>(B)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Actual Population Served
(B)</t>
    </r>
    <phoneticPr fontId="5" type="noConversion"/>
  </si>
  <si>
    <r>
      <t>行政區域
人數</t>
    </r>
    <r>
      <rPr>
        <sz val="9"/>
        <rFont val="Times New Roman"/>
        <family val="1"/>
      </rPr>
      <t>(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Population in District(A)</t>
    </r>
    <phoneticPr fontId="5" type="noConversion"/>
  </si>
  <si>
    <r>
      <t xml:space="preserve">供水區域
人數
</t>
    </r>
    <r>
      <rPr>
        <sz val="9"/>
        <rFont val="Times New Roman"/>
        <family val="1"/>
      </rPr>
      <t>Population in Served Area</t>
    </r>
    <phoneticPr fontId="5" type="noConversion"/>
  </si>
  <si>
    <r>
      <t>Table 5 - 10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Saturation of Water Supply</t>
    </r>
    <phoneticPr fontId="5" type="noConversion"/>
  </si>
  <si>
    <t>年底別及鄉鎮市別
End of Year &amp; District</t>
    <phoneticPr fontId="5" type="noConversion"/>
  </si>
  <si>
    <t>八十四年底 End of 1995</t>
  </si>
  <si>
    <t>八十五年底 End of 1996</t>
  </si>
  <si>
    <t>八十六年底 End of 1997</t>
  </si>
  <si>
    <t>八十七年底 End of 1998</t>
    <phoneticPr fontId="5" type="noConversion"/>
  </si>
  <si>
    <t>八十八年底 End of 1999</t>
  </si>
  <si>
    <t>八十九年底 End of 2000</t>
    <phoneticPr fontId="5" type="noConversion"/>
  </si>
  <si>
    <t>九　十年底 End of 2001</t>
  </si>
  <si>
    <t>九十一年底 End of 2002</t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</si>
  <si>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</si>
  <si>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</si>
  <si>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</si>
  <si>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</si>
  <si>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</si>
  <si>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</si>
  <si>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</si>
  <si>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</si>
  <si>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</si>
  <si>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</si>
  <si>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</si>
  <si>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</si>
  <si>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</si>
  <si>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</si>
  <si>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</si>
  <si>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</si>
  <si>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</si>
  <si>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</si>
  <si>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</si>
  <si>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</si>
  <si>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</si>
  <si>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</si>
  <si>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Source：Prepared according to data provided by Accounting, 9th Branch, Taiwan Water Corporation.</t>
  </si>
  <si>
    <t>表５－１０、自來水供水普及率</t>
    <phoneticPr fontId="5" type="noConversion"/>
  </si>
  <si>
    <t>一○三年底 End of 2014</t>
  </si>
  <si>
    <t>一○四年底 End of 2015</t>
  </si>
  <si>
    <t>一○五年底 End of 2016</t>
  </si>
  <si>
    <t>一○六年底 End of 2017</t>
  </si>
  <si>
    <t>一○七年底 End of 2018</t>
    <phoneticPr fontId="5" type="noConversion"/>
  </si>
  <si>
    <t>工、商業及市鄉建設  182</t>
    <phoneticPr fontId="5" type="noConversion"/>
  </si>
  <si>
    <t>一○八年底 End of 2019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</si>
</sst>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#,##0;&quot;-&quot;_-"/>
    <numFmt numFmtId="177" formatCode="#,##0.00;#,##0.00;&quot;-&quot;_-"/>
  </numFmts>
  <fonts count="9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44">
    <xf numFmtId="0" fontId="0" fillId="0" borderId="0" xfId="0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9" fontId="2" fillId="0" borderId="1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horizontal="centerContinuous" vertical="center"/>
    </xf>
    <xf numFmtId="37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37" fontId="5" fillId="0" borderId="0" xfId="0" applyNumberFormat="1" applyFont="1" applyBorder="1" applyAlignment="1">
      <alignment horizontal="left" vertical="center"/>
    </xf>
    <xf numFmtId="37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37" fontId="8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 wrapText="1"/>
    </xf>
    <xf numFmtId="37" fontId="4" fillId="0" borderId="6" xfId="0" applyNumberFormat="1" applyFont="1" applyBorder="1" applyAlignment="1">
      <alignment horizontal="center" vertical="center" wrapText="1"/>
    </xf>
    <xf numFmtId="37" fontId="4" fillId="0" borderId="7" xfId="0" applyNumberFormat="1" applyFont="1" applyBorder="1" applyAlignment="1">
      <alignment horizontal="center" vertical="center" wrapText="1"/>
    </xf>
    <xf numFmtId="37" fontId="4" fillId="0" borderId="8" xfId="0" applyNumberFormat="1" applyFont="1" applyBorder="1" applyAlignment="1">
      <alignment horizontal="center" vertical="center" wrapText="1"/>
    </xf>
    <xf numFmtId="37" fontId="4" fillId="0" borderId="9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 wrapText="1"/>
    </xf>
    <xf numFmtId="37" fontId="5" fillId="0" borderId="3" xfId="0" applyNumberFormat="1" applyFont="1" applyBorder="1" applyAlignment="1">
      <alignment horizontal="center" vertical="center" wrapText="1"/>
    </xf>
    <xf numFmtId="37" fontId="5" fillId="0" borderId="9" xfId="0" applyNumberFormat="1" applyFont="1" applyBorder="1" applyAlignment="1">
      <alignment horizontal="center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('5-10'!#REF!,'5-10'!#REF!,'5-10'!#REF!)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7-4BEE-A582-38FC44A54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83304"/>
        <c:axId val="1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('5-10'!#REF!,'5-10'!#REF!,'5-10'!#REF!)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('5-10'!#REF!,'5-10'!#REF!,'5-10'!#REF!)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7-4BEE-A582-38FC44A54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38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/>
                  <a:t>年別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華康中黑體"/>
                    <a:ea typeface="華康中黑體"/>
                    <a:cs typeface="華康中黑體"/>
                  </a:defRPr>
                </a:pPr>
                <a:r>
                  <a:rPr lang="zh-TW" altLang="en-US"/>
                  <a:t>立方公尺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350383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華康中黑體"/>
                    <a:ea typeface="華康中黑體"/>
                    <a:cs typeface="華康中黑體"/>
                  </a:defRPr>
                </a:pPr>
                <a:r>
                  <a:rPr lang="zh-TW" altLang="en-US"/>
                  <a:t>立方公尺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" r="0.75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graphicFrame macro="">
      <xdr:nvGraphicFramePr>
        <xdr:cNvPr id="1071" name="Chart 1">
          <a:extLst>
            <a:ext uri="{FF2B5EF4-FFF2-40B4-BE49-F238E27FC236}">
              <a16:creationId xmlns:a16="http://schemas.microsoft.com/office/drawing/2014/main" id="{F7930693-D672-484E-AFA5-309EEE48C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view="pageBreakPreview" zoomScaleNormal="100" workbookViewId="0">
      <pane ySplit="14" topLeftCell="A26" activePane="bottomLeft" state="frozen"/>
      <selection pane="bottomLeft" activeCell="B48" sqref="B48"/>
    </sheetView>
  </sheetViews>
  <sheetFormatPr defaultColWidth="20.42578125" defaultRowHeight="19.95" customHeight="1"/>
  <cols>
    <col min="1" max="1" width="21.85546875" style="29" customWidth="1"/>
    <col min="2" max="2" width="20.42578125" style="1" customWidth="1"/>
    <col min="3" max="3" width="20.42578125" style="2" customWidth="1"/>
    <col min="4" max="4" width="21.28515625" style="1" customWidth="1"/>
    <col min="5" max="5" width="25" style="2" customWidth="1"/>
    <col min="6" max="6" width="14" style="1" customWidth="1"/>
    <col min="7" max="16384" width="20.42578125" style="1"/>
  </cols>
  <sheetData>
    <row r="1" spans="1:5" s="29" customFormat="1" ht="15" customHeight="1">
      <c r="A1" s="13" t="s">
        <v>49</v>
      </c>
      <c r="C1" s="30"/>
      <c r="E1" s="16"/>
    </row>
    <row r="2" spans="1:5" s="3" customFormat="1" ht="21" customHeight="1">
      <c r="A2" s="24"/>
      <c r="B2" s="31" t="s">
        <v>43</v>
      </c>
      <c r="C2" s="31"/>
      <c r="D2" s="31"/>
      <c r="E2" s="20"/>
    </row>
    <row r="3" spans="1:5" s="3" customFormat="1" ht="22.5" customHeight="1">
      <c r="A3" s="24"/>
      <c r="C3" s="15" t="s">
        <v>10</v>
      </c>
      <c r="D3" s="15"/>
      <c r="E3" s="15"/>
    </row>
    <row r="4" spans="1:5" s="4" customFormat="1" ht="12" customHeight="1" thickBot="1">
      <c r="A4" s="24"/>
      <c r="C4" s="5"/>
      <c r="E4" s="5"/>
    </row>
    <row r="5" spans="1:5" ht="27" customHeight="1">
      <c r="A5" s="39" t="s">
        <v>11</v>
      </c>
      <c r="B5" s="37" t="s">
        <v>5</v>
      </c>
      <c r="C5" s="38"/>
      <c r="D5" s="19" t="s">
        <v>0</v>
      </c>
      <c r="E5" s="32" t="s">
        <v>6</v>
      </c>
    </row>
    <row r="6" spans="1:5" ht="46.5" customHeight="1">
      <c r="A6" s="40"/>
      <c r="B6" s="42" t="s">
        <v>8</v>
      </c>
      <c r="C6" s="42" t="s">
        <v>9</v>
      </c>
      <c r="D6" s="35" t="s">
        <v>7</v>
      </c>
      <c r="E6" s="33"/>
    </row>
    <row r="7" spans="1:5" ht="33.75" hidden="1" customHeight="1">
      <c r="A7" s="41"/>
      <c r="B7" s="43"/>
      <c r="C7" s="43"/>
      <c r="D7" s="36"/>
      <c r="E7" s="34"/>
    </row>
    <row r="8" spans="1:5" ht="19.5" hidden="1" customHeight="1">
      <c r="A8" s="25" t="s">
        <v>12</v>
      </c>
      <c r="B8" s="9">
        <v>358981</v>
      </c>
      <c r="C8" s="9">
        <v>341307</v>
      </c>
      <c r="D8" s="10">
        <v>273022</v>
      </c>
      <c r="E8" s="11"/>
    </row>
    <row r="9" spans="1:5" ht="19.5" hidden="1" customHeight="1">
      <c r="A9" s="25" t="s">
        <v>13</v>
      </c>
      <c r="B9" s="9">
        <v>358660</v>
      </c>
      <c r="C9" s="9">
        <v>341001</v>
      </c>
      <c r="D9" s="10">
        <v>274002</v>
      </c>
      <c r="E9" s="11"/>
    </row>
    <row r="10" spans="1:5" ht="19.5" hidden="1" customHeight="1">
      <c r="A10" s="25" t="s">
        <v>14</v>
      </c>
      <c r="B10" s="9">
        <v>358077</v>
      </c>
      <c r="C10" s="9">
        <v>340597</v>
      </c>
      <c r="D10" s="10">
        <v>279038</v>
      </c>
      <c r="E10" s="11"/>
    </row>
    <row r="11" spans="1:5" ht="19.5" hidden="1" customHeight="1">
      <c r="A11" s="25" t="s">
        <v>15</v>
      </c>
      <c r="B11" s="9">
        <v>356601</v>
      </c>
      <c r="C11" s="9">
        <v>340876</v>
      </c>
      <c r="D11" s="10">
        <v>281410</v>
      </c>
      <c r="E11" s="11"/>
    </row>
    <row r="12" spans="1:5" ht="19.5" hidden="1" customHeight="1">
      <c r="A12" s="25" t="s">
        <v>16</v>
      </c>
      <c r="B12" s="9">
        <v>355686</v>
      </c>
      <c r="C12" s="9">
        <v>340157</v>
      </c>
      <c r="D12" s="10">
        <v>284203</v>
      </c>
      <c r="E12" s="11"/>
    </row>
    <row r="13" spans="1:5" ht="19.5" hidden="1" customHeight="1">
      <c r="A13" s="25" t="s">
        <v>17</v>
      </c>
      <c r="B13" s="9">
        <v>353630</v>
      </c>
      <c r="C13" s="9">
        <v>338384</v>
      </c>
      <c r="D13" s="10">
        <v>284491</v>
      </c>
      <c r="E13" s="11">
        <f t="shared" ref="E13:E20" si="0">(D13/B13)*100</f>
        <v>80.448774142465282</v>
      </c>
    </row>
    <row r="14" spans="1:5" ht="12" hidden="1" customHeight="1">
      <c r="A14" s="25" t="s">
        <v>18</v>
      </c>
      <c r="B14" s="9">
        <v>353139</v>
      </c>
      <c r="C14" s="9">
        <v>338672</v>
      </c>
      <c r="D14" s="10">
        <v>284129</v>
      </c>
      <c r="E14" s="11">
        <f t="shared" si="0"/>
        <v>80.458119890468055</v>
      </c>
    </row>
    <row r="15" spans="1:5" ht="19.5" hidden="1" customHeight="1">
      <c r="A15" s="25" t="s">
        <v>19</v>
      </c>
      <c r="B15" s="9">
        <v>352154</v>
      </c>
      <c r="C15" s="9">
        <v>337875</v>
      </c>
      <c r="D15" s="10">
        <v>282860</v>
      </c>
      <c r="E15" s="11">
        <f t="shared" si="0"/>
        <v>80.3228133146294</v>
      </c>
    </row>
    <row r="16" spans="1:5" ht="19.5" hidden="1" customHeight="1">
      <c r="A16" s="25" t="s">
        <v>20</v>
      </c>
      <c r="B16" s="21">
        <v>347298</v>
      </c>
      <c r="C16" s="22">
        <v>334232</v>
      </c>
      <c r="D16" s="21">
        <v>285547</v>
      </c>
      <c r="E16" s="23">
        <f t="shared" si="0"/>
        <v>82.219592396155463</v>
      </c>
    </row>
    <row r="17" spans="1:5" ht="19.5" hidden="1" customHeight="1">
      <c r="A17" s="25" t="s">
        <v>21</v>
      </c>
      <c r="B17" s="21">
        <v>345303</v>
      </c>
      <c r="C17" s="22">
        <v>332573</v>
      </c>
      <c r="D17" s="21">
        <v>285044</v>
      </c>
      <c r="E17" s="23">
        <f t="shared" si="0"/>
        <v>82.548949762961811</v>
      </c>
    </row>
    <row r="18" spans="1:5" ht="19.5" hidden="1" customHeight="1">
      <c r="A18" s="25" t="s">
        <v>22</v>
      </c>
      <c r="B18" s="21">
        <v>343302</v>
      </c>
      <c r="C18" s="22">
        <v>330676</v>
      </c>
      <c r="D18" s="21">
        <v>283872</v>
      </c>
      <c r="E18" s="23">
        <f t="shared" si="0"/>
        <v>82.688711396962447</v>
      </c>
    </row>
    <row r="19" spans="1:5" ht="19.5" hidden="1" customHeight="1">
      <c r="A19" s="25" t="s">
        <v>23</v>
      </c>
      <c r="B19" s="21">
        <v>341433</v>
      </c>
      <c r="C19" s="22">
        <v>329162</v>
      </c>
      <c r="D19" s="21">
        <v>283134</v>
      </c>
      <c r="E19" s="23">
        <f t="shared" si="0"/>
        <v>82.925200551792017</v>
      </c>
    </row>
    <row r="20" spans="1:5" ht="19.5" hidden="1" customHeight="1">
      <c r="A20" s="25" t="s">
        <v>24</v>
      </c>
      <c r="B20" s="21">
        <v>340964</v>
      </c>
      <c r="C20" s="22">
        <v>328917</v>
      </c>
      <c r="D20" s="21">
        <v>282893</v>
      </c>
      <c r="E20" s="23">
        <f t="shared" si="0"/>
        <v>82.968583193533632</v>
      </c>
    </row>
    <row r="21" spans="1:5" ht="19.5" customHeight="1">
      <c r="A21" s="25" t="s">
        <v>25</v>
      </c>
      <c r="B21" s="21">
        <v>338805</v>
      </c>
      <c r="C21" s="22">
        <v>326842</v>
      </c>
      <c r="D21" s="21">
        <v>281986</v>
      </c>
      <c r="E21" s="23">
        <v>83.229586340225197</v>
      </c>
    </row>
    <row r="22" spans="1:5" ht="19.5" customHeight="1">
      <c r="A22" s="25" t="s">
        <v>26</v>
      </c>
      <c r="B22" s="21">
        <v>336838</v>
      </c>
      <c r="C22" s="22">
        <v>325062</v>
      </c>
      <c r="D22" s="21">
        <v>281762</v>
      </c>
      <c r="E22" s="23">
        <v>83.649113223567412</v>
      </c>
    </row>
    <row r="23" spans="1:5" ht="19.5" customHeight="1">
      <c r="A23" s="25" t="s">
        <v>27</v>
      </c>
      <c r="B23" s="21">
        <v>335190</v>
      </c>
      <c r="C23" s="22">
        <v>323593</v>
      </c>
      <c r="D23" s="21">
        <v>281483</v>
      </c>
      <c r="E23" s="23">
        <v>83.977147289596942</v>
      </c>
    </row>
    <row r="24" spans="1:5" ht="19.5" customHeight="1">
      <c r="A24" s="25" t="s">
        <v>28</v>
      </c>
      <c r="B24" s="21">
        <v>333897</v>
      </c>
      <c r="C24" s="22">
        <v>322070</v>
      </c>
      <c r="D24" s="21">
        <v>281468</v>
      </c>
      <c r="E24" s="23">
        <v>84.297852331707077</v>
      </c>
    </row>
    <row r="25" spans="1:5" ht="19.5" customHeight="1">
      <c r="A25" s="25" t="s">
        <v>44</v>
      </c>
      <c r="B25" s="21">
        <v>333392</v>
      </c>
      <c r="C25" s="22">
        <v>322287</v>
      </c>
      <c r="D25" s="21">
        <v>281012</v>
      </c>
      <c r="E25" s="23">
        <v>84.288765177328798</v>
      </c>
    </row>
    <row r="26" spans="1:5" ht="19.5" customHeight="1">
      <c r="A26" s="25" t="s">
        <v>45</v>
      </c>
      <c r="B26" s="21">
        <v>331945</v>
      </c>
      <c r="C26" s="22">
        <v>321222</v>
      </c>
      <c r="D26" s="21">
        <v>281411</v>
      </c>
      <c r="E26" s="23">
        <v>84.776393679675849</v>
      </c>
    </row>
    <row r="27" spans="1:5" ht="19.5" customHeight="1">
      <c r="A27" s="25" t="s">
        <v>46</v>
      </c>
      <c r="B27" s="21">
        <v>330911</v>
      </c>
      <c r="C27" s="22">
        <v>320087</v>
      </c>
      <c r="D27" s="21">
        <v>283363</v>
      </c>
      <c r="E27" s="23">
        <v>85.631181798126988</v>
      </c>
    </row>
    <row r="28" spans="1:5" ht="19.5" customHeight="1">
      <c r="A28" s="25" t="s">
        <v>47</v>
      </c>
      <c r="B28" s="21">
        <v>329237</v>
      </c>
      <c r="C28" s="22">
        <v>318627</v>
      </c>
      <c r="D28" s="21">
        <v>283975</v>
      </c>
      <c r="E28" s="23">
        <v>86.252456437156212</v>
      </c>
    </row>
    <row r="29" spans="1:5" ht="19.5" customHeight="1">
      <c r="A29" s="25" t="s">
        <v>48</v>
      </c>
      <c r="B29" s="21">
        <f>SUM(B30:B42)</f>
        <v>327968</v>
      </c>
      <c r="C29" s="21">
        <f>SUM(C30:C42)</f>
        <v>317397</v>
      </c>
      <c r="D29" s="21">
        <f>SUM(D30:D42)</f>
        <v>285580</v>
      </c>
      <c r="E29" s="23">
        <f>(D29/B29)*100</f>
        <v>87.075568348131526</v>
      </c>
    </row>
    <row r="30" spans="1:5" ht="19.5" hidden="1" customHeight="1">
      <c r="A30" s="26" t="s">
        <v>29</v>
      </c>
      <c r="B30" s="21">
        <v>103841</v>
      </c>
      <c r="C30" s="21">
        <v>103841</v>
      </c>
      <c r="D30" s="21">
        <v>101997</v>
      </c>
      <c r="E30" s="23">
        <f t="shared" ref="E30:E42" si="1">(D30/B30)*100</f>
        <v>98.224208164405198</v>
      </c>
    </row>
    <row r="31" spans="1:5" ht="18.75" hidden="1" customHeight="1">
      <c r="A31" s="26" t="s">
        <v>30</v>
      </c>
      <c r="B31" s="21">
        <v>10846</v>
      </c>
      <c r="C31" s="21">
        <v>10834</v>
      </c>
      <c r="D31" s="21">
        <v>10819</v>
      </c>
      <c r="E31" s="23">
        <f t="shared" si="1"/>
        <v>99.751060298727651</v>
      </c>
    </row>
    <row r="32" spans="1:5" ht="19.5" hidden="1" customHeight="1">
      <c r="A32" s="26" t="s">
        <v>31</v>
      </c>
      <c r="B32" s="21">
        <v>24007</v>
      </c>
      <c r="C32" s="21">
        <v>19509</v>
      </c>
      <c r="D32" s="21">
        <v>15613</v>
      </c>
      <c r="E32" s="23">
        <f t="shared" si="1"/>
        <v>65.035198067230397</v>
      </c>
    </row>
    <row r="33" spans="1:6" ht="19.5" hidden="1" customHeight="1">
      <c r="A33" s="26" t="s">
        <v>32</v>
      </c>
      <c r="B33" s="21">
        <v>20159</v>
      </c>
      <c r="C33" s="21">
        <v>20159</v>
      </c>
      <c r="D33" s="21">
        <v>20110</v>
      </c>
      <c r="E33" s="23">
        <f t="shared" si="1"/>
        <v>99.756932387519228</v>
      </c>
    </row>
    <row r="34" spans="1:6" ht="19.5" hidden="1" customHeight="1">
      <c r="A34" s="26" t="s">
        <v>33</v>
      </c>
      <c r="B34" s="21">
        <v>83221</v>
      </c>
      <c r="C34" s="21">
        <v>83221</v>
      </c>
      <c r="D34" s="21">
        <v>78994</v>
      </c>
      <c r="E34" s="23">
        <f t="shared" si="1"/>
        <v>94.920753175280282</v>
      </c>
    </row>
    <row r="35" spans="1:6" ht="19.5" hidden="1" customHeight="1">
      <c r="A35" s="26" t="s">
        <v>34</v>
      </c>
      <c r="B35" s="21">
        <v>17949</v>
      </c>
      <c r="C35" s="21">
        <v>17800</v>
      </c>
      <c r="D35" s="21">
        <v>15498</v>
      </c>
      <c r="E35" s="23">
        <f t="shared" si="1"/>
        <v>86.344643155607557</v>
      </c>
    </row>
    <row r="36" spans="1:6" ht="19.5" hidden="1" customHeight="1">
      <c r="A36" s="26" t="s">
        <v>35</v>
      </c>
      <c r="B36" s="21">
        <v>12789</v>
      </c>
      <c r="C36" s="21">
        <v>11475</v>
      </c>
      <c r="D36" s="21">
        <v>10506</v>
      </c>
      <c r="E36" s="23">
        <f t="shared" si="1"/>
        <v>82.148721557588559</v>
      </c>
    </row>
    <row r="37" spans="1:6" ht="19.5" hidden="1" customHeight="1">
      <c r="A37" s="26" t="s">
        <v>36</v>
      </c>
      <c r="B37" s="21">
        <v>4752</v>
      </c>
      <c r="C37" s="21">
        <v>4135</v>
      </c>
      <c r="D37" s="21">
        <v>3280</v>
      </c>
      <c r="E37" s="23">
        <f t="shared" si="1"/>
        <v>69.023569023569024</v>
      </c>
    </row>
    <row r="38" spans="1:6" ht="19.5" hidden="1" customHeight="1">
      <c r="A38" s="26" t="s">
        <v>37</v>
      </c>
      <c r="B38" s="21">
        <v>11668</v>
      </c>
      <c r="C38" s="21">
        <v>11535</v>
      </c>
      <c r="D38" s="21">
        <v>9900</v>
      </c>
      <c r="E38" s="23">
        <f t="shared" si="1"/>
        <v>84.847446006170728</v>
      </c>
    </row>
    <row r="39" spans="1:6" ht="19.5" hidden="1" customHeight="1">
      <c r="A39" s="26" t="s">
        <v>38</v>
      </c>
      <c r="B39" s="21">
        <v>10277</v>
      </c>
      <c r="C39" s="21">
        <v>9538</v>
      </c>
      <c r="D39" s="21">
        <v>6159</v>
      </c>
      <c r="E39" s="23">
        <f t="shared" si="1"/>
        <v>59.929940644156851</v>
      </c>
    </row>
    <row r="40" spans="1:6" ht="19.5" hidden="1" customHeight="1">
      <c r="A40" s="26" t="s">
        <v>39</v>
      </c>
      <c r="B40" s="21">
        <v>15939</v>
      </c>
      <c r="C40" s="21">
        <v>15939</v>
      </c>
      <c r="D40" s="21">
        <v>9115</v>
      </c>
      <c r="E40" s="23">
        <f t="shared" si="1"/>
        <v>57.186774578078925</v>
      </c>
    </row>
    <row r="41" spans="1:6" ht="19.5" hidden="1" customHeight="1">
      <c r="A41" s="26" t="s">
        <v>40</v>
      </c>
      <c r="B41" s="21">
        <v>6419</v>
      </c>
      <c r="C41" s="21">
        <v>5465</v>
      </c>
      <c r="D41" s="21">
        <v>2567</v>
      </c>
      <c r="E41" s="23">
        <f t="shared" si="1"/>
        <v>39.990652749649477</v>
      </c>
    </row>
    <row r="42" spans="1:6" ht="19.5" hidden="1" customHeight="1">
      <c r="A42" s="26" t="s">
        <v>41</v>
      </c>
      <c r="B42" s="21">
        <v>6101</v>
      </c>
      <c r="C42" s="21">
        <v>3946</v>
      </c>
      <c r="D42" s="21">
        <v>1022</v>
      </c>
      <c r="E42" s="23">
        <f t="shared" si="1"/>
        <v>16.751352237338139</v>
      </c>
      <c r="F42"/>
    </row>
    <row r="43" spans="1:6" ht="19.5" customHeight="1">
      <c r="A43" s="25" t="s">
        <v>50</v>
      </c>
      <c r="B43" s="21">
        <v>326247</v>
      </c>
      <c r="C43" s="21">
        <v>315963</v>
      </c>
      <c r="D43" s="21">
        <v>286622</v>
      </c>
      <c r="E43" s="23">
        <v>87.85</v>
      </c>
    </row>
    <row r="44" spans="1:6" ht="19.5" customHeight="1">
      <c r="A44" s="26" t="s">
        <v>29</v>
      </c>
      <c r="B44" s="21">
        <v>103404</v>
      </c>
      <c r="C44" s="21">
        <v>103404</v>
      </c>
      <c r="D44" s="21">
        <v>102358</v>
      </c>
      <c r="E44" s="23">
        <v>98.99</v>
      </c>
    </row>
    <row r="45" spans="1:6" ht="18.75" customHeight="1">
      <c r="A45" s="26" t="s">
        <v>30</v>
      </c>
      <c r="B45" s="21">
        <v>10802</v>
      </c>
      <c r="C45" s="21">
        <v>10790</v>
      </c>
      <c r="D45" s="21">
        <v>10775</v>
      </c>
      <c r="E45" s="23">
        <v>99.75</v>
      </c>
    </row>
    <row r="46" spans="1:6" ht="19.5" customHeight="1">
      <c r="A46" s="26" t="s">
        <v>31</v>
      </c>
      <c r="B46" s="21">
        <v>23648</v>
      </c>
      <c r="C46" s="21">
        <v>19212</v>
      </c>
      <c r="D46" s="21">
        <v>15620</v>
      </c>
      <c r="E46" s="23">
        <v>66.05</v>
      </c>
    </row>
    <row r="47" spans="1:6" ht="19.5" customHeight="1">
      <c r="A47" s="26" t="s">
        <v>32</v>
      </c>
      <c r="B47" s="21">
        <v>20083</v>
      </c>
      <c r="C47" s="21">
        <v>20083</v>
      </c>
      <c r="D47" s="21">
        <v>20001</v>
      </c>
      <c r="E47" s="23">
        <v>99.59</v>
      </c>
    </row>
    <row r="48" spans="1:6" ht="19.5" customHeight="1">
      <c r="A48" s="26" t="s">
        <v>33</v>
      </c>
      <c r="B48" s="21">
        <v>83583</v>
      </c>
      <c r="C48" s="21">
        <v>83583</v>
      </c>
      <c r="D48" s="21">
        <v>79366</v>
      </c>
      <c r="E48" s="23">
        <v>94.95</v>
      </c>
    </row>
    <row r="49" spans="1:6" ht="19.5" customHeight="1">
      <c r="A49" s="26" t="s">
        <v>34</v>
      </c>
      <c r="B49" s="21">
        <v>17820</v>
      </c>
      <c r="C49" s="21">
        <v>17672</v>
      </c>
      <c r="D49" s="21">
        <v>15853</v>
      </c>
      <c r="E49" s="23">
        <v>88.96</v>
      </c>
    </row>
    <row r="50" spans="1:6" ht="19.5" customHeight="1">
      <c r="A50" s="26" t="s">
        <v>35</v>
      </c>
      <c r="B50" s="21">
        <v>12536</v>
      </c>
      <c r="C50" s="21">
        <v>11243</v>
      </c>
      <c r="D50" s="21">
        <v>10635</v>
      </c>
      <c r="E50" s="23">
        <v>84.84</v>
      </c>
    </row>
    <row r="51" spans="1:6" ht="19.5" customHeight="1">
      <c r="A51" s="26" t="s">
        <v>36</v>
      </c>
      <c r="B51" s="21">
        <v>4476</v>
      </c>
      <c r="C51" s="21">
        <v>3892</v>
      </c>
      <c r="D51" s="21">
        <v>3123</v>
      </c>
      <c r="E51" s="23">
        <v>69.77</v>
      </c>
    </row>
    <row r="52" spans="1:6" ht="19.5" customHeight="1">
      <c r="A52" s="26" t="s">
        <v>37</v>
      </c>
      <c r="B52" s="21">
        <v>11433</v>
      </c>
      <c r="C52" s="21">
        <v>11302</v>
      </c>
      <c r="D52" s="21">
        <v>9950</v>
      </c>
      <c r="E52" s="23">
        <v>87.03</v>
      </c>
    </row>
    <row r="53" spans="1:6" ht="19.5" customHeight="1">
      <c r="A53" s="26" t="s">
        <v>38</v>
      </c>
      <c r="B53" s="21">
        <v>10161</v>
      </c>
      <c r="C53" s="21">
        <v>9431</v>
      </c>
      <c r="D53" s="21">
        <v>6130</v>
      </c>
      <c r="E53" s="23">
        <v>60.33</v>
      </c>
    </row>
    <row r="54" spans="1:6" ht="19.5" customHeight="1">
      <c r="A54" s="26" t="s">
        <v>39</v>
      </c>
      <c r="B54" s="21">
        <v>15953</v>
      </c>
      <c r="C54" s="21">
        <v>15953</v>
      </c>
      <c r="D54" s="21">
        <v>9288</v>
      </c>
      <c r="E54" s="23">
        <v>58.22</v>
      </c>
    </row>
    <row r="55" spans="1:6" ht="19.5" customHeight="1">
      <c r="A55" s="26" t="s">
        <v>40</v>
      </c>
      <c r="B55" s="21">
        <v>6313</v>
      </c>
      <c r="C55" s="21">
        <v>5378</v>
      </c>
      <c r="D55" s="21">
        <v>2503</v>
      </c>
      <c r="E55" s="23">
        <v>39.65</v>
      </c>
    </row>
    <row r="56" spans="1:6" ht="19.5" customHeight="1">
      <c r="A56" s="26" t="s">
        <v>41</v>
      </c>
      <c r="B56" s="21">
        <v>6035</v>
      </c>
      <c r="C56" s="21">
        <v>4020</v>
      </c>
      <c r="D56" s="21">
        <v>1020</v>
      </c>
      <c r="E56" s="23">
        <v>16.899999999999999</v>
      </c>
      <c r="F56"/>
    </row>
    <row r="57" spans="1:6" ht="19.5" customHeight="1">
      <c r="A57" s="26"/>
      <c r="B57" s="9"/>
      <c r="C57" s="9"/>
      <c r="D57" s="9"/>
      <c r="E57" s="11"/>
      <c r="F57"/>
    </row>
    <row r="58" spans="1:6" ht="19.5" customHeight="1">
      <c r="A58" s="26"/>
      <c r="B58" s="9"/>
      <c r="C58" s="9"/>
      <c r="D58" s="9"/>
      <c r="E58" s="11"/>
      <c r="F58"/>
    </row>
    <row r="59" spans="1:6" ht="19.5" customHeight="1">
      <c r="A59" s="26"/>
      <c r="B59" s="9"/>
      <c r="C59" s="9"/>
      <c r="D59" s="9"/>
      <c r="E59" s="11"/>
      <c r="F59"/>
    </row>
    <row r="60" spans="1:6" ht="19.5" customHeight="1">
      <c r="A60" s="26"/>
      <c r="B60" s="9"/>
      <c r="C60" s="9"/>
      <c r="D60" s="9"/>
      <c r="E60" s="11"/>
      <c r="F60"/>
    </row>
    <row r="61" spans="1:6" ht="19.5" customHeight="1">
      <c r="A61" s="27"/>
      <c r="B61" s="9"/>
      <c r="C61" s="9"/>
      <c r="D61" s="9"/>
      <c r="E61" s="10"/>
    </row>
    <row r="62" spans="1:6" ht="18" customHeight="1" thickBot="1">
      <c r="A62" s="28"/>
      <c r="B62" s="7"/>
      <c r="C62" s="7"/>
      <c r="D62" s="8"/>
      <c r="E62" s="6"/>
    </row>
    <row r="63" spans="1:6" ht="11.25" customHeight="1">
      <c r="A63" s="12" t="s">
        <v>4</v>
      </c>
    </row>
    <row r="64" spans="1:6" ht="12" customHeight="1">
      <c r="A64" s="29" t="s">
        <v>42</v>
      </c>
      <c r="D64" s="14"/>
    </row>
    <row r="65" spans="1:4" ht="14.25" customHeight="1"/>
    <row r="66" spans="1:4" ht="14.25" customHeight="1"/>
    <row r="73" spans="1:4" ht="19.95" customHeight="1">
      <c r="B73" s="17" t="s">
        <v>1</v>
      </c>
      <c r="C73" s="18" t="s">
        <v>2</v>
      </c>
      <c r="D73" s="17" t="s">
        <v>3</v>
      </c>
    </row>
    <row r="74" spans="1:4" ht="19.95" customHeight="1">
      <c r="A74" s="29">
        <v>84</v>
      </c>
      <c r="B74" s="11">
        <f t="shared" ref="B74:B81" si="2">($C8/$B8)*100</f>
        <v>95.076619653964983</v>
      </c>
      <c r="C74" s="11">
        <f t="shared" ref="C74:C81" si="3">($D8/$B8)*100</f>
        <v>76.054721559079724</v>
      </c>
      <c r="D74" s="11">
        <f t="shared" ref="D74:D81" si="4">($D8/$C8)*100</f>
        <v>79.993085404049722</v>
      </c>
    </row>
    <row r="75" spans="1:4" ht="19.95" customHeight="1">
      <c r="A75" s="29">
        <v>85</v>
      </c>
      <c r="B75" s="11">
        <f t="shared" si="2"/>
        <v>95.07639547203479</v>
      </c>
      <c r="C75" s="11">
        <f t="shared" si="3"/>
        <v>76.396029665978929</v>
      </c>
      <c r="D75" s="11">
        <f t="shared" si="4"/>
        <v>80.352257031504308</v>
      </c>
    </row>
    <row r="76" spans="1:4" ht="19.95" customHeight="1">
      <c r="A76" s="29">
        <v>86</v>
      </c>
      <c r="B76" s="11">
        <f t="shared" si="2"/>
        <v>95.118368395624415</v>
      </c>
      <c r="C76" s="11">
        <f t="shared" si="3"/>
        <v>77.926814623670325</v>
      </c>
      <c r="D76" s="11">
        <f t="shared" si="4"/>
        <v>81.926147323669909</v>
      </c>
    </row>
    <row r="77" spans="1:4" ht="19.95" customHeight="1">
      <c r="A77" s="29">
        <v>87</v>
      </c>
      <c r="B77" s="11">
        <f t="shared" si="2"/>
        <v>95.590309617752055</v>
      </c>
      <c r="C77" s="11">
        <f t="shared" si="3"/>
        <v>78.914529123586306</v>
      </c>
      <c r="D77" s="11">
        <f t="shared" si="4"/>
        <v>82.554946666823128</v>
      </c>
    </row>
    <row r="78" spans="1:4" ht="19.95" customHeight="1">
      <c r="A78" s="29">
        <v>88</v>
      </c>
      <c r="B78" s="11">
        <f t="shared" si="2"/>
        <v>95.634070500385178</v>
      </c>
      <c r="C78" s="11">
        <f t="shared" si="3"/>
        <v>79.902779417801099</v>
      </c>
      <c r="D78" s="11">
        <f t="shared" si="4"/>
        <v>83.550536957934128</v>
      </c>
    </row>
    <row r="79" spans="1:4" ht="19.95" customHeight="1">
      <c r="A79" s="29">
        <v>89</v>
      </c>
      <c r="B79" s="11">
        <f t="shared" si="2"/>
        <v>95.68871419280039</v>
      </c>
      <c r="C79" s="11">
        <f t="shared" si="3"/>
        <v>80.448774142465282</v>
      </c>
      <c r="D79" s="11">
        <f t="shared" si="4"/>
        <v>84.073419547023491</v>
      </c>
    </row>
    <row r="80" spans="1:4" ht="19.95" customHeight="1">
      <c r="A80" s="29">
        <v>90</v>
      </c>
      <c r="B80" s="11">
        <f t="shared" si="2"/>
        <v>95.903312859808736</v>
      </c>
      <c r="C80" s="11">
        <f t="shared" si="3"/>
        <v>80.458119890468055</v>
      </c>
      <c r="D80" s="11">
        <f t="shared" si="4"/>
        <v>83.895037086030143</v>
      </c>
    </row>
    <row r="81" spans="1:4" ht="19.95" customHeight="1">
      <c r="A81" s="29">
        <v>91</v>
      </c>
      <c r="B81" s="11">
        <f t="shared" si="2"/>
        <v>95.945239866649246</v>
      </c>
      <c r="C81" s="11">
        <f t="shared" si="3"/>
        <v>80.3228133146294</v>
      </c>
      <c r="D81" s="11">
        <f t="shared" si="4"/>
        <v>83.717351091379939</v>
      </c>
    </row>
    <row r="82" spans="1:4" ht="19.95" customHeight="1">
      <c r="A82" s="29">
        <v>92</v>
      </c>
      <c r="B82" s="11" t="e">
        <f>(#REF!/#REF!)*100</f>
        <v>#REF!</v>
      </c>
      <c r="C82" s="11" t="e">
        <f>(#REF!/#REF!)*100</f>
        <v>#REF!</v>
      </c>
      <c r="D82" s="11" t="e">
        <f>(#REF!/#REF!)*100</f>
        <v>#REF!</v>
      </c>
    </row>
    <row r="83" spans="1:4" ht="19.95" customHeight="1">
      <c r="A83" s="29">
        <v>93</v>
      </c>
      <c r="B83" s="11" t="e">
        <f>(#REF!/#REF!)*100</f>
        <v>#REF!</v>
      </c>
      <c r="C83" s="11" t="e">
        <f>(#REF!/#REF!)*100</f>
        <v>#REF!</v>
      </c>
      <c r="D83" s="11" t="e">
        <f>(#REF!/#REF!)*100</f>
        <v>#REF!</v>
      </c>
    </row>
    <row r="84" spans="1:4" ht="19.95" customHeight="1">
      <c r="A84" s="29">
        <v>94</v>
      </c>
      <c r="B84" s="11">
        <f>($C29/$B29)*100</f>
        <v>96.776819689725826</v>
      </c>
      <c r="C84" s="11">
        <f>($D29/$B29)*100</f>
        <v>87.075568348131526</v>
      </c>
      <c r="D84" s="11">
        <f>($D29/$C29)*100</f>
        <v>89.975645642523403</v>
      </c>
    </row>
  </sheetData>
  <dataConsolidate/>
  <mergeCells count="7">
    <mergeCell ref="B2:D2"/>
    <mergeCell ref="E5:E7"/>
    <mergeCell ref="D6:D7"/>
    <mergeCell ref="B5:C5"/>
    <mergeCell ref="A5:A7"/>
    <mergeCell ref="B6:B7"/>
    <mergeCell ref="C6:C7"/>
  </mergeCells>
  <phoneticPr fontId="5" type="noConversion"/>
  <pageMargins left="0.59055118110236227" right="1.299212598425197" top="0.39370078740157483" bottom="0.2" header="0.2" footer="0.18"/>
  <pageSetup paperSize="9" scale="9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5-10</vt:lpstr>
      <vt:lpstr>'5-10'!Print_Area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2018-06-06T04:04:07Z</cp:lastPrinted>
  <dcterms:created xsi:type="dcterms:W3CDTF">2005-08-22T08:28:21Z</dcterms:created>
  <dcterms:modified xsi:type="dcterms:W3CDTF">2020-10-09T09:40:21Z</dcterms:modified>
</cp:coreProperties>
</file>