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8\108花蓮縣統計年報\2\"/>
    </mc:Choice>
  </mc:AlternateContent>
  <xr:revisionPtr revIDLastSave="0" documentId="8_{BC64BAAA-E004-4B98-9587-04AB270F64B9}" xr6:coauthVersionLast="36" xr6:coauthVersionMax="36" xr10:uidLastSave="{00000000-0000-0000-0000-000000000000}"/>
  <bookViews>
    <workbookView xWindow="360" yWindow="390" windowWidth="9720" windowHeight="3810" activeTab="1"/>
  </bookViews>
  <sheets>
    <sheet name="2-8-1" sheetId="18" r:id="rId1"/>
    <sheet name="2-8-2" sheetId="19" r:id="rId2"/>
  </sheets>
  <definedNames>
    <definedName name="_xlnm.Print_Area" localSheetId="0">'2-8-1'!$A$1:$P$19</definedName>
  </definedNames>
  <calcPr calcId="191029"/>
</workbook>
</file>

<file path=xl/calcChain.xml><?xml version="1.0" encoding="utf-8"?>
<calcChain xmlns="http://schemas.openxmlformats.org/spreadsheetml/2006/main">
  <c r="AB23" i="19" l="1"/>
  <c r="AB22" i="19"/>
  <c r="AB21" i="19"/>
  <c r="AB20" i="19"/>
  <c r="AB19" i="19"/>
  <c r="AB18" i="19"/>
  <c r="AB17" i="19"/>
  <c r="AB16" i="19"/>
  <c r="AB15" i="19"/>
  <c r="AB14" i="19"/>
  <c r="AB13" i="19"/>
  <c r="AB12" i="19"/>
  <c r="AB11" i="19"/>
  <c r="S23" i="19"/>
  <c r="S22" i="19"/>
  <c r="S21" i="19"/>
  <c r="S20" i="19"/>
  <c r="S19" i="19"/>
  <c r="S18" i="19"/>
  <c r="S17" i="19"/>
  <c r="S16" i="19"/>
  <c r="S15" i="19"/>
  <c r="S14" i="19"/>
  <c r="S13" i="19"/>
  <c r="S12" i="19"/>
  <c r="S11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AA23" i="19"/>
  <c r="AA22" i="19"/>
  <c r="AA21" i="19"/>
  <c r="Z21" i="19"/>
  <c r="AA20" i="19"/>
  <c r="AA19" i="19"/>
  <c r="AA18" i="19"/>
  <c r="Z18" i="19"/>
  <c r="AA17" i="19"/>
  <c r="Z17" i="19"/>
  <c r="AA16" i="19"/>
  <c r="AA15" i="19"/>
  <c r="AA14" i="19"/>
  <c r="AA13" i="19"/>
  <c r="AA12" i="19"/>
  <c r="AA11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T23" i="19"/>
  <c r="W23" i="19"/>
  <c r="T22" i="19"/>
  <c r="W22" i="19"/>
  <c r="T21" i="19"/>
  <c r="W21" i="19"/>
  <c r="T20" i="19"/>
  <c r="W20" i="19"/>
  <c r="T19" i="19"/>
  <c r="W19" i="19"/>
  <c r="T18" i="19"/>
  <c r="W18" i="19"/>
  <c r="T17" i="19"/>
  <c r="W17" i="19"/>
  <c r="T16" i="19"/>
  <c r="W16" i="19"/>
  <c r="T15" i="19"/>
  <c r="W15" i="19"/>
  <c r="T14" i="19"/>
  <c r="W14" i="19"/>
  <c r="T13" i="19"/>
  <c r="W13" i="19"/>
  <c r="T12" i="19"/>
  <c r="W12" i="19"/>
  <c r="T11" i="19"/>
  <c r="W11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E21" i="19"/>
  <c r="E23" i="19"/>
  <c r="E11" i="19"/>
  <c r="E12" i="19"/>
  <c r="E13" i="19"/>
  <c r="E14" i="19"/>
  <c r="E15" i="19"/>
  <c r="E16" i="19"/>
  <c r="E17" i="19"/>
  <c r="E18" i="19"/>
  <c r="E19" i="19"/>
  <c r="E20" i="19"/>
  <c r="E22" i="19"/>
  <c r="AF23" i="19"/>
  <c r="AC23" i="19"/>
  <c r="AF22" i="19"/>
  <c r="AC22" i="19"/>
  <c r="AF21" i="19"/>
  <c r="AC21" i="19"/>
  <c r="AF20" i="19"/>
  <c r="AC20" i="19"/>
  <c r="AF19" i="19"/>
  <c r="AC19" i="19"/>
  <c r="AF18" i="19"/>
  <c r="AC18" i="19"/>
  <c r="AF17" i="19"/>
  <c r="AC17" i="19"/>
  <c r="AF16" i="19"/>
  <c r="AC16" i="19"/>
  <c r="AF15" i="19"/>
  <c r="AC15" i="19"/>
  <c r="AF14" i="19"/>
  <c r="AC14" i="19"/>
  <c r="AF13" i="19"/>
  <c r="AC13" i="19"/>
  <c r="AF12" i="19"/>
  <c r="AC12" i="19"/>
  <c r="AF11" i="19"/>
  <c r="AC11" i="19"/>
  <c r="AH10" i="19"/>
  <c r="AG10" i="19"/>
  <c r="AE10" i="19"/>
  <c r="AD10" i="19"/>
  <c r="Y10" i="19"/>
  <c r="X10" i="19"/>
  <c r="V10" i="19"/>
  <c r="U10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P10" i="19"/>
  <c r="M10" i="19"/>
  <c r="L10" i="19"/>
  <c r="G10" i="19"/>
  <c r="F10" i="19"/>
  <c r="N11" i="19"/>
  <c r="I11" i="19"/>
  <c r="H11" i="19"/>
  <c r="O10" i="19"/>
  <c r="Z11" i="19"/>
  <c r="Z15" i="19"/>
  <c r="Z19" i="19"/>
  <c r="Z23" i="19"/>
  <c r="D20" i="19"/>
  <c r="H12" i="19"/>
  <c r="Z14" i="19"/>
  <c r="Z22" i="19"/>
  <c r="Q12" i="19"/>
  <c r="Q16" i="19"/>
  <c r="Q20" i="19"/>
  <c r="D12" i="19"/>
  <c r="AF10" i="19"/>
  <c r="C21" i="19"/>
  <c r="Q15" i="19"/>
  <c r="Q23" i="19"/>
  <c r="D23" i="19"/>
  <c r="N10" i="19"/>
  <c r="H14" i="19"/>
  <c r="H18" i="19"/>
  <c r="H22" i="19"/>
  <c r="W10" i="19"/>
  <c r="Z16" i="19"/>
  <c r="Z20" i="19"/>
  <c r="H19" i="19"/>
  <c r="Z12" i="19"/>
  <c r="AC10" i="19"/>
  <c r="T10" i="19"/>
  <c r="Q13" i="19"/>
  <c r="Q17" i="19"/>
  <c r="Q19" i="19"/>
  <c r="Q21" i="19"/>
  <c r="C12" i="19"/>
  <c r="B12" i="19"/>
  <c r="C16" i="19"/>
  <c r="B16" i="19"/>
  <c r="C20" i="19"/>
  <c r="R10" i="19"/>
  <c r="C15" i="19"/>
  <c r="B15" i="19"/>
  <c r="C23" i="19"/>
  <c r="C14" i="19"/>
  <c r="D13" i="19"/>
  <c r="D17" i="19"/>
  <c r="D21" i="19"/>
  <c r="S10" i="19"/>
  <c r="D16" i="19"/>
  <c r="AB10" i="19"/>
  <c r="E10" i="19"/>
  <c r="J10" i="19"/>
  <c r="D15" i="19"/>
  <c r="C11" i="19"/>
  <c r="H20" i="19"/>
  <c r="C19" i="19"/>
  <c r="Q14" i="19"/>
  <c r="Q22" i="19"/>
  <c r="Z13" i="19"/>
  <c r="K10" i="19"/>
  <c r="I10" i="19"/>
  <c r="H17" i="19"/>
  <c r="H21" i="19"/>
  <c r="Q11" i="19"/>
  <c r="Q18" i="19"/>
  <c r="AA10" i="19"/>
  <c r="D14" i="19"/>
  <c r="B14" i="19"/>
  <c r="D18" i="19"/>
  <c r="D22" i="19"/>
  <c r="H16" i="19"/>
  <c r="H23" i="19"/>
  <c r="H15" i="19"/>
  <c r="C13" i="19"/>
  <c r="C18" i="19"/>
  <c r="H13" i="19"/>
  <c r="D11" i="19"/>
  <c r="D19" i="19"/>
  <c r="C17" i="19"/>
  <c r="C22" i="19"/>
  <c r="B22" i="19"/>
  <c r="B20" i="19"/>
  <c r="B23" i="19"/>
  <c r="B21" i="19"/>
  <c r="Z10" i="19"/>
  <c r="B13" i="19"/>
  <c r="Q10" i="19"/>
  <c r="B17" i="19"/>
  <c r="B18" i="19"/>
  <c r="B19" i="19"/>
  <c r="D10" i="19"/>
  <c r="H10" i="19"/>
  <c r="C10" i="19"/>
  <c r="B11" i="19"/>
  <c r="B10" i="19"/>
</calcChain>
</file>

<file path=xl/sharedStrings.xml><?xml version="1.0" encoding="utf-8"?>
<sst xmlns="http://schemas.openxmlformats.org/spreadsheetml/2006/main" count="130" uniqueCount="67">
  <si>
    <t>單位：人</t>
  </si>
  <si>
    <t xml:space="preserve"> by Townships, Cities &amp; Districts</t>
  </si>
  <si>
    <r>
      <t>Table 2- 8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 xml:space="preserve">Resident Population by Marital Status </t>
    </r>
    <phoneticPr fontId="3" type="noConversion"/>
  </si>
  <si>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Person</t>
    </r>
    <phoneticPr fontId="3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</si>
  <si>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Prepared according to Form 1222-01-03-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 xml:space="preserve"> by Civil Affairs Department.</t>
    </r>
    <phoneticPr fontId="3" type="noConversion"/>
  </si>
  <si>
    <t>表 2－8、現住人口之婚姻狀況 － 按鄉鎮市別分</t>
    <phoneticPr fontId="3" type="noConversion"/>
  </si>
  <si>
    <r>
      <t>總  計</t>
    </r>
    <r>
      <rPr>
        <sz val="9"/>
        <color indexed="8"/>
        <rFont val="Times New Roman"/>
        <family val="1"/>
      </rPr>
      <t xml:space="preserve"> 
Grand Total</t>
    </r>
    <phoneticPr fontId="3" type="noConversion"/>
  </si>
  <si>
    <r>
      <t xml:space="preserve">未  婚 </t>
    </r>
    <r>
      <rPr>
        <sz val="9"/>
        <color indexed="8"/>
        <rFont val="Times New Roman"/>
        <family val="1"/>
      </rPr>
      <t xml:space="preserve">
Unmarried</t>
    </r>
    <phoneticPr fontId="3" type="noConversion"/>
  </si>
  <si>
    <r>
      <t>有  偶</t>
    </r>
    <r>
      <rPr>
        <sz val="9"/>
        <color indexed="8"/>
        <rFont val="Times New Roman"/>
        <family val="1"/>
      </rPr>
      <t xml:space="preserve"> 
   Currently Married</t>
    </r>
    <phoneticPr fontId="3" type="noConversion"/>
  </si>
  <si>
    <r>
      <t xml:space="preserve">離  婚 </t>
    </r>
    <r>
      <rPr>
        <sz val="9"/>
        <color indexed="8"/>
        <rFont val="Times New Roman"/>
        <family val="1"/>
      </rPr>
      <t xml:space="preserve">
Divorced</t>
    </r>
    <phoneticPr fontId="3" type="noConversion"/>
  </si>
  <si>
    <r>
      <t>喪  偶</t>
    </r>
    <r>
      <rPr>
        <sz val="9"/>
        <color indexed="8"/>
        <rFont val="Times New Roman"/>
        <family val="1"/>
      </rPr>
      <t xml:space="preserve"> 
Widowed</t>
    </r>
    <phoneticPr fontId="3" type="noConversion"/>
  </si>
  <si>
    <r>
      <t xml:space="preserve">計 </t>
    </r>
    <r>
      <rPr>
        <sz val="9"/>
        <color indexed="8"/>
        <rFont val="Times New Roman"/>
        <family val="1"/>
      </rPr>
      <t xml:space="preserve">
Total</t>
    </r>
    <phoneticPr fontId="3" type="noConversion"/>
  </si>
  <si>
    <r>
      <t xml:space="preserve">男 </t>
    </r>
    <r>
      <rPr>
        <sz val="9"/>
        <color indexed="8"/>
        <rFont val="Times New Roman"/>
        <family val="1"/>
      </rPr>
      <t xml:space="preserve">
Male</t>
    </r>
    <phoneticPr fontId="3" type="noConversion"/>
  </si>
  <si>
    <r>
      <t xml:space="preserve">女 </t>
    </r>
    <r>
      <rPr>
        <sz val="9"/>
        <color indexed="8"/>
        <rFont val="Times New Roman"/>
        <family val="1"/>
      </rPr>
      <t xml:space="preserve">
Female</t>
    </r>
    <phoneticPr fontId="3" type="noConversion"/>
  </si>
  <si>
    <t>年底別及鄉鎮市別
End of Year &amp; District</t>
    <phoneticPr fontId="3" type="noConversion"/>
  </si>
  <si>
    <t>九十四年底 
End of 2005</t>
    <phoneticPr fontId="3" type="noConversion"/>
  </si>
  <si>
    <t>九十五年底 
End of 2006</t>
    <phoneticPr fontId="3" type="noConversion"/>
  </si>
  <si>
    <t>九十九年底 
End of 2010</t>
    <phoneticPr fontId="3" type="noConversion"/>
  </si>
  <si>
    <t>一○○年底 
End of 2011</t>
    <phoneticPr fontId="3" type="noConversion"/>
  </si>
  <si>
    <t>一○一年底 
End of 2012</t>
    <phoneticPr fontId="3" type="noConversion"/>
  </si>
  <si>
    <t>一○二年底 
End of 2013</t>
    <phoneticPr fontId="3" type="noConversion"/>
  </si>
  <si>
    <t>花蓮市           Hualien</t>
    <phoneticPr fontId="3" type="noConversion"/>
  </si>
  <si>
    <t>鳳林鎮                Fenglin</t>
    <phoneticPr fontId="3" type="noConversion"/>
  </si>
  <si>
    <t>玉里鎮                 Yuli</t>
    <phoneticPr fontId="3" type="noConversion"/>
  </si>
  <si>
    <t>新城鄉　　　　　Shincheng</t>
    <phoneticPr fontId="3" type="noConversion"/>
  </si>
  <si>
    <t xml:space="preserve">吉安鄉                 Jian </t>
    <phoneticPr fontId="3" type="noConversion"/>
  </si>
  <si>
    <t>壽豐鄉 　　　Shoufeng</t>
    <phoneticPr fontId="3" type="noConversion"/>
  </si>
  <si>
    <t>光復鄉 　　　　Guangfu</t>
    <phoneticPr fontId="3" type="noConversion"/>
  </si>
  <si>
    <t xml:space="preserve">豐濱鄉            Fengbin </t>
    <phoneticPr fontId="3" type="noConversion"/>
  </si>
  <si>
    <t>瑞穗鄉　　　　　　 Rueisuei</t>
    <phoneticPr fontId="3" type="noConversion"/>
  </si>
  <si>
    <t>富里鄉                 Fuli</t>
    <phoneticPr fontId="3" type="noConversion"/>
  </si>
  <si>
    <t>秀林鄉　　　　　Shioulin</t>
    <phoneticPr fontId="3" type="noConversion"/>
  </si>
  <si>
    <t>萬榮鄉　　　 Wanrung</t>
    <phoneticPr fontId="3" type="noConversion"/>
  </si>
  <si>
    <t>卓溪鄉                 Juoshi</t>
    <phoneticPr fontId="3" type="noConversion"/>
  </si>
  <si>
    <t>資料來源：本府民政處 1222-01-03-1</t>
    <phoneticPr fontId="3" type="noConversion"/>
  </si>
  <si>
    <t>一○三年底
End of 2014</t>
  </si>
  <si>
    <t>一○四年底
End of 2015</t>
  </si>
  <si>
    <t>一○五年底
End of 2016</t>
  </si>
  <si>
    <t>一○六年底
End of 2017</t>
  </si>
  <si>
    <t>一○七年底
End of 2018</t>
  </si>
  <si>
    <t>一○八年底
End of 2019</t>
    <phoneticPr fontId="3" type="noConversion"/>
  </si>
  <si>
    <t>合計</t>
    <phoneticPr fontId="7" type="noConversion"/>
  </si>
  <si>
    <t>不同性別</t>
    <phoneticPr fontId="7" type="noConversion"/>
  </si>
  <si>
    <t>相同性別</t>
    <phoneticPr fontId="7" type="noConversion"/>
  </si>
  <si>
    <t xml:space="preserve">        表 2－8、現住人口之婚姻狀況 － 按鄉鎮市別分</t>
    <phoneticPr fontId="3" type="noConversion"/>
  </si>
  <si>
    <t>人口  56</t>
    <phoneticPr fontId="3" type="noConversion"/>
  </si>
  <si>
    <r>
      <t>人口</t>
    </r>
    <r>
      <rPr>
        <sz val="9"/>
        <rFont val="Times New Roman"/>
        <family val="1"/>
      </rPr>
      <t xml:space="preserve">  5</t>
    </r>
    <r>
      <rPr>
        <sz val="9"/>
        <rFont val="Times New Roman"/>
        <family val="1"/>
      </rPr>
      <t>7</t>
    </r>
    <phoneticPr fontId="7" type="noConversion"/>
  </si>
  <si>
    <r>
      <t xml:space="preserve"> </t>
    </r>
    <r>
      <rPr>
        <sz val="16"/>
        <rFont val="細明體"/>
        <family val="3"/>
        <charset val="136"/>
      </rPr>
      <t>表</t>
    </r>
    <r>
      <rPr>
        <sz val="16"/>
        <rFont val="Times New Roman"/>
        <family val="1"/>
      </rPr>
      <t xml:space="preserve"> 2</t>
    </r>
    <r>
      <rPr>
        <sz val="16"/>
        <rFont val="細明體"/>
        <family val="3"/>
        <charset val="136"/>
      </rPr>
      <t>－</t>
    </r>
    <r>
      <rPr>
        <sz val="16"/>
        <rFont val="Times New Roman"/>
        <family val="1"/>
      </rPr>
      <t>8</t>
    </r>
    <r>
      <rPr>
        <sz val="16"/>
        <rFont val="細明體"/>
        <family val="3"/>
        <charset val="136"/>
      </rPr>
      <t>、現住人口之婚姻狀況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  <charset val="136"/>
      </rPr>
      <t>－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  <charset val="136"/>
      </rPr>
      <t>按鄉鎮市別分</t>
    </r>
    <phoneticPr fontId="7" type="noConversion"/>
  </si>
  <si>
    <t xml:space="preserve"> (Cont.End)</t>
    <phoneticPr fontId="7" type="noConversion"/>
  </si>
  <si>
    <r>
      <t>Table 2- 8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Resident Population by Marital Status </t>
    </r>
    <phoneticPr fontId="7" type="noConversion"/>
  </si>
  <si>
    <t xml:space="preserve"> by Townships, Cities &amp; Districts</t>
    <phoneticPr fontId="7" type="noConversion"/>
  </si>
  <si>
    <t xml:space="preserve">   by Townships, Cities &amp; Districts</t>
    <phoneticPr fontId="7" type="noConversion"/>
  </si>
  <si>
    <r>
      <t>人口</t>
    </r>
    <r>
      <rPr>
        <sz val="9"/>
        <rFont val="Times New Roman"/>
        <family val="1"/>
      </rPr>
      <t xml:space="preserve">  5</t>
    </r>
    <r>
      <rPr>
        <sz val="9"/>
        <rFont val="Times New Roman"/>
        <family val="1"/>
      </rPr>
      <t>8</t>
    </r>
    <phoneticPr fontId="7" type="noConversion"/>
  </si>
  <si>
    <r>
      <t>人口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59</t>
    </r>
    <phoneticPr fontId="3" type="noConversion"/>
  </si>
  <si>
    <r>
      <t xml:space="preserve">    </t>
    </r>
    <r>
      <rPr>
        <sz val="16"/>
        <rFont val="細明體"/>
        <family val="3"/>
        <charset val="136"/>
      </rPr>
      <t>（共</t>
    </r>
    <r>
      <rPr>
        <sz val="16"/>
        <rFont val="Times New Roman"/>
        <family val="1"/>
      </rPr>
      <t>2</t>
    </r>
    <r>
      <rPr>
        <sz val="16"/>
        <rFont val="細明體"/>
        <family val="3"/>
        <charset val="136"/>
      </rPr>
      <t>頁</t>
    </r>
    <r>
      <rPr>
        <sz val="16"/>
        <rFont val="Times New Roman"/>
        <family val="1"/>
      </rPr>
      <t>/</t>
    </r>
    <r>
      <rPr>
        <sz val="16"/>
        <rFont val="細明體"/>
        <family val="3"/>
        <charset val="136"/>
      </rPr>
      <t>第</t>
    </r>
    <r>
      <rPr>
        <sz val="16"/>
        <rFont val="Times New Roman"/>
        <family val="1"/>
      </rPr>
      <t>2</t>
    </r>
    <r>
      <rPr>
        <sz val="16"/>
        <rFont val="細明體"/>
        <family val="3"/>
        <charset val="136"/>
      </rPr>
      <t>頁）</t>
    </r>
    <phoneticPr fontId="7" type="noConversion"/>
  </si>
  <si>
    <r>
      <t xml:space="preserve">  </t>
    </r>
    <r>
      <rPr>
        <sz val="16"/>
        <rFont val="細明體"/>
        <family val="3"/>
        <charset val="136"/>
      </rPr>
      <t>（共</t>
    </r>
    <r>
      <rPr>
        <sz val="16"/>
        <rFont val="Times New Roman"/>
        <family val="1"/>
      </rPr>
      <t>2</t>
    </r>
    <r>
      <rPr>
        <sz val="16"/>
        <rFont val="細明體"/>
        <family val="3"/>
        <charset val="136"/>
      </rPr>
      <t>頁</t>
    </r>
    <r>
      <rPr>
        <sz val="16"/>
        <rFont val="Times New Roman"/>
        <family val="1"/>
      </rPr>
      <t>/</t>
    </r>
    <r>
      <rPr>
        <sz val="16"/>
        <rFont val="細明體"/>
        <family val="3"/>
        <charset val="136"/>
      </rPr>
      <t>第</t>
    </r>
    <r>
      <rPr>
        <sz val="16"/>
        <rFont val="Times New Roman"/>
        <family val="1"/>
      </rPr>
      <t>1</t>
    </r>
    <r>
      <rPr>
        <sz val="16"/>
        <rFont val="細明體"/>
        <family val="3"/>
        <charset val="136"/>
      </rPr>
      <t>頁）</t>
    </r>
    <phoneticPr fontId="7" type="noConversion"/>
  </si>
  <si>
    <r>
      <t xml:space="preserve">                         </t>
    </r>
    <r>
      <rPr>
        <sz val="9"/>
        <rFont val="Times New Roman"/>
        <family val="1"/>
      </rP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Person</t>
    </r>
    <phoneticPr fontId="7" type="noConversion"/>
  </si>
  <si>
    <t>單位：人</t>
    <phoneticPr fontId="7" type="noConversion"/>
  </si>
  <si>
    <t>單位：人</t>
    <phoneticPr fontId="7" type="noConversion"/>
  </si>
  <si>
    <t>人口  54</t>
    <phoneticPr fontId="3" type="noConversion"/>
  </si>
  <si>
    <r>
      <t>人口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55</t>
    </r>
    <phoneticPr fontId="3" type="noConversion"/>
  </si>
  <si>
    <r>
      <t xml:space="preserve">合計
</t>
    </r>
    <r>
      <rPr>
        <sz val="9"/>
        <color indexed="8"/>
        <rFont val="微軟正黑體"/>
        <family val="2"/>
        <charset val="136"/>
      </rPr>
      <t>Total</t>
    </r>
    <phoneticPr fontId="7" type="noConversion"/>
  </si>
  <si>
    <r>
      <t>不同性別
D</t>
    </r>
    <r>
      <rPr>
        <sz val="9"/>
        <color indexed="8"/>
        <rFont val="微軟正黑體"/>
        <family val="2"/>
        <charset val="136"/>
      </rPr>
      <t>ifferent  sex</t>
    </r>
    <phoneticPr fontId="7" type="noConversion"/>
  </si>
  <si>
    <r>
      <t xml:space="preserve">相同性別
</t>
    </r>
    <r>
      <rPr>
        <sz val="9"/>
        <color indexed="8"/>
        <rFont val="微軟正黑體"/>
        <family val="2"/>
        <charset val="136"/>
      </rPr>
      <t>Same sex</t>
    </r>
    <phoneticPr fontId="7" type="noConversion"/>
  </si>
  <si>
    <r>
      <t xml:space="preserve">不同性別
</t>
    </r>
    <r>
      <rPr>
        <sz val="9"/>
        <color indexed="8"/>
        <rFont val="微軟正黑體"/>
        <family val="2"/>
        <charset val="136"/>
      </rPr>
      <t>Different sex</t>
    </r>
    <phoneticPr fontId="7" type="noConversion"/>
  </si>
  <si>
    <t>說　　明：依據大法官釋字第七四八號解釋，制定《司法院釋字第七四八號解釋施行法》，
                   自108年5月24日施行，於有偶、離婚及喪偶項下區分不同性別及相同性別之婚姻類型。</t>
    <phoneticPr fontId="3" type="noConversion"/>
  </si>
  <si>
    <r>
      <t>Source</t>
    </r>
    <r>
      <rPr>
        <sz val="9"/>
        <rFont val="微軟正黑體"/>
        <family val="2"/>
        <charset val="136"/>
      </rPr>
      <t>：</t>
    </r>
    <r>
      <rPr>
        <sz val="9"/>
        <rFont val="Times New Roman"/>
        <family val="1"/>
      </rPr>
      <t>Prepared according to Form 1222-01-03-1 by Civil Affairs Department.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</si>
</sst>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color indexed="8"/>
      <name val="Times New Roman"/>
      <family val="1"/>
    </font>
    <font>
      <sz val="16"/>
      <name val="Times New Roman"/>
      <family val="1"/>
    </font>
    <font>
      <sz val="9"/>
      <color indexed="8"/>
      <name val="華康中黑體"/>
      <family val="3"/>
      <charset val="136"/>
    </font>
    <font>
      <sz val="9"/>
      <name val="細明體"/>
      <family val="3"/>
      <charset val="136"/>
    </font>
    <font>
      <sz val="16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18"/>
      <name val="Times New Roman"/>
      <family val="1"/>
    </font>
    <font>
      <sz val="16"/>
      <name val="細明體"/>
      <family val="3"/>
      <charset val="136"/>
    </font>
    <font>
      <sz val="9"/>
      <color indexed="8"/>
      <name val="微軟正黑體"/>
      <family val="2"/>
      <charset val="136"/>
    </font>
    <font>
      <sz val="9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>
      <alignment vertical="center"/>
    </xf>
  </cellStyleXfs>
  <cellXfs count="54">
    <xf numFmtId="0" fontId="0" fillId="0" borderId="0" xfId="0">
      <alignment vertical="center"/>
    </xf>
    <xf numFmtId="38" fontId="2" fillId="0" borderId="0" xfId="0" applyNumberFormat="1" applyFont="1" applyBorder="1">
      <alignment vertical="center"/>
    </xf>
    <xf numFmtId="38" fontId="2" fillId="0" borderId="0" xfId="0" applyNumberFormat="1" applyFont="1">
      <alignment vertical="center"/>
    </xf>
    <xf numFmtId="38" fontId="2" fillId="0" borderId="1" xfId="0" applyNumberFormat="1" applyFont="1" applyBorder="1">
      <alignment vertical="center"/>
    </xf>
    <xf numFmtId="38" fontId="2" fillId="0" borderId="0" xfId="0" applyNumberFormat="1" applyFont="1" applyAlignment="1"/>
    <xf numFmtId="38" fontId="2" fillId="0" borderId="0" xfId="0" applyNumberFormat="1" applyFont="1" applyBorder="1" applyAlignment="1"/>
    <xf numFmtId="38" fontId="2" fillId="0" borderId="2" xfId="0" applyNumberFormat="1" applyFont="1" applyBorder="1">
      <alignment vertical="center"/>
    </xf>
    <xf numFmtId="38" fontId="1" fillId="0" borderId="0" xfId="0" applyNumberFormat="1" applyFont="1" applyAlignment="1">
      <alignment vertical="center"/>
    </xf>
    <xf numFmtId="38" fontId="3" fillId="0" borderId="0" xfId="0" applyNumberFormat="1" applyFont="1" applyBorder="1" applyAlignment="1">
      <alignment horizontal="left" vertical="center"/>
    </xf>
    <xf numFmtId="38" fontId="3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horizontal="center" vertical="center"/>
    </xf>
    <xf numFmtId="38" fontId="3" fillId="0" borderId="0" xfId="0" quotePrefix="1" applyNumberFormat="1" applyFont="1" applyAlignment="1">
      <alignment horizontal="left" vertical="center"/>
    </xf>
    <xf numFmtId="38" fontId="5" fillId="0" borderId="0" xfId="0" applyNumberFormat="1" applyFont="1" applyAlignment="1">
      <alignment horizontal="left" vertical="center"/>
    </xf>
    <xf numFmtId="38" fontId="0" fillId="0" borderId="0" xfId="0" applyNumberFormat="1" applyAlignment="1">
      <alignment horizontal="right" vertical="center"/>
    </xf>
    <xf numFmtId="41" fontId="2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left" vertical="center"/>
    </xf>
    <xf numFmtId="38" fontId="2" fillId="0" borderId="1" xfId="0" applyNumberFormat="1" applyFont="1" applyBorder="1" applyProtection="1">
      <alignment vertical="center"/>
      <protection locked="0"/>
    </xf>
    <xf numFmtId="38" fontId="5" fillId="0" borderId="0" xfId="0" applyNumberFormat="1" applyFont="1" applyBorder="1">
      <alignment vertical="center"/>
    </xf>
    <xf numFmtId="49" fontId="6" fillId="0" borderId="3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38" fontId="3" fillId="0" borderId="4" xfId="0" applyNumberFormat="1" applyFont="1" applyBorder="1" applyAlignment="1">
      <alignment horizontal="center" vertical="center" wrapText="1"/>
    </xf>
    <xf numFmtId="41" fontId="2" fillId="0" borderId="6" xfId="0" applyNumberFormat="1" applyFont="1" applyBorder="1" applyAlignment="1">
      <alignment horizontal="right" vertical="center" wrapText="1"/>
    </xf>
    <xf numFmtId="41" fontId="2" fillId="0" borderId="0" xfId="0" applyNumberFormat="1" applyFont="1" applyBorder="1" applyAlignment="1">
      <alignment horizontal="right" vertical="center" wrapText="1"/>
    </xf>
    <xf numFmtId="41" fontId="2" fillId="0" borderId="0" xfId="0" applyNumberFormat="1" applyFont="1" applyBorder="1" applyAlignment="1" applyProtection="1">
      <alignment horizontal="right" vertical="center" wrapText="1"/>
      <protection locked="0"/>
    </xf>
    <xf numFmtId="49" fontId="9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8" fontId="3" fillId="0" borderId="0" xfId="0" applyNumberFormat="1" applyFont="1" applyAlignment="1">
      <alignment horizontal="center" vertical="center"/>
    </xf>
    <xf numFmtId="38" fontId="3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38" fontId="10" fillId="0" borderId="0" xfId="0" applyNumberFormat="1" applyFont="1">
      <alignment vertical="center"/>
    </xf>
    <xf numFmtId="49" fontId="8" fillId="0" borderId="0" xfId="0" applyNumberFormat="1" applyFont="1" applyAlignment="1">
      <alignment vertical="center"/>
    </xf>
    <xf numFmtId="38" fontId="7" fillId="0" borderId="0" xfId="0" applyNumberFormat="1" applyFont="1">
      <alignment vertical="center"/>
    </xf>
    <xf numFmtId="38" fontId="5" fillId="0" borderId="0" xfId="0" applyNumberFormat="1" applyFont="1">
      <alignment vertical="center"/>
    </xf>
    <xf numFmtId="38" fontId="0" fillId="0" borderId="0" xfId="0" applyNumberFormat="1">
      <alignment vertical="center"/>
    </xf>
    <xf numFmtId="41" fontId="0" fillId="0" borderId="0" xfId="0" applyNumberFormat="1" applyFont="1" applyAlignment="1">
      <alignment vertical="center"/>
    </xf>
    <xf numFmtId="38" fontId="0" fillId="0" borderId="0" xfId="0" applyNumberFormat="1" applyFont="1" applyBorder="1" applyAlignment="1"/>
    <xf numFmtId="49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 wrapText="1"/>
    </xf>
    <xf numFmtId="38" fontId="3" fillId="0" borderId="12" xfId="0" quotePrefix="1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1" fontId="3" fillId="0" borderId="0" xfId="0" applyNumberFormat="1" applyFont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38" fontId="3" fillId="0" borderId="0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1" sqref="P1"/>
    </sheetView>
  </sheetViews>
  <sheetFormatPr defaultColWidth="9.83203125" defaultRowHeight="19.899999999999999" customHeight="1"/>
  <cols>
    <col min="1" max="1" width="17.1640625" style="27" customWidth="1"/>
    <col min="2" max="2" width="13" style="2" customWidth="1"/>
    <col min="3" max="6" width="11.83203125" style="2" customWidth="1"/>
    <col min="7" max="7" width="9.83203125" style="2" customWidth="1"/>
    <col min="8" max="8" width="11.83203125" style="2" customWidth="1"/>
    <col min="9" max="10" width="12.5" style="2" customWidth="1"/>
    <col min="11" max="11" width="13" style="2" customWidth="1"/>
    <col min="12" max="12" width="12.5" style="1" customWidth="1"/>
    <col min="13" max="13" width="12.5" style="2" customWidth="1"/>
    <col min="14" max="14" width="13" style="2" customWidth="1"/>
    <col min="15" max="15" width="12.5" style="2" customWidth="1"/>
    <col min="16" max="16" width="11.33203125" style="2" customWidth="1"/>
    <col min="17" max="16384" width="9.83203125" style="2"/>
  </cols>
  <sheetData>
    <row r="1" spans="1:16" ht="15" customHeight="1">
      <c r="A1" s="8" t="s">
        <v>59</v>
      </c>
      <c r="B1" s="1"/>
      <c r="P1" s="9" t="s">
        <v>60</v>
      </c>
    </row>
    <row r="2" spans="1:16" s="7" customFormat="1" ht="20.25" customHeight="1">
      <c r="A2" s="38" t="s">
        <v>5</v>
      </c>
      <c r="B2" s="38"/>
      <c r="C2" s="38"/>
      <c r="D2" s="38"/>
      <c r="E2" s="38"/>
      <c r="F2" s="38"/>
      <c r="G2" s="38"/>
      <c r="H2" s="38"/>
      <c r="I2" s="39" t="s">
        <v>2</v>
      </c>
      <c r="J2" s="39"/>
      <c r="K2" s="39"/>
      <c r="L2" s="39"/>
      <c r="M2" s="39"/>
      <c r="N2" s="39"/>
      <c r="O2" s="39"/>
      <c r="P2" s="39"/>
    </row>
    <row r="3" spans="1:16" ht="20.25" customHeight="1">
      <c r="I3" s="12"/>
      <c r="L3" s="17" t="s">
        <v>1</v>
      </c>
    </row>
    <row r="4" spans="1:16" ht="11.25" customHeight="1" thickBot="1">
      <c r="A4" s="15" t="s">
        <v>0</v>
      </c>
      <c r="P4" s="13" t="s">
        <v>3</v>
      </c>
    </row>
    <row r="5" spans="1:16" s="10" customFormat="1" ht="30" customHeight="1">
      <c r="A5" s="43" t="s">
        <v>14</v>
      </c>
      <c r="B5" s="40" t="s">
        <v>6</v>
      </c>
      <c r="C5" s="41"/>
      <c r="D5" s="41"/>
      <c r="E5" s="40" t="s">
        <v>7</v>
      </c>
      <c r="F5" s="41"/>
      <c r="G5" s="41"/>
      <c r="H5" s="18"/>
      <c r="I5" s="45" t="s">
        <v>8</v>
      </c>
      <c r="J5" s="46"/>
      <c r="K5" s="40" t="s">
        <v>9</v>
      </c>
      <c r="L5" s="41"/>
      <c r="M5" s="41"/>
      <c r="N5" s="40" t="s">
        <v>10</v>
      </c>
      <c r="O5" s="41"/>
      <c r="P5" s="42"/>
    </row>
    <row r="6" spans="1:16" s="10" customFormat="1" ht="30" customHeight="1">
      <c r="A6" s="44"/>
      <c r="B6" s="20" t="s">
        <v>11</v>
      </c>
      <c r="C6" s="20" t="s">
        <v>12</v>
      </c>
      <c r="D6" s="20" t="s">
        <v>13</v>
      </c>
      <c r="E6" s="20" t="s">
        <v>11</v>
      </c>
      <c r="F6" s="20" t="s">
        <v>12</v>
      </c>
      <c r="G6" s="20" t="s">
        <v>13</v>
      </c>
      <c r="H6" s="20" t="s">
        <v>11</v>
      </c>
      <c r="I6" s="29" t="s">
        <v>12</v>
      </c>
      <c r="J6" s="20" t="s">
        <v>13</v>
      </c>
      <c r="K6" s="20" t="s">
        <v>11</v>
      </c>
      <c r="L6" s="20" t="s">
        <v>12</v>
      </c>
      <c r="M6" s="20" t="s">
        <v>13</v>
      </c>
      <c r="N6" s="20" t="s">
        <v>11</v>
      </c>
      <c r="O6" s="20" t="s">
        <v>12</v>
      </c>
      <c r="P6" s="25" t="s">
        <v>13</v>
      </c>
    </row>
    <row r="7" spans="1:16" s="10" customFormat="1" ht="30" hidden="1" customHeight="1">
      <c r="A7" s="19" t="s">
        <v>15</v>
      </c>
      <c r="B7" s="24">
        <v>347298</v>
      </c>
      <c r="C7" s="24">
        <v>181557</v>
      </c>
      <c r="D7" s="24">
        <v>165741</v>
      </c>
      <c r="E7" s="24">
        <v>162224</v>
      </c>
      <c r="F7" s="24">
        <v>91860</v>
      </c>
      <c r="G7" s="24">
        <v>70364</v>
      </c>
      <c r="H7" s="24">
        <v>141611</v>
      </c>
      <c r="I7" s="24">
        <v>73883</v>
      </c>
      <c r="J7" s="24">
        <v>67728</v>
      </c>
      <c r="K7" s="24">
        <v>22634</v>
      </c>
      <c r="L7" s="24">
        <v>11606</v>
      </c>
      <c r="M7" s="24">
        <v>11028</v>
      </c>
      <c r="N7" s="24">
        <v>20829</v>
      </c>
      <c r="O7" s="24">
        <v>4208</v>
      </c>
      <c r="P7" s="24">
        <v>16621</v>
      </c>
    </row>
    <row r="8" spans="1:16" s="10" customFormat="1" ht="30" hidden="1" customHeight="1">
      <c r="A8" s="19" t="s">
        <v>16</v>
      </c>
      <c r="B8" s="24">
        <v>345303</v>
      </c>
      <c r="C8" s="24">
        <v>180042</v>
      </c>
      <c r="D8" s="24">
        <v>165261</v>
      </c>
      <c r="E8" s="24">
        <v>160193</v>
      </c>
      <c r="F8" s="24">
        <v>90644</v>
      </c>
      <c r="G8" s="24">
        <v>69549</v>
      </c>
      <c r="H8" s="24">
        <v>140013</v>
      </c>
      <c r="I8" s="24">
        <v>72936</v>
      </c>
      <c r="J8" s="24">
        <v>67077</v>
      </c>
      <c r="K8" s="24">
        <v>23921</v>
      </c>
      <c r="L8" s="24">
        <v>12277</v>
      </c>
      <c r="M8" s="24">
        <v>11644</v>
      </c>
      <c r="N8" s="24">
        <v>21176</v>
      </c>
      <c r="O8" s="24">
        <v>4185</v>
      </c>
      <c r="P8" s="24">
        <v>16991</v>
      </c>
    </row>
    <row r="9" spans="1:16" s="10" customFormat="1" ht="30" customHeight="1">
      <c r="A9" s="19" t="s">
        <v>17</v>
      </c>
      <c r="B9" s="24">
        <v>338805</v>
      </c>
      <c r="C9" s="24">
        <v>174584</v>
      </c>
      <c r="D9" s="24">
        <v>164221</v>
      </c>
      <c r="E9" s="24">
        <v>153344</v>
      </c>
      <c r="F9" s="24">
        <v>86269</v>
      </c>
      <c r="G9" s="24">
        <v>67075</v>
      </c>
      <c r="H9" s="24">
        <v>135035</v>
      </c>
      <c r="I9" s="24">
        <v>69885</v>
      </c>
      <c r="J9" s="24">
        <v>65150</v>
      </c>
      <c r="K9" s="24">
        <v>27927</v>
      </c>
      <c r="L9" s="24">
        <v>14220</v>
      </c>
      <c r="M9" s="24">
        <v>13707</v>
      </c>
      <c r="N9" s="24">
        <v>22499</v>
      </c>
      <c r="O9" s="24">
        <v>4210</v>
      </c>
      <c r="P9" s="24">
        <v>18289</v>
      </c>
    </row>
    <row r="10" spans="1:16" s="10" customFormat="1" ht="30" customHeight="1">
      <c r="A10" s="19" t="s">
        <v>18</v>
      </c>
      <c r="B10" s="24">
        <v>336838</v>
      </c>
      <c r="C10" s="24">
        <v>173205</v>
      </c>
      <c r="D10" s="24">
        <v>163633</v>
      </c>
      <c r="E10" s="24">
        <v>150999</v>
      </c>
      <c r="F10" s="24">
        <v>84903</v>
      </c>
      <c r="G10" s="24">
        <v>66096</v>
      </c>
      <c r="H10" s="24">
        <v>134494</v>
      </c>
      <c r="I10" s="24">
        <v>69511</v>
      </c>
      <c r="J10" s="24">
        <v>64983</v>
      </c>
      <c r="K10" s="24">
        <v>28603</v>
      </c>
      <c r="L10" s="24">
        <v>14592</v>
      </c>
      <c r="M10" s="24">
        <v>14011</v>
      </c>
      <c r="N10" s="24">
        <v>22742</v>
      </c>
      <c r="O10" s="24">
        <v>4199</v>
      </c>
      <c r="P10" s="24">
        <v>18543</v>
      </c>
    </row>
    <row r="11" spans="1:16" s="10" customFormat="1" ht="30" customHeight="1">
      <c r="A11" s="19" t="s">
        <v>19</v>
      </c>
      <c r="B11" s="24">
        <v>335190</v>
      </c>
      <c r="C11" s="24">
        <v>172064</v>
      </c>
      <c r="D11" s="24">
        <v>163126</v>
      </c>
      <c r="E11" s="24">
        <v>149442</v>
      </c>
      <c r="F11" s="24">
        <v>84000</v>
      </c>
      <c r="G11" s="24">
        <v>65442</v>
      </c>
      <c r="H11" s="24">
        <v>133491</v>
      </c>
      <c r="I11" s="24">
        <v>68981</v>
      </c>
      <c r="J11" s="24">
        <v>64510</v>
      </c>
      <c r="K11" s="24">
        <v>29263</v>
      </c>
      <c r="L11" s="24">
        <v>14933</v>
      </c>
      <c r="M11" s="24">
        <v>14330</v>
      </c>
      <c r="N11" s="24">
        <v>22994</v>
      </c>
      <c r="O11" s="24">
        <v>4150</v>
      </c>
      <c r="P11" s="24">
        <v>18844</v>
      </c>
    </row>
    <row r="12" spans="1:16" s="10" customFormat="1" ht="30" customHeight="1">
      <c r="A12" s="19" t="s">
        <v>20</v>
      </c>
      <c r="B12" s="26">
        <v>333897</v>
      </c>
      <c r="C12" s="26">
        <v>171016</v>
      </c>
      <c r="D12" s="26">
        <v>162881</v>
      </c>
      <c r="E12" s="26">
        <v>147859</v>
      </c>
      <c r="F12" s="26">
        <v>83001</v>
      </c>
      <c r="G12" s="26">
        <v>64858</v>
      </c>
      <c r="H12" s="26">
        <v>132801</v>
      </c>
      <c r="I12" s="26">
        <v>68530</v>
      </c>
      <c r="J12" s="26">
        <v>64271</v>
      </c>
      <c r="K12" s="26">
        <v>30001</v>
      </c>
      <c r="L12" s="26">
        <v>15321</v>
      </c>
      <c r="M12" s="26">
        <v>14680</v>
      </c>
      <c r="N12" s="26">
        <v>23236</v>
      </c>
      <c r="O12" s="26">
        <v>4164</v>
      </c>
      <c r="P12" s="26">
        <v>19072</v>
      </c>
    </row>
    <row r="13" spans="1:16" s="10" customFormat="1" ht="30" customHeight="1">
      <c r="A13" s="19" t="s">
        <v>35</v>
      </c>
      <c r="B13" s="26">
        <v>333392</v>
      </c>
      <c r="C13" s="26">
        <v>170324</v>
      </c>
      <c r="D13" s="26">
        <v>163068</v>
      </c>
      <c r="E13" s="26">
        <v>146645</v>
      </c>
      <c r="F13" s="26">
        <v>82230</v>
      </c>
      <c r="G13" s="26">
        <v>64415</v>
      </c>
      <c r="H13" s="26">
        <v>132447</v>
      </c>
      <c r="I13" s="26">
        <v>68271</v>
      </c>
      <c r="J13" s="26">
        <v>64176</v>
      </c>
      <c r="K13" s="26">
        <v>30849</v>
      </c>
      <c r="L13" s="26">
        <v>15686</v>
      </c>
      <c r="M13" s="26">
        <v>15163</v>
      </c>
      <c r="N13" s="26">
        <v>23451</v>
      </c>
      <c r="O13" s="26">
        <v>4137</v>
      </c>
      <c r="P13" s="26">
        <v>19314</v>
      </c>
    </row>
    <row r="14" spans="1:16" s="10" customFormat="1" ht="30" hidden="1" customHeight="1">
      <c r="A14" s="19" t="s">
        <v>36</v>
      </c>
      <c r="B14" s="26">
        <v>331945</v>
      </c>
      <c r="C14" s="26">
        <v>169335</v>
      </c>
      <c r="D14" s="26">
        <v>162610</v>
      </c>
      <c r="E14" s="26">
        <v>144996</v>
      </c>
      <c r="F14" s="26">
        <v>81311</v>
      </c>
      <c r="G14" s="26">
        <v>63685</v>
      </c>
      <c r="H14" s="26">
        <v>131785</v>
      </c>
      <c r="I14" s="26">
        <v>67915</v>
      </c>
      <c r="J14" s="26">
        <v>63870</v>
      </c>
      <c r="K14" s="26">
        <v>31432</v>
      </c>
      <c r="L14" s="26">
        <v>15943</v>
      </c>
      <c r="M14" s="26">
        <v>15489</v>
      </c>
      <c r="N14" s="26">
        <v>23732</v>
      </c>
      <c r="O14" s="26">
        <v>4166</v>
      </c>
      <c r="P14" s="26">
        <v>19566</v>
      </c>
    </row>
    <row r="15" spans="1:16" s="10" customFormat="1" ht="30" customHeight="1">
      <c r="A15" s="19" t="s">
        <v>37</v>
      </c>
      <c r="B15" s="26">
        <v>330911</v>
      </c>
      <c r="C15" s="26">
        <v>168375</v>
      </c>
      <c r="D15" s="26">
        <v>162536</v>
      </c>
      <c r="E15" s="26">
        <v>143749</v>
      </c>
      <c r="F15" s="26">
        <v>80454</v>
      </c>
      <c r="G15" s="26">
        <v>63295</v>
      </c>
      <c r="H15" s="26">
        <v>131253</v>
      </c>
      <c r="I15" s="26">
        <v>67598</v>
      </c>
      <c r="J15" s="26">
        <v>63655</v>
      </c>
      <c r="K15" s="26">
        <v>32003</v>
      </c>
      <c r="L15" s="26">
        <v>16198</v>
      </c>
      <c r="M15" s="26">
        <v>15805</v>
      </c>
      <c r="N15" s="26">
        <v>23906</v>
      </c>
      <c r="O15" s="26">
        <v>4125</v>
      </c>
      <c r="P15" s="26">
        <v>19781</v>
      </c>
    </row>
    <row r="16" spans="1:16" s="10" customFormat="1" ht="30" customHeight="1">
      <c r="A16" s="19" t="s">
        <v>38</v>
      </c>
      <c r="B16" s="26">
        <v>329237</v>
      </c>
      <c r="C16" s="26">
        <v>167179</v>
      </c>
      <c r="D16" s="26">
        <v>162058</v>
      </c>
      <c r="E16" s="26">
        <v>142177</v>
      </c>
      <c r="F16" s="26">
        <v>79462</v>
      </c>
      <c r="G16" s="26">
        <v>62715</v>
      </c>
      <c r="H16" s="26">
        <v>130343</v>
      </c>
      <c r="I16" s="26">
        <v>67121</v>
      </c>
      <c r="J16" s="26">
        <v>63222</v>
      </c>
      <c r="K16" s="26">
        <v>32639</v>
      </c>
      <c r="L16" s="26">
        <v>16482</v>
      </c>
      <c r="M16" s="26">
        <v>16157</v>
      </c>
      <c r="N16" s="26">
        <v>24078</v>
      </c>
      <c r="O16" s="26">
        <v>4114</v>
      </c>
      <c r="P16" s="26">
        <v>19964</v>
      </c>
    </row>
    <row r="17" spans="1:51" s="10" customFormat="1" ht="30" customHeight="1">
      <c r="A17" s="19" t="s">
        <v>39</v>
      </c>
      <c r="B17" s="26">
        <v>327968</v>
      </c>
      <c r="C17" s="26">
        <v>166258</v>
      </c>
      <c r="D17" s="26">
        <v>161710</v>
      </c>
      <c r="E17" s="26">
        <v>140810</v>
      </c>
      <c r="F17" s="26">
        <v>78634</v>
      </c>
      <c r="G17" s="26">
        <v>62176</v>
      </c>
      <c r="H17" s="26">
        <v>129611</v>
      </c>
      <c r="I17" s="26">
        <v>66708</v>
      </c>
      <c r="J17" s="26">
        <v>62903</v>
      </c>
      <c r="K17" s="26">
        <v>33352</v>
      </c>
      <c r="L17" s="26">
        <v>16819</v>
      </c>
      <c r="M17" s="26">
        <v>16533</v>
      </c>
      <c r="N17" s="26">
        <v>24195</v>
      </c>
      <c r="O17" s="26">
        <v>4097</v>
      </c>
      <c r="P17" s="26">
        <v>20098</v>
      </c>
    </row>
    <row r="18" spans="1:51" ht="24.95" customHeight="1" thickBot="1">
      <c r="A18" s="28"/>
      <c r="B18" s="6"/>
      <c r="C18" s="3"/>
      <c r="D18" s="3"/>
      <c r="E18" s="3"/>
      <c r="F18" s="16"/>
      <c r="G18" s="16"/>
      <c r="H18" s="3"/>
      <c r="I18" s="3"/>
      <c r="J18" s="3"/>
      <c r="K18" s="3"/>
      <c r="L18" s="3"/>
      <c r="M18" s="3"/>
      <c r="N18" s="3"/>
      <c r="O18" s="3"/>
      <c r="P18" s="3"/>
    </row>
    <row r="19" spans="1:51" ht="26.1" customHeight="1">
      <c r="A19" s="11" t="s">
        <v>34</v>
      </c>
      <c r="B19" s="4"/>
      <c r="C19" s="4"/>
      <c r="D19" s="4"/>
      <c r="E19" s="4"/>
      <c r="F19" s="4"/>
      <c r="G19" s="4"/>
      <c r="H19" s="4"/>
      <c r="I19" s="14" t="s">
        <v>4</v>
      </c>
      <c r="J19" s="5"/>
      <c r="K19" s="4"/>
      <c r="L19" s="5"/>
      <c r="M19" s="5"/>
      <c r="N19" s="4"/>
      <c r="O19" s="4"/>
      <c r="P19" s="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26.1" customHeight="1">
      <c r="M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26.1" customHeight="1">
      <c r="M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26.1" customHeight="1">
      <c r="M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26.1" customHeight="1">
      <c r="M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26.1" customHeight="1">
      <c r="M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26.1" customHeight="1">
      <c r="M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26.1" customHeight="1">
      <c r="M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26.1" customHeight="1">
      <c r="M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26.1" customHeight="1">
      <c r="M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26.1" customHeight="1">
      <c r="M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26.1" customHeight="1">
      <c r="M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26.1" customHeight="1">
      <c r="M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7.5" customHeight="1">
      <c r="M32" s="1"/>
    </row>
    <row r="33" spans="1:16" s="4" customFormat="1" ht="13.5" customHeight="1">
      <c r="A33" s="27"/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  <c r="N33" s="2"/>
      <c r="O33" s="2"/>
      <c r="P33" s="2"/>
    </row>
    <row r="34" spans="1:16" ht="19.899999999999999" customHeight="1">
      <c r="M34" s="1"/>
    </row>
  </sheetData>
  <mergeCells count="8">
    <mergeCell ref="A2:H2"/>
    <mergeCell ref="I2:P2"/>
    <mergeCell ref="K5:M5"/>
    <mergeCell ref="N5:P5"/>
    <mergeCell ref="A5:A6"/>
    <mergeCell ref="B5:D5"/>
    <mergeCell ref="E5:G5"/>
    <mergeCell ref="I5:J5"/>
  </mergeCells>
  <phoneticPr fontId="3" type="noConversion"/>
  <pageMargins left="0.59055118110236227" right="1.29" top="0.33" bottom="0.36" header="0.2" footer="0.2"/>
  <pageSetup paperSize="9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2"/>
  <sheetViews>
    <sheetView tabSelected="1" view="pageBreakPreview" topLeftCell="O1" zoomScaleNormal="100" workbookViewId="0">
      <selection activeCell="AA26" sqref="AA26"/>
    </sheetView>
  </sheetViews>
  <sheetFormatPr defaultColWidth="9.83203125" defaultRowHeight="19.899999999999999" customHeight="1"/>
  <cols>
    <col min="1" max="1" width="17.1640625" style="27" customWidth="1"/>
    <col min="2" max="2" width="13" style="2" customWidth="1"/>
    <col min="3" max="6" width="11.83203125" style="2" customWidth="1"/>
    <col min="7" max="7" width="9.83203125" style="2" customWidth="1"/>
    <col min="8" max="8" width="11.83203125" style="2" customWidth="1"/>
    <col min="9" max="16" width="12.5" style="2" customWidth="1"/>
    <col min="17" max="17" width="13" style="2" customWidth="1"/>
    <col min="18" max="18" width="12.5" style="1" customWidth="1"/>
    <col min="19" max="31" width="12.5" style="2" customWidth="1"/>
    <col min="32" max="32" width="13" style="2" customWidth="1"/>
    <col min="33" max="33" width="12.5" style="2" customWidth="1"/>
    <col min="34" max="34" width="11.33203125" style="2" customWidth="1"/>
    <col min="35" max="16384" width="9.83203125" style="2"/>
  </cols>
  <sheetData>
    <row r="1" spans="1:69" ht="15" customHeight="1">
      <c r="A1" s="8" t="s">
        <v>45</v>
      </c>
      <c r="B1" s="1"/>
      <c r="P1" s="33" t="s">
        <v>46</v>
      </c>
      <c r="Q1" s="33" t="s">
        <v>52</v>
      </c>
      <c r="AH1" s="9" t="s">
        <v>53</v>
      </c>
    </row>
    <row r="2" spans="1:69" s="7" customFormat="1" ht="20.25" customHeight="1">
      <c r="A2" s="32" t="s">
        <v>44</v>
      </c>
      <c r="B2" s="32"/>
      <c r="C2" s="32"/>
      <c r="D2" s="32"/>
      <c r="E2" s="32"/>
      <c r="F2" s="32"/>
      <c r="G2" s="32"/>
      <c r="H2" s="32"/>
      <c r="I2" s="30" t="s">
        <v>2</v>
      </c>
      <c r="J2" s="30"/>
      <c r="K2" s="30"/>
      <c r="L2" s="30"/>
      <c r="M2" s="30"/>
      <c r="N2" s="30"/>
      <c r="O2" s="30"/>
      <c r="P2" s="30"/>
      <c r="Q2" s="30"/>
      <c r="R2" s="30" t="s">
        <v>47</v>
      </c>
      <c r="S2" s="30"/>
      <c r="T2" s="30"/>
      <c r="U2" s="30"/>
      <c r="V2" s="30"/>
      <c r="W2" s="30"/>
      <c r="X2" s="30"/>
      <c r="Y2" s="30"/>
      <c r="Z2" s="30"/>
      <c r="AA2" s="30" t="s">
        <v>49</v>
      </c>
      <c r="AB2" s="30"/>
      <c r="AC2" s="30"/>
      <c r="AD2" s="30"/>
      <c r="AE2" s="30"/>
      <c r="AF2" s="30"/>
      <c r="AG2" s="30"/>
      <c r="AH2" s="30"/>
    </row>
    <row r="3" spans="1:69" ht="20.25" customHeight="1">
      <c r="E3" s="34" t="s">
        <v>55</v>
      </c>
      <c r="I3" s="12"/>
      <c r="J3" s="31" t="s">
        <v>50</v>
      </c>
      <c r="R3" s="17"/>
      <c r="V3" s="34" t="s">
        <v>54</v>
      </c>
      <c r="AB3" s="34" t="s">
        <v>51</v>
      </c>
      <c r="AF3" s="34" t="s">
        <v>48</v>
      </c>
    </row>
    <row r="4" spans="1:69" ht="11.25" customHeight="1" thickBot="1">
      <c r="A4" s="15" t="s">
        <v>57</v>
      </c>
      <c r="O4" s="35" t="s">
        <v>56</v>
      </c>
      <c r="Q4" s="33" t="s">
        <v>58</v>
      </c>
      <c r="AH4" s="13" t="s">
        <v>3</v>
      </c>
    </row>
    <row r="5" spans="1:69" s="10" customFormat="1" ht="30" customHeight="1">
      <c r="A5" s="43" t="s">
        <v>14</v>
      </c>
      <c r="B5" s="40" t="s">
        <v>6</v>
      </c>
      <c r="C5" s="41"/>
      <c r="D5" s="41"/>
      <c r="E5" s="40" t="s">
        <v>7</v>
      </c>
      <c r="F5" s="41"/>
      <c r="G5" s="41"/>
      <c r="H5" s="48" t="s">
        <v>8</v>
      </c>
      <c r="I5" s="45"/>
      <c r="J5" s="45"/>
      <c r="K5" s="45"/>
      <c r="L5" s="45"/>
      <c r="M5" s="45"/>
      <c r="N5" s="45"/>
      <c r="O5" s="45"/>
      <c r="P5" s="49"/>
      <c r="Q5" s="48" t="s">
        <v>9</v>
      </c>
      <c r="R5" s="45"/>
      <c r="S5" s="45"/>
      <c r="T5" s="45"/>
      <c r="U5" s="45"/>
      <c r="V5" s="45"/>
      <c r="W5" s="45"/>
      <c r="X5" s="45"/>
      <c r="Y5" s="49"/>
      <c r="Z5" s="48" t="s">
        <v>10</v>
      </c>
      <c r="AA5" s="45"/>
      <c r="AB5" s="45"/>
      <c r="AC5" s="45"/>
      <c r="AD5" s="45"/>
      <c r="AE5" s="45"/>
      <c r="AF5" s="45"/>
      <c r="AG5" s="45"/>
      <c r="AH5" s="45"/>
    </row>
    <row r="6" spans="1:69" s="10" customFormat="1" ht="30" customHeight="1">
      <c r="A6" s="53"/>
      <c r="B6" s="50" t="s">
        <v>61</v>
      </c>
      <c r="C6" s="51"/>
      <c r="D6" s="52"/>
      <c r="E6" s="50" t="s">
        <v>61</v>
      </c>
      <c r="F6" s="51"/>
      <c r="G6" s="52"/>
      <c r="H6" s="50" t="s">
        <v>61</v>
      </c>
      <c r="I6" s="51"/>
      <c r="J6" s="52"/>
      <c r="K6" s="50" t="s">
        <v>62</v>
      </c>
      <c r="L6" s="51"/>
      <c r="M6" s="52"/>
      <c r="N6" s="50" t="s">
        <v>63</v>
      </c>
      <c r="O6" s="51"/>
      <c r="P6" s="52"/>
      <c r="Q6" s="50" t="s">
        <v>61</v>
      </c>
      <c r="R6" s="51"/>
      <c r="S6" s="52"/>
      <c r="T6" s="50" t="s">
        <v>64</v>
      </c>
      <c r="U6" s="51"/>
      <c r="V6" s="52"/>
      <c r="W6" s="50" t="s">
        <v>63</v>
      </c>
      <c r="X6" s="51"/>
      <c r="Y6" s="52"/>
      <c r="Z6" s="50" t="s">
        <v>41</v>
      </c>
      <c r="AA6" s="51"/>
      <c r="AB6" s="52"/>
      <c r="AC6" s="50" t="s">
        <v>42</v>
      </c>
      <c r="AD6" s="51"/>
      <c r="AE6" s="52"/>
      <c r="AF6" s="50" t="s">
        <v>43</v>
      </c>
      <c r="AG6" s="51"/>
      <c r="AH6" s="52"/>
    </row>
    <row r="7" spans="1:69" s="10" customFormat="1" ht="30" customHeight="1">
      <c r="A7" s="44"/>
      <c r="B7" s="20" t="s">
        <v>11</v>
      </c>
      <c r="C7" s="20" t="s">
        <v>12</v>
      </c>
      <c r="D7" s="20" t="s">
        <v>13</v>
      </c>
      <c r="E7" s="20" t="s">
        <v>11</v>
      </c>
      <c r="F7" s="20" t="s">
        <v>12</v>
      </c>
      <c r="G7" s="20" t="s">
        <v>13</v>
      </c>
      <c r="H7" s="20" t="s">
        <v>11</v>
      </c>
      <c r="I7" s="29" t="s">
        <v>12</v>
      </c>
      <c r="J7" s="20" t="s">
        <v>13</v>
      </c>
      <c r="K7" s="20" t="s">
        <v>11</v>
      </c>
      <c r="L7" s="29" t="s">
        <v>12</v>
      </c>
      <c r="M7" s="20" t="s">
        <v>13</v>
      </c>
      <c r="N7" s="20" t="s">
        <v>11</v>
      </c>
      <c r="O7" s="29" t="s">
        <v>12</v>
      </c>
      <c r="P7" s="20" t="s">
        <v>13</v>
      </c>
      <c r="Q7" s="20" t="s">
        <v>11</v>
      </c>
      <c r="R7" s="20" t="s">
        <v>12</v>
      </c>
      <c r="S7" s="20" t="s">
        <v>13</v>
      </c>
      <c r="T7" s="20" t="s">
        <v>11</v>
      </c>
      <c r="U7" s="20" t="s">
        <v>12</v>
      </c>
      <c r="V7" s="20" t="s">
        <v>13</v>
      </c>
      <c r="W7" s="20" t="s">
        <v>11</v>
      </c>
      <c r="X7" s="20" t="s">
        <v>12</v>
      </c>
      <c r="Y7" s="20" t="s">
        <v>13</v>
      </c>
      <c r="Z7" s="20" t="s">
        <v>11</v>
      </c>
      <c r="AA7" s="20" t="s">
        <v>12</v>
      </c>
      <c r="AB7" s="25" t="s">
        <v>13</v>
      </c>
      <c r="AC7" s="20" t="s">
        <v>11</v>
      </c>
      <c r="AD7" s="20" t="s">
        <v>12</v>
      </c>
      <c r="AE7" s="25" t="s">
        <v>13</v>
      </c>
      <c r="AF7" s="20" t="s">
        <v>11</v>
      </c>
      <c r="AG7" s="20" t="s">
        <v>12</v>
      </c>
      <c r="AH7" s="25" t="s">
        <v>13</v>
      </c>
    </row>
    <row r="8" spans="1:69" s="10" customFormat="1" ht="30" hidden="1" customHeight="1">
      <c r="A8" s="19" t="s">
        <v>15</v>
      </c>
      <c r="B8" s="24">
        <v>347298</v>
      </c>
      <c r="C8" s="24">
        <v>181557</v>
      </c>
      <c r="D8" s="24">
        <v>165741</v>
      </c>
      <c r="E8" s="24">
        <v>162224</v>
      </c>
      <c r="F8" s="24">
        <v>91860</v>
      </c>
      <c r="G8" s="24">
        <v>70364</v>
      </c>
      <c r="H8" s="24">
        <v>141611</v>
      </c>
      <c r="I8" s="24">
        <v>73883</v>
      </c>
      <c r="J8" s="24">
        <v>67728</v>
      </c>
      <c r="K8" s="24"/>
      <c r="L8" s="24"/>
      <c r="M8" s="24"/>
      <c r="N8" s="24"/>
      <c r="O8" s="24"/>
      <c r="P8" s="24"/>
      <c r="Q8" s="24">
        <v>22634</v>
      </c>
      <c r="R8" s="24">
        <v>11606</v>
      </c>
      <c r="S8" s="24">
        <v>11028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>
        <v>20829</v>
      </c>
      <c r="AG8" s="24">
        <v>4208</v>
      </c>
      <c r="AH8" s="24">
        <v>16621</v>
      </c>
    </row>
    <row r="9" spans="1:69" s="10" customFormat="1" ht="30" hidden="1" customHeight="1">
      <c r="A9" s="19" t="s">
        <v>16</v>
      </c>
      <c r="B9" s="24">
        <v>345303</v>
      </c>
      <c r="C9" s="24">
        <v>180042</v>
      </c>
      <c r="D9" s="24">
        <v>165261</v>
      </c>
      <c r="E9" s="24">
        <v>160193</v>
      </c>
      <c r="F9" s="24">
        <v>90644</v>
      </c>
      <c r="G9" s="24">
        <v>69549</v>
      </c>
      <c r="H9" s="24">
        <v>140013</v>
      </c>
      <c r="I9" s="24">
        <v>72936</v>
      </c>
      <c r="J9" s="24">
        <v>67077</v>
      </c>
      <c r="K9" s="24"/>
      <c r="L9" s="24"/>
      <c r="M9" s="24"/>
      <c r="N9" s="24"/>
      <c r="O9" s="24"/>
      <c r="P9" s="24"/>
      <c r="Q9" s="24">
        <v>23921</v>
      </c>
      <c r="R9" s="24">
        <v>12277</v>
      </c>
      <c r="S9" s="24">
        <v>11644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>
        <v>21176</v>
      </c>
      <c r="AG9" s="24">
        <v>4185</v>
      </c>
      <c r="AH9" s="24">
        <v>16991</v>
      </c>
    </row>
    <row r="10" spans="1:69" ht="24.95" customHeight="1">
      <c r="A10" s="19" t="s">
        <v>40</v>
      </c>
      <c r="B10" s="22">
        <f t="shared" ref="B10:K10" si="0">SUM(B11:B23)</f>
        <v>326247</v>
      </c>
      <c r="C10" s="23">
        <f t="shared" si="0"/>
        <v>165073</v>
      </c>
      <c r="D10" s="23">
        <f t="shared" si="0"/>
        <v>161174</v>
      </c>
      <c r="E10" s="23">
        <f t="shared" si="0"/>
        <v>139297</v>
      </c>
      <c r="F10" s="23">
        <f t="shared" si="0"/>
        <v>77772</v>
      </c>
      <c r="G10" s="23">
        <f t="shared" si="0"/>
        <v>61525</v>
      </c>
      <c r="H10" s="23">
        <f t="shared" si="0"/>
        <v>128742</v>
      </c>
      <c r="I10" s="23">
        <f t="shared" si="0"/>
        <v>66169</v>
      </c>
      <c r="J10" s="23">
        <f t="shared" si="0"/>
        <v>62573</v>
      </c>
      <c r="K10" s="23">
        <f t="shared" si="0"/>
        <v>128605</v>
      </c>
      <c r="L10" s="23">
        <f>SUM(L11:L23)</f>
        <v>66136</v>
      </c>
      <c r="M10" s="23">
        <f>SUM(M11:M23)</f>
        <v>62469</v>
      </c>
      <c r="N10" s="23">
        <f>SUM(N11:N23)</f>
        <v>137</v>
      </c>
      <c r="O10" s="23">
        <f>SUM(O11:O23)</f>
        <v>33</v>
      </c>
      <c r="P10" s="23">
        <f>SUM(P11:P23)</f>
        <v>104</v>
      </c>
      <c r="Q10" s="23">
        <f>SUM(R10:S10)</f>
        <v>33937</v>
      </c>
      <c r="R10" s="23">
        <f>SUM(R11:R23)</f>
        <v>17080</v>
      </c>
      <c r="S10" s="23">
        <f>SUM(S11:S23)</f>
        <v>16857</v>
      </c>
      <c r="T10" s="23">
        <f t="shared" ref="T10:Y10" si="1">SUM(T11:T23)</f>
        <v>33934</v>
      </c>
      <c r="U10" s="23">
        <f t="shared" si="1"/>
        <v>17080</v>
      </c>
      <c r="V10" s="23">
        <f t="shared" si="1"/>
        <v>16854</v>
      </c>
      <c r="W10" s="23">
        <f t="shared" si="1"/>
        <v>3</v>
      </c>
      <c r="X10" s="23">
        <f t="shared" si="1"/>
        <v>0</v>
      </c>
      <c r="Y10" s="23">
        <f t="shared" si="1"/>
        <v>3</v>
      </c>
      <c r="Z10" s="23">
        <f>SUM(AA10:AB10)</f>
        <v>24271</v>
      </c>
      <c r="AA10" s="23">
        <f>SUM(AA11:AA23)</f>
        <v>4052</v>
      </c>
      <c r="AB10" s="23">
        <f>SUM(AB11:AB23)</f>
        <v>20219</v>
      </c>
      <c r="AC10" s="23">
        <f t="shared" ref="AC10:AH10" si="2">SUM(AC11:AC23)</f>
        <v>24270</v>
      </c>
      <c r="AD10" s="23">
        <f t="shared" si="2"/>
        <v>4051</v>
      </c>
      <c r="AE10" s="23">
        <f t="shared" si="2"/>
        <v>20219</v>
      </c>
      <c r="AF10" s="23">
        <f t="shared" si="2"/>
        <v>1</v>
      </c>
      <c r="AG10" s="23">
        <f t="shared" si="2"/>
        <v>1</v>
      </c>
      <c r="AH10" s="23">
        <f t="shared" si="2"/>
        <v>0</v>
      </c>
    </row>
    <row r="11" spans="1:69" ht="26.1" customHeight="1">
      <c r="A11" s="21" t="s">
        <v>21</v>
      </c>
      <c r="B11" s="22">
        <f t="shared" ref="B11:B23" si="3">SUM(C11:D11)</f>
        <v>103404</v>
      </c>
      <c r="C11" s="23">
        <f t="shared" ref="C11:C23" si="4">SUM(F11,I11,R11,AA11)</f>
        <v>49695</v>
      </c>
      <c r="D11" s="23">
        <f t="shared" ref="D11:D23" si="5">SUM(G11,J11,S11,AB11)</f>
        <v>53709</v>
      </c>
      <c r="E11" s="23">
        <f t="shared" ref="E11:E23" si="6">SUM(F11:G11)</f>
        <v>46256</v>
      </c>
      <c r="F11" s="24">
        <v>24593</v>
      </c>
      <c r="G11" s="24">
        <v>21663</v>
      </c>
      <c r="H11" s="23">
        <f t="shared" ref="H11:H23" si="7">SUM(I11:J11)</f>
        <v>40645</v>
      </c>
      <c r="I11" s="24">
        <f t="shared" ref="I11:J23" si="8">SUM(L11,O11)</f>
        <v>19658</v>
      </c>
      <c r="J11" s="24">
        <f t="shared" si="8"/>
        <v>20987</v>
      </c>
      <c r="K11" s="23">
        <f t="shared" ref="K11:K23" si="9">SUM(L11:M11)</f>
        <v>40609</v>
      </c>
      <c r="L11" s="24">
        <v>19646</v>
      </c>
      <c r="M11" s="24">
        <v>20963</v>
      </c>
      <c r="N11" s="23">
        <f t="shared" ref="N11:N23" si="10">SUM(O11:P11)</f>
        <v>36</v>
      </c>
      <c r="O11" s="24">
        <v>12</v>
      </c>
      <c r="P11" s="24">
        <v>24</v>
      </c>
      <c r="Q11" s="24">
        <f t="shared" ref="Q11:S23" si="11">SUM(T11,W11)</f>
        <v>10244</v>
      </c>
      <c r="R11" s="24">
        <f t="shared" si="11"/>
        <v>4520</v>
      </c>
      <c r="S11" s="24">
        <f t="shared" si="11"/>
        <v>5724</v>
      </c>
      <c r="T11" s="23">
        <f t="shared" ref="T11:T23" si="12">SUM(U11:V11)</f>
        <v>10243</v>
      </c>
      <c r="U11" s="24">
        <v>4520</v>
      </c>
      <c r="V11" s="24">
        <v>5723</v>
      </c>
      <c r="W11" s="23">
        <f t="shared" ref="W11:W23" si="13">SUM(X11:Y11)</f>
        <v>1</v>
      </c>
      <c r="X11" s="24">
        <v>0</v>
      </c>
      <c r="Y11" s="24">
        <v>1</v>
      </c>
      <c r="Z11" s="23">
        <f t="shared" ref="Z11:Z23" si="14">SUM(AA11:AB11)</f>
        <v>6259</v>
      </c>
      <c r="AA11" s="24">
        <f t="shared" ref="AA11:AB23" si="15">SUM(AD11,AG11)</f>
        <v>924</v>
      </c>
      <c r="AB11" s="24">
        <f t="shared" si="15"/>
        <v>5335</v>
      </c>
      <c r="AC11" s="23">
        <f t="shared" ref="AC11:AC23" si="16">SUM(AD11:AE11)</f>
        <v>6258</v>
      </c>
      <c r="AD11" s="24">
        <v>923</v>
      </c>
      <c r="AE11" s="24">
        <v>5335</v>
      </c>
      <c r="AF11" s="23">
        <f>SUM(AG11:AH11)</f>
        <v>1</v>
      </c>
      <c r="AG11" s="24">
        <v>1</v>
      </c>
      <c r="AH11" s="24">
        <v>0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26.1" customHeight="1">
      <c r="A12" s="21" t="s">
        <v>22</v>
      </c>
      <c r="B12" s="22">
        <f t="shared" si="3"/>
        <v>10802</v>
      </c>
      <c r="C12" s="23">
        <f t="shared" si="4"/>
        <v>5621</v>
      </c>
      <c r="D12" s="23">
        <f t="shared" si="5"/>
        <v>5181</v>
      </c>
      <c r="E12" s="23">
        <f t="shared" si="6"/>
        <v>4060</v>
      </c>
      <c r="F12" s="24">
        <v>2340</v>
      </c>
      <c r="G12" s="24">
        <v>1720</v>
      </c>
      <c r="H12" s="23">
        <f t="shared" si="7"/>
        <v>4593</v>
      </c>
      <c r="I12" s="24">
        <f t="shared" si="8"/>
        <v>2496</v>
      </c>
      <c r="J12" s="24">
        <f t="shared" si="8"/>
        <v>2097</v>
      </c>
      <c r="K12" s="23">
        <f t="shared" si="9"/>
        <v>4589</v>
      </c>
      <c r="L12" s="24">
        <v>2495</v>
      </c>
      <c r="M12" s="24">
        <v>2094</v>
      </c>
      <c r="N12" s="23">
        <f t="shared" si="10"/>
        <v>4</v>
      </c>
      <c r="O12" s="24">
        <v>1</v>
      </c>
      <c r="P12" s="24">
        <v>3</v>
      </c>
      <c r="Q12" s="24">
        <f t="shared" si="11"/>
        <v>1032</v>
      </c>
      <c r="R12" s="24">
        <f t="shared" si="11"/>
        <v>586</v>
      </c>
      <c r="S12" s="24">
        <f t="shared" si="11"/>
        <v>446</v>
      </c>
      <c r="T12" s="23">
        <f t="shared" si="12"/>
        <v>1032</v>
      </c>
      <c r="U12" s="24">
        <v>586</v>
      </c>
      <c r="V12" s="24">
        <v>446</v>
      </c>
      <c r="W12" s="23">
        <f t="shared" si="13"/>
        <v>0</v>
      </c>
      <c r="X12" s="24">
        <v>0</v>
      </c>
      <c r="Y12" s="24">
        <v>0</v>
      </c>
      <c r="Z12" s="23">
        <f t="shared" si="14"/>
        <v>1117</v>
      </c>
      <c r="AA12" s="24">
        <f t="shared" si="15"/>
        <v>199</v>
      </c>
      <c r="AB12" s="24">
        <f t="shared" si="15"/>
        <v>918</v>
      </c>
      <c r="AC12" s="23">
        <f t="shared" si="16"/>
        <v>1117</v>
      </c>
      <c r="AD12" s="24">
        <v>199</v>
      </c>
      <c r="AE12" s="24">
        <v>918</v>
      </c>
      <c r="AF12" s="23">
        <f>SUM(AG12:AH12)</f>
        <v>0</v>
      </c>
      <c r="AG12" s="24">
        <v>0</v>
      </c>
      <c r="AH12" s="24">
        <v>0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26.1" customHeight="1">
      <c r="A13" s="21" t="s">
        <v>23</v>
      </c>
      <c r="B13" s="22">
        <f t="shared" si="3"/>
        <v>23648</v>
      </c>
      <c r="C13" s="23">
        <f t="shared" si="4"/>
        <v>12539</v>
      </c>
      <c r="D13" s="23">
        <f t="shared" si="5"/>
        <v>11109</v>
      </c>
      <c r="E13" s="23">
        <f t="shared" si="6"/>
        <v>10162</v>
      </c>
      <c r="F13" s="24">
        <v>6006</v>
      </c>
      <c r="G13" s="24">
        <v>4156</v>
      </c>
      <c r="H13" s="23">
        <f t="shared" si="7"/>
        <v>8796</v>
      </c>
      <c r="I13" s="24">
        <f t="shared" si="8"/>
        <v>4796</v>
      </c>
      <c r="J13" s="24">
        <f t="shared" si="8"/>
        <v>4000</v>
      </c>
      <c r="K13" s="23">
        <f t="shared" si="9"/>
        <v>8787</v>
      </c>
      <c r="L13" s="24">
        <v>4794</v>
      </c>
      <c r="M13" s="24">
        <v>3993</v>
      </c>
      <c r="N13" s="23">
        <f t="shared" si="10"/>
        <v>9</v>
      </c>
      <c r="O13" s="24">
        <v>2</v>
      </c>
      <c r="P13" s="24">
        <v>7</v>
      </c>
      <c r="Q13" s="24">
        <f t="shared" si="11"/>
        <v>2335</v>
      </c>
      <c r="R13" s="24">
        <f t="shared" si="11"/>
        <v>1337</v>
      </c>
      <c r="S13" s="24">
        <f t="shared" si="11"/>
        <v>998</v>
      </c>
      <c r="T13" s="23">
        <f t="shared" si="12"/>
        <v>2335</v>
      </c>
      <c r="U13" s="24">
        <v>1337</v>
      </c>
      <c r="V13" s="24">
        <v>998</v>
      </c>
      <c r="W13" s="23">
        <f t="shared" si="13"/>
        <v>0</v>
      </c>
      <c r="X13" s="24">
        <v>0</v>
      </c>
      <c r="Y13" s="24">
        <v>0</v>
      </c>
      <c r="Z13" s="23">
        <f t="shared" si="14"/>
        <v>2355</v>
      </c>
      <c r="AA13" s="24">
        <f t="shared" si="15"/>
        <v>400</v>
      </c>
      <c r="AB13" s="24">
        <f t="shared" si="15"/>
        <v>1955</v>
      </c>
      <c r="AC13" s="23">
        <f t="shared" si="16"/>
        <v>2355</v>
      </c>
      <c r="AD13" s="24">
        <v>400</v>
      </c>
      <c r="AE13" s="24">
        <v>1955</v>
      </c>
      <c r="AF13" s="23">
        <f>SUM(AG13:AH13)</f>
        <v>0</v>
      </c>
      <c r="AG13" s="24">
        <v>0</v>
      </c>
      <c r="AH13" s="24">
        <v>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26.1" customHeight="1">
      <c r="A14" s="21" t="s">
        <v>24</v>
      </c>
      <c r="B14" s="22">
        <f t="shared" si="3"/>
        <v>20083</v>
      </c>
      <c r="C14" s="23">
        <f t="shared" si="4"/>
        <v>10250</v>
      </c>
      <c r="D14" s="23">
        <f t="shared" si="5"/>
        <v>9833</v>
      </c>
      <c r="E14" s="23">
        <f t="shared" si="6"/>
        <v>8674</v>
      </c>
      <c r="F14" s="24">
        <v>4874</v>
      </c>
      <c r="G14" s="24">
        <v>3800</v>
      </c>
      <c r="H14" s="23">
        <f t="shared" si="7"/>
        <v>7624</v>
      </c>
      <c r="I14" s="24">
        <f t="shared" si="8"/>
        <v>3980</v>
      </c>
      <c r="J14" s="24">
        <f t="shared" si="8"/>
        <v>3644</v>
      </c>
      <c r="K14" s="23">
        <f t="shared" si="9"/>
        <v>7604</v>
      </c>
      <c r="L14" s="24">
        <v>3976</v>
      </c>
      <c r="M14" s="24">
        <v>3628</v>
      </c>
      <c r="N14" s="23">
        <f t="shared" si="10"/>
        <v>20</v>
      </c>
      <c r="O14" s="24">
        <v>4</v>
      </c>
      <c r="P14" s="24">
        <v>16</v>
      </c>
      <c r="Q14" s="24">
        <f t="shared" si="11"/>
        <v>2323</v>
      </c>
      <c r="R14" s="24">
        <f t="shared" si="11"/>
        <v>1185</v>
      </c>
      <c r="S14" s="24">
        <f t="shared" si="11"/>
        <v>1138</v>
      </c>
      <c r="T14" s="23">
        <f t="shared" si="12"/>
        <v>2322</v>
      </c>
      <c r="U14" s="24">
        <v>1185</v>
      </c>
      <c r="V14" s="24">
        <v>1137</v>
      </c>
      <c r="W14" s="23">
        <f t="shared" si="13"/>
        <v>1</v>
      </c>
      <c r="X14" s="24">
        <v>0</v>
      </c>
      <c r="Y14" s="24">
        <v>1</v>
      </c>
      <c r="Z14" s="23">
        <f t="shared" si="14"/>
        <v>1462</v>
      </c>
      <c r="AA14" s="24">
        <f t="shared" si="15"/>
        <v>211</v>
      </c>
      <c r="AB14" s="24">
        <f t="shared" si="15"/>
        <v>1251</v>
      </c>
      <c r="AC14" s="23">
        <f t="shared" si="16"/>
        <v>1462</v>
      </c>
      <c r="AD14" s="24">
        <v>211</v>
      </c>
      <c r="AE14" s="24">
        <v>1251</v>
      </c>
      <c r="AF14" s="23">
        <f t="shared" ref="AF14:AF23" si="17">SUM(AG14:AN14)</f>
        <v>0</v>
      </c>
      <c r="AG14" s="24">
        <v>0</v>
      </c>
      <c r="AH14" s="24">
        <v>0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26.1" customHeight="1">
      <c r="A15" s="21" t="s">
        <v>25</v>
      </c>
      <c r="B15" s="22">
        <f t="shared" si="3"/>
        <v>83583</v>
      </c>
      <c r="C15" s="23">
        <f t="shared" si="4"/>
        <v>41896</v>
      </c>
      <c r="D15" s="23">
        <f t="shared" si="5"/>
        <v>41687</v>
      </c>
      <c r="E15" s="23">
        <f t="shared" si="6"/>
        <v>34848</v>
      </c>
      <c r="F15" s="24">
        <v>19121</v>
      </c>
      <c r="G15" s="24">
        <v>15727</v>
      </c>
      <c r="H15" s="23">
        <f t="shared" si="7"/>
        <v>35200</v>
      </c>
      <c r="I15" s="24">
        <f t="shared" si="8"/>
        <v>17938</v>
      </c>
      <c r="J15" s="24">
        <f t="shared" si="8"/>
        <v>17262</v>
      </c>
      <c r="K15" s="24">
        <f t="shared" si="9"/>
        <v>35172</v>
      </c>
      <c r="L15" s="24">
        <v>17934</v>
      </c>
      <c r="M15" s="24">
        <v>17238</v>
      </c>
      <c r="N15" s="24">
        <f t="shared" si="10"/>
        <v>28</v>
      </c>
      <c r="O15" s="24">
        <v>4</v>
      </c>
      <c r="P15" s="24">
        <v>24</v>
      </c>
      <c r="Q15" s="24">
        <f t="shared" si="11"/>
        <v>8255</v>
      </c>
      <c r="R15" s="24">
        <f t="shared" si="11"/>
        <v>4032</v>
      </c>
      <c r="S15" s="24">
        <f t="shared" si="11"/>
        <v>4223</v>
      </c>
      <c r="T15" s="24">
        <f t="shared" si="12"/>
        <v>8254</v>
      </c>
      <c r="U15" s="24">
        <v>4032</v>
      </c>
      <c r="V15" s="24">
        <v>4222</v>
      </c>
      <c r="W15" s="24">
        <f t="shared" si="13"/>
        <v>1</v>
      </c>
      <c r="X15" s="24">
        <v>0</v>
      </c>
      <c r="Y15" s="24">
        <v>1</v>
      </c>
      <c r="Z15" s="23">
        <f t="shared" si="14"/>
        <v>5280</v>
      </c>
      <c r="AA15" s="24">
        <f t="shared" si="15"/>
        <v>805</v>
      </c>
      <c r="AB15" s="24">
        <f t="shared" si="15"/>
        <v>4475</v>
      </c>
      <c r="AC15" s="23">
        <f t="shared" si="16"/>
        <v>5280</v>
      </c>
      <c r="AD15" s="24">
        <v>805</v>
      </c>
      <c r="AE15" s="24">
        <v>4475</v>
      </c>
      <c r="AF15" s="23">
        <f t="shared" si="17"/>
        <v>0</v>
      </c>
      <c r="AG15" s="24">
        <v>0</v>
      </c>
      <c r="AH15" s="24">
        <v>0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26.1" customHeight="1">
      <c r="A16" s="21" t="s">
        <v>26</v>
      </c>
      <c r="B16" s="22">
        <f t="shared" si="3"/>
        <v>17820</v>
      </c>
      <c r="C16" s="23">
        <f t="shared" si="4"/>
        <v>9438</v>
      </c>
      <c r="D16" s="23">
        <f t="shared" si="5"/>
        <v>8382</v>
      </c>
      <c r="E16" s="23">
        <f t="shared" si="6"/>
        <v>6850</v>
      </c>
      <c r="F16" s="24">
        <v>3977</v>
      </c>
      <c r="G16" s="24">
        <v>2873</v>
      </c>
      <c r="H16" s="23">
        <f t="shared" si="7"/>
        <v>7330</v>
      </c>
      <c r="I16" s="24">
        <f t="shared" si="8"/>
        <v>4000</v>
      </c>
      <c r="J16" s="24">
        <f t="shared" si="8"/>
        <v>3330</v>
      </c>
      <c r="K16" s="24">
        <f t="shared" si="9"/>
        <v>7319</v>
      </c>
      <c r="L16" s="24">
        <v>3999</v>
      </c>
      <c r="M16" s="24">
        <v>3320</v>
      </c>
      <c r="N16" s="24">
        <f t="shared" si="10"/>
        <v>11</v>
      </c>
      <c r="O16" s="24">
        <v>1</v>
      </c>
      <c r="P16" s="24">
        <v>10</v>
      </c>
      <c r="Q16" s="24">
        <f t="shared" si="11"/>
        <v>2067</v>
      </c>
      <c r="R16" s="24">
        <f t="shared" si="11"/>
        <v>1165</v>
      </c>
      <c r="S16" s="24">
        <f t="shared" si="11"/>
        <v>902</v>
      </c>
      <c r="T16" s="24">
        <f t="shared" si="12"/>
        <v>2067</v>
      </c>
      <c r="U16" s="24">
        <v>1165</v>
      </c>
      <c r="V16" s="24">
        <v>902</v>
      </c>
      <c r="W16" s="24">
        <f t="shared" si="13"/>
        <v>0</v>
      </c>
      <c r="X16" s="24">
        <v>0</v>
      </c>
      <c r="Y16" s="24">
        <v>0</v>
      </c>
      <c r="Z16" s="23">
        <f t="shared" si="14"/>
        <v>1573</v>
      </c>
      <c r="AA16" s="24">
        <f t="shared" si="15"/>
        <v>296</v>
      </c>
      <c r="AB16" s="24">
        <f t="shared" si="15"/>
        <v>1277</v>
      </c>
      <c r="AC16" s="23">
        <f t="shared" si="16"/>
        <v>1573</v>
      </c>
      <c r="AD16" s="24">
        <v>296</v>
      </c>
      <c r="AE16" s="24">
        <v>1277</v>
      </c>
      <c r="AF16" s="23">
        <f t="shared" si="17"/>
        <v>0</v>
      </c>
      <c r="AG16" s="24">
        <v>0</v>
      </c>
      <c r="AH16" s="24">
        <v>0</v>
      </c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26.1" customHeight="1">
      <c r="A17" s="21" t="s">
        <v>27</v>
      </c>
      <c r="B17" s="22">
        <f t="shared" si="3"/>
        <v>12536</v>
      </c>
      <c r="C17" s="23">
        <f t="shared" si="4"/>
        <v>6655</v>
      </c>
      <c r="D17" s="23">
        <f t="shared" si="5"/>
        <v>5881</v>
      </c>
      <c r="E17" s="23">
        <f t="shared" si="6"/>
        <v>4810</v>
      </c>
      <c r="F17" s="24">
        <v>2897</v>
      </c>
      <c r="G17" s="24">
        <v>1913</v>
      </c>
      <c r="H17" s="23">
        <f t="shared" si="7"/>
        <v>4884</v>
      </c>
      <c r="I17" s="24">
        <f t="shared" si="8"/>
        <v>2655</v>
      </c>
      <c r="J17" s="24">
        <f t="shared" si="8"/>
        <v>2229</v>
      </c>
      <c r="K17" s="24">
        <f t="shared" si="9"/>
        <v>4881</v>
      </c>
      <c r="L17" s="24">
        <v>2655</v>
      </c>
      <c r="M17" s="24">
        <v>2226</v>
      </c>
      <c r="N17" s="24">
        <f t="shared" si="10"/>
        <v>3</v>
      </c>
      <c r="O17" s="24">
        <v>0</v>
      </c>
      <c r="P17" s="24">
        <v>3</v>
      </c>
      <c r="Q17" s="24">
        <f t="shared" si="11"/>
        <v>1565</v>
      </c>
      <c r="R17" s="24">
        <f t="shared" si="11"/>
        <v>877</v>
      </c>
      <c r="S17" s="24">
        <f t="shared" si="11"/>
        <v>688</v>
      </c>
      <c r="T17" s="24">
        <f t="shared" si="12"/>
        <v>1565</v>
      </c>
      <c r="U17" s="24">
        <v>877</v>
      </c>
      <c r="V17" s="24">
        <v>688</v>
      </c>
      <c r="W17" s="24">
        <f t="shared" si="13"/>
        <v>0</v>
      </c>
      <c r="X17" s="24">
        <v>0</v>
      </c>
      <c r="Y17" s="24">
        <v>0</v>
      </c>
      <c r="Z17" s="23">
        <f t="shared" si="14"/>
        <v>1277</v>
      </c>
      <c r="AA17" s="24">
        <f t="shared" si="15"/>
        <v>226</v>
      </c>
      <c r="AB17" s="24">
        <f t="shared" si="15"/>
        <v>1051</v>
      </c>
      <c r="AC17" s="23">
        <f t="shared" si="16"/>
        <v>1277</v>
      </c>
      <c r="AD17" s="24">
        <v>226</v>
      </c>
      <c r="AE17" s="24">
        <v>1051</v>
      </c>
      <c r="AF17" s="23">
        <f t="shared" si="17"/>
        <v>0</v>
      </c>
      <c r="AG17" s="24">
        <v>0</v>
      </c>
      <c r="AH17" s="24">
        <v>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26.1" customHeight="1">
      <c r="A18" s="21" t="s">
        <v>28</v>
      </c>
      <c r="B18" s="22">
        <f t="shared" si="3"/>
        <v>4476</v>
      </c>
      <c r="C18" s="23">
        <f t="shared" si="4"/>
        <v>2502</v>
      </c>
      <c r="D18" s="23">
        <f t="shared" si="5"/>
        <v>1974</v>
      </c>
      <c r="E18" s="23">
        <f t="shared" si="6"/>
        <v>1657</v>
      </c>
      <c r="F18" s="24">
        <v>1078</v>
      </c>
      <c r="G18" s="24">
        <v>579</v>
      </c>
      <c r="H18" s="23">
        <f t="shared" si="7"/>
        <v>1708</v>
      </c>
      <c r="I18" s="24">
        <f t="shared" si="8"/>
        <v>995</v>
      </c>
      <c r="J18" s="24">
        <f t="shared" si="8"/>
        <v>713</v>
      </c>
      <c r="K18" s="24">
        <f t="shared" si="9"/>
        <v>1708</v>
      </c>
      <c r="L18" s="24">
        <v>995</v>
      </c>
      <c r="M18" s="24">
        <v>713</v>
      </c>
      <c r="N18" s="24">
        <f t="shared" si="10"/>
        <v>0</v>
      </c>
      <c r="O18" s="24">
        <v>0</v>
      </c>
      <c r="P18" s="24">
        <v>0</v>
      </c>
      <c r="Q18" s="24">
        <f t="shared" si="11"/>
        <v>574</v>
      </c>
      <c r="R18" s="24">
        <f t="shared" si="11"/>
        <v>338</v>
      </c>
      <c r="S18" s="24">
        <f t="shared" si="11"/>
        <v>236</v>
      </c>
      <c r="T18" s="24">
        <f t="shared" si="12"/>
        <v>574</v>
      </c>
      <c r="U18" s="24">
        <v>338</v>
      </c>
      <c r="V18" s="24">
        <v>236</v>
      </c>
      <c r="W18" s="24">
        <f t="shared" si="13"/>
        <v>0</v>
      </c>
      <c r="X18" s="24">
        <v>0</v>
      </c>
      <c r="Y18" s="24">
        <v>0</v>
      </c>
      <c r="Z18" s="23">
        <f t="shared" si="14"/>
        <v>537</v>
      </c>
      <c r="AA18" s="24">
        <f t="shared" si="15"/>
        <v>91</v>
      </c>
      <c r="AB18" s="24">
        <f t="shared" si="15"/>
        <v>446</v>
      </c>
      <c r="AC18" s="23">
        <f t="shared" si="16"/>
        <v>537</v>
      </c>
      <c r="AD18" s="24">
        <v>91</v>
      </c>
      <c r="AE18" s="24">
        <v>446</v>
      </c>
      <c r="AF18" s="23">
        <f t="shared" si="17"/>
        <v>0</v>
      </c>
      <c r="AG18" s="24">
        <v>0</v>
      </c>
      <c r="AH18" s="24">
        <v>0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26.1" customHeight="1">
      <c r="A19" s="21" t="s">
        <v>29</v>
      </c>
      <c r="B19" s="22">
        <f t="shared" si="3"/>
        <v>11433</v>
      </c>
      <c r="C19" s="23">
        <f t="shared" si="4"/>
        <v>6137</v>
      </c>
      <c r="D19" s="23">
        <f t="shared" si="5"/>
        <v>5296</v>
      </c>
      <c r="E19" s="23">
        <f t="shared" si="6"/>
        <v>4535</v>
      </c>
      <c r="F19" s="24">
        <v>2698</v>
      </c>
      <c r="G19" s="24">
        <v>1837</v>
      </c>
      <c r="H19" s="23">
        <f t="shared" si="7"/>
        <v>4527</v>
      </c>
      <c r="I19" s="24">
        <f t="shared" si="8"/>
        <v>2517</v>
      </c>
      <c r="J19" s="24">
        <f t="shared" si="8"/>
        <v>2010</v>
      </c>
      <c r="K19" s="24">
        <f t="shared" si="9"/>
        <v>4525</v>
      </c>
      <c r="L19" s="24">
        <v>2516</v>
      </c>
      <c r="M19" s="24">
        <v>2009</v>
      </c>
      <c r="N19" s="24">
        <f t="shared" si="10"/>
        <v>2</v>
      </c>
      <c r="O19" s="24">
        <v>1</v>
      </c>
      <c r="P19" s="24">
        <v>1</v>
      </c>
      <c r="Q19" s="24">
        <f t="shared" si="11"/>
        <v>1211</v>
      </c>
      <c r="R19" s="24">
        <f t="shared" si="11"/>
        <v>693</v>
      </c>
      <c r="S19" s="24">
        <f t="shared" si="11"/>
        <v>518</v>
      </c>
      <c r="T19" s="24">
        <f t="shared" si="12"/>
        <v>1211</v>
      </c>
      <c r="U19" s="24">
        <v>693</v>
      </c>
      <c r="V19" s="24">
        <v>518</v>
      </c>
      <c r="W19" s="24">
        <f t="shared" si="13"/>
        <v>0</v>
      </c>
      <c r="X19" s="24">
        <v>0</v>
      </c>
      <c r="Y19" s="24">
        <v>0</v>
      </c>
      <c r="Z19" s="23">
        <f t="shared" si="14"/>
        <v>1160</v>
      </c>
      <c r="AA19" s="24">
        <f t="shared" si="15"/>
        <v>229</v>
      </c>
      <c r="AB19" s="24">
        <f t="shared" si="15"/>
        <v>931</v>
      </c>
      <c r="AC19" s="23">
        <f t="shared" si="16"/>
        <v>1160</v>
      </c>
      <c r="AD19" s="24">
        <v>229</v>
      </c>
      <c r="AE19" s="24">
        <v>931</v>
      </c>
      <c r="AF19" s="24">
        <f t="shared" si="17"/>
        <v>0</v>
      </c>
      <c r="AG19" s="24">
        <v>0</v>
      </c>
      <c r="AH19" s="24">
        <v>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26.1" customHeight="1">
      <c r="A20" s="21" t="s">
        <v>30</v>
      </c>
      <c r="B20" s="22">
        <f t="shared" si="3"/>
        <v>10161</v>
      </c>
      <c r="C20" s="23">
        <f t="shared" si="4"/>
        <v>5522</v>
      </c>
      <c r="D20" s="23">
        <f t="shared" si="5"/>
        <v>4639</v>
      </c>
      <c r="E20" s="23">
        <f t="shared" si="6"/>
        <v>3899</v>
      </c>
      <c r="F20" s="24">
        <v>2328</v>
      </c>
      <c r="G20" s="24">
        <v>1571</v>
      </c>
      <c r="H20" s="23">
        <f t="shared" si="7"/>
        <v>4107</v>
      </c>
      <c r="I20" s="24">
        <f t="shared" si="8"/>
        <v>2311</v>
      </c>
      <c r="J20" s="24">
        <f t="shared" si="8"/>
        <v>1796</v>
      </c>
      <c r="K20" s="24">
        <f t="shared" si="9"/>
        <v>4105</v>
      </c>
      <c r="L20" s="24">
        <v>2310</v>
      </c>
      <c r="M20" s="24">
        <v>1795</v>
      </c>
      <c r="N20" s="24">
        <f t="shared" si="10"/>
        <v>2</v>
      </c>
      <c r="O20" s="24">
        <v>1</v>
      </c>
      <c r="P20" s="24">
        <v>1</v>
      </c>
      <c r="Q20" s="24">
        <f t="shared" si="11"/>
        <v>1074</v>
      </c>
      <c r="R20" s="24">
        <f t="shared" si="11"/>
        <v>659</v>
      </c>
      <c r="S20" s="24">
        <f t="shared" si="11"/>
        <v>415</v>
      </c>
      <c r="T20" s="24">
        <f t="shared" si="12"/>
        <v>1074</v>
      </c>
      <c r="U20" s="24">
        <v>659</v>
      </c>
      <c r="V20" s="24">
        <v>415</v>
      </c>
      <c r="W20" s="24">
        <f t="shared" si="13"/>
        <v>0</v>
      </c>
      <c r="X20" s="24">
        <v>0</v>
      </c>
      <c r="Y20" s="24">
        <v>0</v>
      </c>
      <c r="Z20" s="23">
        <f t="shared" si="14"/>
        <v>1081</v>
      </c>
      <c r="AA20" s="24">
        <f t="shared" si="15"/>
        <v>224</v>
      </c>
      <c r="AB20" s="24">
        <f t="shared" si="15"/>
        <v>857</v>
      </c>
      <c r="AC20" s="23">
        <f t="shared" si="16"/>
        <v>1081</v>
      </c>
      <c r="AD20" s="24">
        <v>224</v>
      </c>
      <c r="AE20" s="24">
        <v>857</v>
      </c>
      <c r="AF20" s="24">
        <f t="shared" si="17"/>
        <v>0</v>
      </c>
      <c r="AG20" s="24">
        <v>0</v>
      </c>
      <c r="AH20" s="24">
        <v>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26.1" customHeight="1">
      <c r="A21" s="21" t="s">
        <v>31</v>
      </c>
      <c r="B21" s="22">
        <f t="shared" si="3"/>
        <v>15953</v>
      </c>
      <c r="C21" s="23">
        <f t="shared" si="4"/>
        <v>8188</v>
      </c>
      <c r="D21" s="23">
        <f t="shared" si="5"/>
        <v>7765</v>
      </c>
      <c r="E21" s="23">
        <f t="shared" si="6"/>
        <v>7696</v>
      </c>
      <c r="F21" s="24">
        <v>4362</v>
      </c>
      <c r="G21" s="24">
        <v>3334</v>
      </c>
      <c r="H21" s="23">
        <f t="shared" si="7"/>
        <v>5177</v>
      </c>
      <c r="I21" s="24">
        <f t="shared" si="8"/>
        <v>2622</v>
      </c>
      <c r="J21" s="24">
        <f t="shared" si="8"/>
        <v>2555</v>
      </c>
      <c r="K21" s="24">
        <f t="shared" si="9"/>
        <v>5164</v>
      </c>
      <c r="L21" s="24">
        <v>2618</v>
      </c>
      <c r="M21" s="24">
        <v>2546</v>
      </c>
      <c r="N21" s="24">
        <f t="shared" si="10"/>
        <v>13</v>
      </c>
      <c r="O21" s="24">
        <v>4</v>
      </c>
      <c r="P21" s="24">
        <v>9</v>
      </c>
      <c r="Q21" s="24">
        <f t="shared" si="11"/>
        <v>1996</v>
      </c>
      <c r="R21" s="24">
        <f t="shared" si="11"/>
        <v>1008</v>
      </c>
      <c r="S21" s="24">
        <f t="shared" si="11"/>
        <v>988</v>
      </c>
      <c r="T21" s="24">
        <f t="shared" si="12"/>
        <v>1996</v>
      </c>
      <c r="U21" s="24">
        <v>1008</v>
      </c>
      <c r="V21" s="24">
        <v>988</v>
      </c>
      <c r="W21" s="24">
        <f t="shared" si="13"/>
        <v>0</v>
      </c>
      <c r="X21" s="24">
        <v>0</v>
      </c>
      <c r="Y21" s="24">
        <v>0</v>
      </c>
      <c r="Z21" s="23">
        <f t="shared" si="14"/>
        <v>1084</v>
      </c>
      <c r="AA21" s="24">
        <f t="shared" si="15"/>
        <v>196</v>
      </c>
      <c r="AB21" s="24">
        <f t="shared" si="15"/>
        <v>888</v>
      </c>
      <c r="AC21" s="23">
        <f t="shared" si="16"/>
        <v>1084</v>
      </c>
      <c r="AD21" s="24">
        <v>196</v>
      </c>
      <c r="AE21" s="24">
        <v>888</v>
      </c>
      <c r="AF21" s="24">
        <f t="shared" si="17"/>
        <v>0</v>
      </c>
      <c r="AG21" s="24">
        <v>0</v>
      </c>
      <c r="AH21" s="24">
        <v>0</v>
      </c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26.1" customHeight="1">
      <c r="A22" s="21" t="s">
        <v>32</v>
      </c>
      <c r="B22" s="22">
        <f t="shared" si="3"/>
        <v>6313</v>
      </c>
      <c r="C22" s="23">
        <f t="shared" si="4"/>
        <v>3328</v>
      </c>
      <c r="D22" s="23">
        <f t="shared" si="5"/>
        <v>2985</v>
      </c>
      <c r="E22" s="23">
        <f t="shared" si="6"/>
        <v>3008</v>
      </c>
      <c r="F22" s="24">
        <v>1743</v>
      </c>
      <c r="G22" s="24">
        <v>1265</v>
      </c>
      <c r="H22" s="23">
        <f t="shared" si="7"/>
        <v>2067</v>
      </c>
      <c r="I22" s="24">
        <f t="shared" si="8"/>
        <v>1084</v>
      </c>
      <c r="J22" s="24">
        <f t="shared" si="8"/>
        <v>983</v>
      </c>
      <c r="K22" s="24">
        <f t="shared" si="9"/>
        <v>2064</v>
      </c>
      <c r="L22" s="24">
        <v>1082</v>
      </c>
      <c r="M22" s="24">
        <v>982</v>
      </c>
      <c r="N22" s="24">
        <f t="shared" si="10"/>
        <v>3</v>
      </c>
      <c r="O22" s="24">
        <v>2</v>
      </c>
      <c r="P22" s="24">
        <v>1</v>
      </c>
      <c r="Q22" s="24">
        <f t="shared" si="11"/>
        <v>714</v>
      </c>
      <c r="R22" s="24">
        <f t="shared" si="11"/>
        <v>384</v>
      </c>
      <c r="S22" s="24">
        <f t="shared" si="11"/>
        <v>330</v>
      </c>
      <c r="T22" s="24">
        <f t="shared" si="12"/>
        <v>714</v>
      </c>
      <c r="U22" s="24">
        <v>384</v>
      </c>
      <c r="V22" s="24">
        <v>330</v>
      </c>
      <c r="W22" s="24">
        <f t="shared" si="13"/>
        <v>0</v>
      </c>
      <c r="X22" s="24">
        <v>0</v>
      </c>
      <c r="Y22" s="24">
        <v>0</v>
      </c>
      <c r="Z22" s="23">
        <f t="shared" si="14"/>
        <v>524</v>
      </c>
      <c r="AA22" s="24">
        <f t="shared" si="15"/>
        <v>117</v>
      </c>
      <c r="AB22" s="24">
        <f t="shared" si="15"/>
        <v>407</v>
      </c>
      <c r="AC22" s="23">
        <f t="shared" si="16"/>
        <v>524</v>
      </c>
      <c r="AD22" s="24">
        <v>117</v>
      </c>
      <c r="AE22" s="24">
        <v>407</v>
      </c>
      <c r="AF22" s="24">
        <f t="shared" si="17"/>
        <v>0</v>
      </c>
      <c r="AG22" s="24">
        <v>0</v>
      </c>
      <c r="AH22" s="24">
        <v>0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26.1" customHeight="1">
      <c r="A23" s="21" t="s">
        <v>33</v>
      </c>
      <c r="B23" s="22">
        <f t="shared" si="3"/>
        <v>6035</v>
      </c>
      <c r="C23" s="23">
        <f t="shared" si="4"/>
        <v>3302</v>
      </c>
      <c r="D23" s="23">
        <f t="shared" si="5"/>
        <v>2733</v>
      </c>
      <c r="E23" s="23">
        <f t="shared" si="6"/>
        <v>2842</v>
      </c>
      <c r="F23" s="24">
        <v>1755</v>
      </c>
      <c r="G23" s="24">
        <v>1087</v>
      </c>
      <c r="H23" s="23">
        <f t="shared" si="7"/>
        <v>2084</v>
      </c>
      <c r="I23" s="24">
        <f t="shared" si="8"/>
        <v>1117</v>
      </c>
      <c r="J23" s="24">
        <f t="shared" si="8"/>
        <v>967</v>
      </c>
      <c r="K23" s="24">
        <f t="shared" si="9"/>
        <v>2078</v>
      </c>
      <c r="L23" s="24">
        <v>1116</v>
      </c>
      <c r="M23" s="24">
        <v>962</v>
      </c>
      <c r="N23" s="24">
        <f t="shared" si="10"/>
        <v>6</v>
      </c>
      <c r="O23" s="24">
        <v>1</v>
      </c>
      <c r="P23" s="24">
        <v>5</v>
      </c>
      <c r="Q23" s="24">
        <f t="shared" si="11"/>
        <v>547</v>
      </c>
      <c r="R23" s="24">
        <f t="shared" si="11"/>
        <v>296</v>
      </c>
      <c r="S23" s="24">
        <f t="shared" si="11"/>
        <v>251</v>
      </c>
      <c r="T23" s="24">
        <f t="shared" si="12"/>
        <v>547</v>
      </c>
      <c r="U23" s="24">
        <v>296</v>
      </c>
      <c r="V23" s="24">
        <v>251</v>
      </c>
      <c r="W23" s="24">
        <f t="shared" si="13"/>
        <v>0</v>
      </c>
      <c r="X23" s="24">
        <v>0</v>
      </c>
      <c r="Y23" s="24">
        <v>0</v>
      </c>
      <c r="Z23" s="23">
        <f t="shared" si="14"/>
        <v>562</v>
      </c>
      <c r="AA23" s="24">
        <f t="shared" si="15"/>
        <v>134</v>
      </c>
      <c r="AB23" s="24">
        <f t="shared" si="15"/>
        <v>428</v>
      </c>
      <c r="AC23" s="23">
        <f t="shared" si="16"/>
        <v>562</v>
      </c>
      <c r="AD23" s="24">
        <v>134</v>
      </c>
      <c r="AE23" s="24">
        <v>428</v>
      </c>
      <c r="AF23" s="24">
        <f t="shared" si="17"/>
        <v>0</v>
      </c>
      <c r="AG23" s="24">
        <v>0</v>
      </c>
      <c r="AH23" s="24">
        <v>0</v>
      </c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7.5" customHeight="1" thickBot="1">
      <c r="A24" s="28"/>
      <c r="B24" s="6"/>
      <c r="C24" s="3"/>
      <c r="D24" s="3"/>
      <c r="E24" s="3"/>
      <c r="F24" s="16"/>
      <c r="G24" s="1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69" s="4" customFormat="1" ht="13.5" customHeight="1">
      <c r="A25" s="11" t="s">
        <v>34</v>
      </c>
      <c r="H25" s="36" t="s">
        <v>4</v>
      </c>
      <c r="I25" s="5"/>
      <c r="J25" s="5"/>
      <c r="K25" s="5"/>
      <c r="L25" s="5"/>
      <c r="M25" s="5"/>
      <c r="N25" s="5"/>
      <c r="O25" s="5"/>
      <c r="Q25" s="11" t="s">
        <v>34</v>
      </c>
      <c r="X25" s="5"/>
      <c r="Y25" s="5"/>
      <c r="Z25" s="37" t="s">
        <v>66</v>
      </c>
      <c r="AA25" s="5"/>
      <c r="AB25" s="5"/>
      <c r="AC25" s="5"/>
      <c r="AD25" s="5"/>
    </row>
    <row r="26" spans="1:69" ht="25.5" customHeight="1">
      <c r="A26" s="47" t="s">
        <v>65</v>
      </c>
      <c r="B26" s="47"/>
      <c r="C26" s="47"/>
      <c r="D26" s="47"/>
      <c r="E26" s="47"/>
      <c r="F26" s="47"/>
      <c r="G26" s="47"/>
      <c r="Q26" s="47" t="s">
        <v>65</v>
      </c>
      <c r="R26" s="47"/>
      <c r="S26" s="47"/>
      <c r="T26" s="47"/>
      <c r="U26" s="47"/>
      <c r="V26" s="47"/>
      <c r="W26" s="47"/>
      <c r="X26" s="1"/>
      <c r="Y26" s="1"/>
      <c r="Z26" s="1"/>
      <c r="AA26" s="1"/>
      <c r="AB26" s="1"/>
      <c r="AC26" s="1"/>
      <c r="AD26" s="1"/>
      <c r="AE26" s="1"/>
    </row>
    <row r="27" spans="1:69" ht="19.899999999999999" customHeight="1">
      <c r="A27" s="2"/>
      <c r="K27" s="1"/>
      <c r="L27" s="1"/>
      <c r="M27" s="1"/>
      <c r="N27" s="1"/>
      <c r="O27" s="1"/>
      <c r="P27" s="1"/>
      <c r="Q27" s="1"/>
      <c r="S27" s="1"/>
      <c r="T27" s="1"/>
      <c r="U27" s="1"/>
      <c r="V27" s="1"/>
      <c r="W27" s="1"/>
      <c r="X27" s="1"/>
    </row>
    <row r="28" spans="1:69" ht="19.899999999999999" customHeight="1"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69" ht="19.899999999999999" customHeight="1"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69" ht="19.899999999999999" customHeight="1"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69" ht="19.899999999999999" customHeight="1"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69" ht="19.899999999999999" customHeight="1"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9:31" ht="19.899999999999999" customHeight="1"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9:31" ht="19.899999999999999" customHeight="1"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9:31" ht="19.899999999999999" customHeight="1"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9:31" ht="19.899999999999999" customHeight="1"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9:31" ht="19.899999999999999" customHeight="1"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9:31" ht="19.899999999999999" customHeight="1"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9:31" ht="19.899999999999999" customHeight="1"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9:31" ht="19.899999999999999" customHeight="1"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9:31" ht="19.899999999999999" customHeight="1"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9:31" ht="19.899999999999999" customHeight="1"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mergeCells count="19">
    <mergeCell ref="A5:A7"/>
    <mergeCell ref="B5:D5"/>
    <mergeCell ref="Q6:S6"/>
    <mergeCell ref="T6:V6"/>
    <mergeCell ref="W6:Y6"/>
    <mergeCell ref="Z5:AH5"/>
    <mergeCell ref="Z6:AB6"/>
    <mergeCell ref="AC6:AE6"/>
    <mergeCell ref="AF6:AH6"/>
    <mergeCell ref="Q26:W26"/>
    <mergeCell ref="E5:G5"/>
    <mergeCell ref="Q5:Y5"/>
    <mergeCell ref="H5:P5"/>
    <mergeCell ref="H6:J6"/>
    <mergeCell ref="B6:D6"/>
    <mergeCell ref="E6:G6"/>
    <mergeCell ref="K6:M6"/>
    <mergeCell ref="N6:P6"/>
    <mergeCell ref="A26:G26"/>
  </mergeCells>
  <phoneticPr fontId="7" type="noConversion"/>
  <pageMargins left="0.75" right="0.75" top="1" bottom="1" header="0.5" footer="0.5"/>
  <pageSetup paperSize="9" scale="94" orientation="portrait" r:id="rId1"/>
  <headerFooter alignWithMargins="0"/>
  <colBreaks count="3" manualBreakCount="3">
    <brk id="7" max="1048575" man="1"/>
    <brk id="16" max="1048575" man="1"/>
    <brk id="25" max="23" man="1"/>
  </colBreaks>
  <ignoredErrors>
    <ignoredError sqref="I19:K23 I11:K14 N19:N23 N15 I15:K15 T19:U23 W19:W23 AA19:AB23 AA11:AB18 W15:W18 T16:U18 N16:N18 I16:K18 AF19:AF23" unlockedFormula="1"/>
    <ignoredError sqref="R10:S10 Q10" formula="1"/>
    <ignoredError sqref="R11:S23 Q11:Q2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2-8-1</vt:lpstr>
      <vt:lpstr>2-8-2</vt:lpstr>
      <vt:lpstr>'2-8-1'!Print_Area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2020-09-18T01:17:05Z</cp:lastPrinted>
  <dcterms:created xsi:type="dcterms:W3CDTF">2018-08-29T08:47:41Z</dcterms:created>
  <dcterms:modified xsi:type="dcterms:W3CDTF">2020-09-23T05:45:02Z</dcterms:modified>
</cp:coreProperties>
</file>