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8\108花蓮縣統計年報\11\"/>
    </mc:Choice>
  </mc:AlternateContent>
  <xr:revisionPtr revIDLastSave="0" documentId="13_ncr:1_{3C1A817C-1EA4-4E42-A5FD-8DE899259C48}" xr6:coauthVersionLast="36" xr6:coauthVersionMax="36" xr10:uidLastSave="{00000000-0000-0000-0000-000000000000}"/>
  <bookViews>
    <workbookView xWindow="120" yWindow="45" windowWidth="14955" windowHeight="7995" xr2:uid="{00000000-000D-0000-FFFF-FFFF00000000}"/>
  </bookViews>
  <sheets>
    <sheet name="11-7" sheetId="1" r:id="rId1"/>
  </sheets>
  <definedNames>
    <definedName name="_xlnm.Print_Area" localSheetId="0">'11-7'!$A$1:$I$44</definedName>
  </definedNames>
  <calcPr calcId="191029"/>
</workbook>
</file>

<file path=xl/calcChain.xml><?xml version="1.0" encoding="utf-8"?>
<calcChain xmlns="http://schemas.openxmlformats.org/spreadsheetml/2006/main">
  <c r="G21" i="1" l="1"/>
  <c r="F21" i="1"/>
  <c r="I21" i="1"/>
  <c r="E21" i="1"/>
  <c r="D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陳大倫</author>
  </authors>
  <commentList>
    <comment ref="B6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10730-05-04-2</t>
        </r>
      </text>
    </comment>
  </commentList>
</comments>
</file>

<file path=xl/sharedStrings.xml><?xml version="1.0" encoding="utf-8"?>
<sst xmlns="http://schemas.openxmlformats.org/spreadsheetml/2006/main" count="36" uniqueCount="33">
  <si>
    <t>年別 
Year</t>
    <phoneticPr fontId="1" type="noConversion"/>
  </si>
  <si>
    <t>人次
Person-Times</t>
    <phoneticPr fontId="1" type="noConversion"/>
  </si>
  <si>
    <t>金額
Amount</t>
    <phoneticPr fontId="1" type="noConversion"/>
  </si>
  <si>
    <t>輔助器具補助
Auxiliary Appliances Assistance</t>
    <phoneticPr fontId="1" type="noConversion"/>
  </si>
  <si>
    <t>人數
（年底）
Persons
(End of Year)</t>
    <phoneticPr fontId="1" type="noConversion"/>
  </si>
  <si>
    <t>托育養護補助
Subsidies for Nursing and the Maintenance Expenses</t>
    <phoneticPr fontId="1" type="noConversion"/>
  </si>
  <si>
    <t>Unit: Places, Persons, Person-Times, NT$1,000</t>
    <phoneticPr fontId="1" type="noConversion"/>
  </si>
  <si>
    <t>身心障礙福利機構(年底)
Welfare Institutions for the Disabled
(End of Year)</t>
    <phoneticPr fontId="1" type="noConversion"/>
  </si>
  <si>
    <t>實際安置
人數
Lodged Persons</t>
    <phoneticPr fontId="1" type="noConversion"/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</si>
  <si>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</si>
  <si>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</si>
  <si>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</si>
  <si>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</si>
  <si>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</si>
  <si>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</si>
  <si>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</si>
  <si>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</si>
  <si>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</si>
  <si>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單位：所、人、人次、新臺幣千元</t>
    <phoneticPr fontId="1" type="noConversion"/>
  </si>
  <si>
    <t>一○二年 2013</t>
    <phoneticPr fontId="1" type="noConversion"/>
  </si>
  <si>
    <t>一○三年 2014</t>
    <phoneticPr fontId="1" type="noConversion"/>
  </si>
  <si>
    <t>生活補助
Living Assistance</t>
    <phoneticPr fontId="1" type="noConversion"/>
  </si>
  <si>
    <t>機構數
No. of Institutions</t>
    <phoneticPr fontId="1" type="noConversion"/>
  </si>
  <si>
    <r>
      <t>Table 11-7</t>
    </r>
    <r>
      <rPr>
        <sz val="14"/>
        <rFont val="細明體"/>
        <family val="3"/>
        <charset val="136"/>
      </rPr>
      <t>、</t>
    </r>
    <r>
      <rPr>
        <sz val="14"/>
        <rFont val="Times New Roman"/>
        <family val="1"/>
      </rPr>
      <t>The Conditions of Welfare Services Institutions for the Disabled</t>
    </r>
    <phoneticPr fontId="1" type="noConversion"/>
  </si>
  <si>
    <t xml:space="preserve">      表11 － 7 、身心障礙福利服務概況</t>
    <phoneticPr fontId="1" type="noConversion"/>
  </si>
  <si>
    <t>一○四年 2015</t>
    <phoneticPr fontId="1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</si>
  <si>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Prepared according to Form 10730-05-04-2</t>
    </r>
    <r>
      <rPr>
        <sz val="9"/>
        <rFont val="細明體"/>
        <family val="3"/>
        <charset val="136"/>
      </rPr>
      <t>、</t>
    </r>
    <r>
      <rPr>
        <sz val="9"/>
        <rFont val="Times New Roman"/>
        <family val="1"/>
      </rPr>
      <t>10730-05-05-2</t>
    </r>
    <r>
      <rPr>
        <sz val="9"/>
        <rFont val="細明體"/>
        <family val="3"/>
        <charset val="136"/>
      </rPr>
      <t>、</t>
    </r>
    <r>
      <rPr>
        <sz val="9"/>
        <rFont val="Times New Roman"/>
        <family val="1"/>
      </rPr>
      <t>10730-05-06-2</t>
    </r>
    <r>
      <rPr>
        <sz val="9"/>
        <rFont val="細明體"/>
        <family val="3"/>
        <charset val="136"/>
      </rPr>
      <t>、</t>
    </r>
    <r>
      <rPr>
        <sz val="9"/>
        <rFont val="Times New Roman"/>
        <family val="1"/>
      </rPr>
      <t xml:space="preserve">10730-05-09-2 by Social Affairs 
</t>
    </r>
    <r>
      <rPr>
        <sz val="9"/>
        <rFont val="細明體"/>
        <family val="3"/>
        <charset val="136"/>
      </rPr>
      <t>　　　</t>
    </r>
    <r>
      <rPr>
        <sz val="9"/>
        <rFont val="Times New Roman"/>
        <family val="1"/>
      </rPr>
      <t xml:space="preserve">  Department.</t>
    </r>
    <phoneticPr fontId="1" type="noConversion"/>
  </si>
  <si>
    <t>一○五年 2016</t>
    <phoneticPr fontId="1" type="noConversion"/>
  </si>
  <si>
    <t>資料來源：本府社會處 10730-05-04-2、10730-05-05-2、10730-05-06-2、10730-05-09-2</t>
    <phoneticPr fontId="1" type="noConversion"/>
  </si>
  <si>
    <t>一○六年 2017</t>
    <phoneticPr fontId="1" type="noConversion"/>
  </si>
  <si>
    <t>一○七年 2018</t>
    <phoneticPr fontId="1" type="noConversion"/>
  </si>
  <si>
    <t>一○八年 2019</t>
    <phoneticPr fontId="1" type="noConversion"/>
  </si>
  <si>
    <t>社會福利 409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</si>
</sst>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#,##0;_-* &quot;-&quot;;_-@_-"/>
    <numFmt numFmtId="177" formatCode="#,##0.00;#,##0.00;_-* &quot;-&quot;;_-@_-"/>
    <numFmt numFmtId="178" formatCode="0.E+00"/>
    <numFmt numFmtId="179" formatCode="_-* #,##0_-;\-* #,##0_-;_-* &quot;-&quot;_-"/>
    <numFmt numFmtId="180" formatCode="#,##0_);[Red]\(#,##0\)"/>
    <numFmt numFmtId="181" formatCode="#,##0;\-#,##0;&quot;－&quot;"/>
  </numFmts>
  <fonts count="11">
    <font>
      <sz val="9"/>
      <name val="Times New Roman"/>
      <family val="1"/>
    </font>
    <font>
      <sz val="9"/>
      <name val="新細明體"/>
      <family val="1"/>
      <charset val="136"/>
    </font>
    <font>
      <sz val="16"/>
      <name val="華康中黑體"/>
      <family val="3"/>
      <charset val="136"/>
    </font>
    <font>
      <sz val="16"/>
      <name val="Times New Roman"/>
      <family val="1"/>
    </font>
    <font>
      <sz val="9"/>
      <name val="細明體"/>
      <family val="3"/>
      <charset val="136"/>
    </font>
    <font>
      <sz val="14"/>
      <name val="Times New Roman"/>
      <family val="1"/>
    </font>
    <font>
      <sz val="14"/>
      <name val="細明體"/>
      <family val="3"/>
      <charset val="136"/>
    </font>
    <font>
      <sz val="9"/>
      <name val="Times New Roman"/>
      <family val="1"/>
    </font>
    <font>
      <sz val="16"/>
      <name val="新細明體"/>
      <family val="1"/>
      <charset val="136"/>
    </font>
    <font>
      <sz val="9"/>
      <color indexed="8"/>
      <name val="Times New Roman"/>
      <family val="1"/>
    </font>
    <font>
      <b/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>
      <alignment horizontal="center" vertical="center"/>
    </xf>
    <xf numFmtId="0" fontId="7" fillId="0" borderId="0" applyBorder="0">
      <alignment horizontal="center" vertical="center"/>
    </xf>
  </cellStyleXfs>
  <cellXfs count="50">
    <xf numFmtId="0" fontId="0" fillId="0" borderId="0" xfId="0">
      <alignment horizontal="center" vertical="center"/>
    </xf>
    <xf numFmtId="0" fontId="0" fillId="0" borderId="0" xfId="0" applyFo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" xfId="0" applyFont="1" applyBorder="1">
      <alignment horizontal="center" vertical="center"/>
    </xf>
    <xf numFmtId="4" fontId="0" fillId="0" borderId="0" xfId="0" applyNumberFormat="1" applyFont="1" applyBorder="1">
      <alignment horizontal="center" vertical="center"/>
    </xf>
    <xf numFmtId="0" fontId="0" fillId="0" borderId="0" xfId="0" applyFont="1" applyBorder="1">
      <alignment horizontal="center" vertical="center"/>
    </xf>
    <xf numFmtId="0" fontId="0" fillId="0" borderId="2" xfId="0" applyFont="1" applyBorder="1">
      <alignment horizontal="center" vertical="center"/>
    </xf>
    <xf numFmtId="0" fontId="0" fillId="0" borderId="3" xfId="0" applyFont="1" applyBorder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1" applyFont="1">
      <alignment horizontal="center" vertical="center"/>
    </xf>
    <xf numFmtId="180" fontId="7" fillId="0" borderId="0" xfId="1" applyNumberFormat="1" applyFont="1" applyAlignment="1">
      <alignment horizontal="right" vertical="center" wrapText="1"/>
    </xf>
    <xf numFmtId="0" fontId="1" fillId="0" borderId="0" xfId="0" applyFont="1" applyBorder="1">
      <alignment horizontal="center" vertical="center"/>
    </xf>
    <xf numFmtId="0" fontId="8" fillId="0" borderId="0" xfId="0" applyFont="1" applyAlignment="1">
      <alignment vertical="center"/>
    </xf>
    <xf numFmtId="0" fontId="1" fillId="0" borderId="4" xfId="1" applyFont="1" applyBorder="1" applyAlignment="1">
      <alignment horizontal="center" vertical="center" wrapText="1"/>
    </xf>
    <xf numFmtId="179" fontId="1" fillId="0" borderId="4" xfId="1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180" fontId="7" fillId="0" borderId="1" xfId="1" applyNumberFormat="1" applyFont="1" applyBorder="1" applyAlignment="1">
      <alignment horizontal="right" vertical="center" wrapText="1"/>
    </xf>
    <xf numFmtId="180" fontId="7" fillId="0" borderId="0" xfId="1" applyNumberFormat="1" applyFont="1" applyBorder="1" applyAlignment="1">
      <alignment horizontal="right" vertical="center" wrapText="1"/>
    </xf>
    <xf numFmtId="180" fontId="7" fillId="0" borderId="0" xfId="1" applyNumberFormat="1" applyFont="1" applyFill="1" applyBorder="1" applyAlignment="1">
      <alignment horizontal="right" vertical="center" wrapText="1"/>
    </xf>
    <xf numFmtId="180" fontId="0" fillId="0" borderId="1" xfId="0" applyNumberFormat="1" applyFont="1" applyBorder="1" applyAlignment="1">
      <alignment horizontal="right" vertical="center" wrapText="1"/>
    </xf>
    <xf numFmtId="180" fontId="0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ont="1" applyAlignment="1">
      <alignment horizontal="right" vertical="center" wrapText="1"/>
    </xf>
    <xf numFmtId="0" fontId="1" fillId="0" borderId="0" xfId="0" applyFont="1">
      <alignment horizontal="center" vertical="center"/>
    </xf>
    <xf numFmtId="181" fontId="0" fillId="0" borderId="0" xfId="0" applyNumberFormat="1" applyFont="1" applyAlignment="1">
      <alignment horizontal="right" vertical="center" wrapText="1"/>
    </xf>
    <xf numFmtId="180" fontId="9" fillId="0" borderId="0" xfId="0" applyNumberFormat="1" applyFont="1" applyAlignment="1">
      <alignment horizontal="right" vertical="center" wrapText="1"/>
    </xf>
    <xf numFmtId="180" fontId="9" fillId="0" borderId="0" xfId="0" applyNumberFormat="1" applyFont="1" applyBorder="1" applyAlignment="1">
      <alignment horizontal="right" vertical="center" wrapText="1"/>
    </xf>
    <xf numFmtId="181" fontId="9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78" fontId="0" fillId="0" borderId="0" xfId="0" applyNumberFormat="1" applyAlignment="1">
      <alignment horizontal="left" vertical="top" wrapText="1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一般" xfId="0" builtinId="0"/>
    <cellStyle name="一般_11-7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view="pageBreakPreview" zoomScaleNormal="100" zoomScaleSheetLayoutView="100" workbookViewId="0">
      <selection activeCell="H21" sqref="H21"/>
    </sheetView>
  </sheetViews>
  <sheetFormatPr defaultColWidth="8.6640625" defaultRowHeight="19.899999999999999" customHeight="1"/>
  <cols>
    <col min="1" max="1" width="14" style="16" customWidth="1"/>
    <col min="2" max="2" width="13" style="1" customWidth="1"/>
    <col min="3" max="3" width="10.5" style="1" customWidth="1"/>
    <col min="4" max="4" width="9.33203125" style="1" customWidth="1"/>
    <col min="5" max="5" width="9.83203125" style="1" customWidth="1"/>
    <col min="6" max="6" width="9" style="1" customWidth="1"/>
    <col min="7" max="7" width="9.5" style="1" customWidth="1"/>
    <col min="8" max="8" width="14.1640625" style="1" customWidth="1"/>
    <col min="9" max="9" width="10.6640625" style="1" customWidth="1"/>
    <col min="10" max="10" width="8.6640625" style="1" customWidth="1"/>
    <col min="11" max="11" width="11.5" style="1" customWidth="1"/>
    <col min="12" max="16384" width="8.6640625" style="1"/>
  </cols>
  <sheetData>
    <row r="1" spans="1:9" s="31" customFormat="1" ht="13.5" customHeight="1">
      <c r="A1" s="16"/>
      <c r="H1" s="43" t="s">
        <v>32</v>
      </c>
      <c r="I1" s="43"/>
    </row>
    <row r="2" spans="1:9" s="2" customFormat="1" ht="18" customHeight="1">
      <c r="A2" s="17"/>
      <c r="B2" s="36" t="s">
        <v>24</v>
      </c>
      <c r="C2" s="36"/>
      <c r="D2" s="36"/>
      <c r="E2" s="36"/>
      <c r="F2" s="36"/>
      <c r="G2" s="36"/>
      <c r="H2" s="24"/>
      <c r="I2" s="13"/>
    </row>
    <row r="3" spans="1:9" s="2" customFormat="1" ht="20.25" customHeight="1">
      <c r="A3" s="44" t="s">
        <v>23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7.5" customHeight="1">
      <c r="A4" s="17"/>
      <c r="B4" s="4"/>
      <c r="C4" s="4"/>
      <c r="D4" s="4"/>
      <c r="E4" s="4"/>
      <c r="F4" s="4"/>
      <c r="G4" s="4"/>
      <c r="H4" s="4"/>
      <c r="I4" s="4"/>
    </row>
    <row r="5" spans="1:9" ht="10.5" customHeight="1" thickBot="1">
      <c r="A5" s="3" t="s">
        <v>18</v>
      </c>
      <c r="F5" s="39" t="s">
        <v>6</v>
      </c>
      <c r="G5" s="39"/>
      <c r="H5" s="39"/>
      <c r="I5" s="39"/>
    </row>
    <row r="6" spans="1:9" s="23" customFormat="1" ht="48.75" customHeight="1">
      <c r="A6" s="48" t="s">
        <v>0</v>
      </c>
      <c r="B6" s="38" t="s">
        <v>7</v>
      </c>
      <c r="C6" s="38"/>
      <c r="D6" s="38" t="s">
        <v>21</v>
      </c>
      <c r="E6" s="38"/>
      <c r="F6" s="38" t="s">
        <v>3</v>
      </c>
      <c r="G6" s="38"/>
      <c r="H6" s="38" t="s">
        <v>5</v>
      </c>
      <c r="I6" s="41"/>
    </row>
    <row r="7" spans="1:9" s="23" customFormat="1" ht="25.5" customHeight="1">
      <c r="A7" s="49"/>
      <c r="B7" s="37" t="s">
        <v>22</v>
      </c>
      <c r="C7" s="37" t="s">
        <v>8</v>
      </c>
      <c r="D7" s="37" t="s">
        <v>1</v>
      </c>
      <c r="E7" s="37" t="s">
        <v>2</v>
      </c>
      <c r="F7" s="37" t="s">
        <v>1</v>
      </c>
      <c r="G7" s="37" t="s">
        <v>2</v>
      </c>
      <c r="H7" s="45" t="s">
        <v>4</v>
      </c>
      <c r="I7" s="47" t="s">
        <v>2</v>
      </c>
    </row>
    <row r="8" spans="1:9" s="23" customFormat="1" ht="28.5" customHeight="1">
      <c r="A8" s="49"/>
      <c r="B8" s="40"/>
      <c r="C8" s="37"/>
      <c r="D8" s="40"/>
      <c r="E8" s="37"/>
      <c r="F8" s="40"/>
      <c r="G8" s="37"/>
      <c r="H8" s="46"/>
      <c r="I8" s="47"/>
    </row>
    <row r="9" spans="1:9" s="14" customFormat="1" ht="20.25" hidden="1" customHeight="1">
      <c r="A9" s="18" t="s">
        <v>9</v>
      </c>
      <c r="B9" s="25">
        <v>5</v>
      </c>
      <c r="C9" s="26">
        <v>402</v>
      </c>
      <c r="D9" s="26">
        <v>26431</v>
      </c>
      <c r="E9" s="26">
        <v>111427</v>
      </c>
      <c r="F9" s="26">
        <v>317</v>
      </c>
      <c r="G9" s="26">
        <v>3958.0630000000001</v>
      </c>
      <c r="H9" s="26">
        <v>503</v>
      </c>
      <c r="I9" s="26">
        <v>20418.418000000001</v>
      </c>
    </row>
    <row r="10" spans="1:9" s="14" customFormat="1" ht="20.25" hidden="1" customHeight="1">
      <c r="A10" s="18" t="s">
        <v>10</v>
      </c>
      <c r="B10" s="25">
        <v>5</v>
      </c>
      <c r="C10" s="26">
        <v>415</v>
      </c>
      <c r="D10" s="26">
        <v>111265</v>
      </c>
      <c r="E10" s="26">
        <v>465751.8</v>
      </c>
      <c r="F10" s="26">
        <v>707</v>
      </c>
      <c r="G10" s="26">
        <v>8848.1039999999994</v>
      </c>
      <c r="H10" s="26">
        <v>526</v>
      </c>
      <c r="I10" s="26">
        <v>22825.753000000001</v>
      </c>
    </row>
    <row r="11" spans="1:9" s="14" customFormat="1" ht="20.25" hidden="1" customHeight="1">
      <c r="A11" s="18" t="s">
        <v>11</v>
      </c>
      <c r="B11" s="25">
        <v>5</v>
      </c>
      <c r="C11" s="26">
        <v>404</v>
      </c>
      <c r="D11" s="26">
        <v>111191</v>
      </c>
      <c r="E11" s="26">
        <v>466599</v>
      </c>
      <c r="F11" s="26">
        <v>717</v>
      </c>
      <c r="G11" s="26">
        <v>8984.6059999999998</v>
      </c>
      <c r="H11" s="26">
        <v>567</v>
      </c>
      <c r="I11" s="26">
        <v>24182.316999999999</v>
      </c>
    </row>
    <row r="12" spans="1:9" s="14" customFormat="1" ht="20.25" hidden="1" customHeight="1">
      <c r="A12" s="18" t="s">
        <v>12</v>
      </c>
      <c r="B12" s="25">
        <v>5</v>
      </c>
      <c r="C12" s="26">
        <v>421</v>
      </c>
      <c r="D12" s="26">
        <v>118797</v>
      </c>
      <c r="E12" s="26">
        <v>489868</v>
      </c>
      <c r="F12" s="26">
        <v>765</v>
      </c>
      <c r="G12" s="26">
        <v>9705.0810000000001</v>
      </c>
      <c r="H12" s="26">
        <v>745</v>
      </c>
      <c r="I12" s="26">
        <v>108984</v>
      </c>
    </row>
    <row r="13" spans="1:9" s="14" customFormat="1" ht="20.25" hidden="1" customHeight="1">
      <c r="A13" s="18" t="s">
        <v>13</v>
      </c>
      <c r="B13" s="25">
        <v>5</v>
      </c>
      <c r="C13" s="26">
        <v>458</v>
      </c>
      <c r="D13" s="26">
        <v>104756</v>
      </c>
      <c r="E13" s="26">
        <v>431840.13400000002</v>
      </c>
      <c r="F13" s="26">
        <v>734</v>
      </c>
      <c r="G13" s="26">
        <v>9085.8549999999996</v>
      </c>
      <c r="H13" s="26">
        <v>821</v>
      </c>
      <c r="I13" s="26">
        <v>110827</v>
      </c>
    </row>
    <row r="14" spans="1:9" s="14" customFormat="1" ht="20.25" hidden="1" customHeight="1">
      <c r="A14" s="18" t="s">
        <v>14</v>
      </c>
      <c r="B14" s="25">
        <v>5</v>
      </c>
      <c r="C14" s="26">
        <v>454</v>
      </c>
      <c r="D14" s="26">
        <v>109022</v>
      </c>
      <c r="E14" s="26">
        <v>445832.02</v>
      </c>
      <c r="F14" s="26">
        <v>724</v>
      </c>
      <c r="G14" s="26">
        <v>7815.3559999999998</v>
      </c>
      <c r="H14" s="26">
        <v>892</v>
      </c>
      <c r="I14" s="26">
        <v>120082</v>
      </c>
    </row>
    <row r="15" spans="1:9" s="14" customFormat="1" ht="20.25" customHeight="1">
      <c r="A15" s="18" t="s">
        <v>15</v>
      </c>
      <c r="B15" s="25">
        <v>5</v>
      </c>
      <c r="C15" s="26">
        <v>455</v>
      </c>
      <c r="D15" s="26">
        <v>104622</v>
      </c>
      <c r="E15" s="26">
        <v>433473.86</v>
      </c>
      <c r="F15" s="26">
        <v>1270</v>
      </c>
      <c r="G15" s="26">
        <v>12212.048000000001</v>
      </c>
      <c r="H15" s="26">
        <v>1089</v>
      </c>
      <c r="I15" s="26">
        <v>132171</v>
      </c>
    </row>
    <row r="16" spans="1:9" s="14" customFormat="1" ht="20.25" customHeight="1">
      <c r="A16" s="18" t="s">
        <v>16</v>
      </c>
      <c r="B16" s="25">
        <v>5</v>
      </c>
      <c r="C16" s="26">
        <v>439</v>
      </c>
      <c r="D16" s="26">
        <v>108566</v>
      </c>
      <c r="E16" s="26">
        <v>442059.84</v>
      </c>
      <c r="F16" s="26">
        <v>1173</v>
      </c>
      <c r="G16" s="26">
        <v>10583.326999999999</v>
      </c>
      <c r="H16" s="26">
        <v>1489</v>
      </c>
      <c r="I16" s="26">
        <v>153728</v>
      </c>
    </row>
    <row r="17" spans="1:9" s="14" customFormat="1" ht="20.25" customHeight="1">
      <c r="A17" s="18" t="s">
        <v>17</v>
      </c>
      <c r="B17" s="25">
        <v>5</v>
      </c>
      <c r="C17" s="26">
        <v>434</v>
      </c>
      <c r="D17" s="26">
        <v>107095</v>
      </c>
      <c r="E17" s="26">
        <v>514000.79399999999</v>
      </c>
      <c r="F17" s="26">
        <v>1241</v>
      </c>
      <c r="G17" s="26">
        <v>11299.85</v>
      </c>
      <c r="H17" s="26">
        <v>920</v>
      </c>
      <c r="I17" s="26">
        <v>154212</v>
      </c>
    </row>
    <row r="18" spans="1:9" s="14" customFormat="1" ht="20.25" customHeight="1">
      <c r="A18" s="19" t="s">
        <v>19</v>
      </c>
      <c r="B18" s="25">
        <v>5</v>
      </c>
      <c r="C18" s="26">
        <v>435</v>
      </c>
      <c r="D18" s="15">
        <v>106962</v>
      </c>
      <c r="E18" s="15">
        <v>519412</v>
      </c>
      <c r="F18" s="27">
        <v>973</v>
      </c>
      <c r="G18" s="27">
        <v>11174</v>
      </c>
      <c r="H18" s="27">
        <v>1630</v>
      </c>
      <c r="I18" s="27">
        <v>170380</v>
      </c>
    </row>
    <row r="19" spans="1:9" ht="19.5" customHeight="1">
      <c r="A19" s="19" t="s">
        <v>20</v>
      </c>
      <c r="B19" s="28">
        <v>5</v>
      </c>
      <c r="C19" s="29">
        <v>426</v>
      </c>
      <c r="D19" s="30">
        <v>107458</v>
      </c>
      <c r="E19" s="30">
        <v>523461.837</v>
      </c>
      <c r="F19" s="30">
        <v>1078</v>
      </c>
      <c r="G19" s="30">
        <v>13069.174999999999</v>
      </c>
      <c r="H19" s="30">
        <v>1756</v>
      </c>
      <c r="I19" s="30">
        <v>183142</v>
      </c>
    </row>
    <row r="20" spans="1:9" ht="19.5" customHeight="1">
      <c r="A20" s="19" t="s">
        <v>25</v>
      </c>
      <c r="B20" s="28">
        <v>5</v>
      </c>
      <c r="C20" s="29">
        <v>420</v>
      </c>
      <c r="D20" s="30">
        <v>108277</v>
      </c>
      <c r="E20" s="30">
        <v>527618.77599999995</v>
      </c>
      <c r="F20" s="32">
        <v>1146</v>
      </c>
      <c r="G20" s="32">
        <v>13843.803</v>
      </c>
      <c r="H20" s="32">
        <v>1137</v>
      </c>
      <c r="I20" s="32">
        <v>201522.139</v>
      </c>
    </row>
    <row r="21" spans="1:9" ht="19.5" customHeight="1">
      <c r="A21" s="19" t="s">
        <v>27</v>
      </c>
      <c r="B21" s="28">
        <v>5</v>
      </c>
      <c r="C21" s="34">
        <v>411</v>
      </c>
      <c r="D21" s="33">
        <f>8793+8859+8998+9061+9071+9117+9140+9139+9187+9218+9209+9228</f>
        <v>109020</v>
      </c>
      <c r="E21" s="33">
        <f>43916.105+44637.853+46215.209+45846.78+45869.391+46011.067+46232.297+46279.745+46561.54+46576.127+46448.789+46615.715</f>
        <v>551210.61800000002</v>
      </c>
      <c r="F21" s="35">
        <f>279+254+243+229</f>
        <v>1005</v>
      </c>
      <c r="G21" s="35">
        <f>2565.548+2443.383+2218.905+2261.599</f>
        <v>9489.4349999999995</v>
      </c>
      <c r="H21" s="35">
        <v>1237</v>
      </c>
      <c r="I21" s="35">
        <f>5233.134+66178.545+48896.795+89810.872</f>
        <v>210119.34600000002</v>
      </c>
    </row>
    <row r="22" spans="1:9" ht="19.5" customHeight="1">
      <c r="A22" s="19" t="s">
        <v>29</v>
      </c>
      <c r="B22" s="28">
        <v>5</v>
      </c>
      <c r="C22" s="34">
        <v>403</v>
      </c>
      <c r="D22" s="33">
        <v>109109</v>
      </c>
      <c r="E22" s="33">
        <v>551774.52300000004</v>
      </c>
      <c r="F22" s="35">
        <v>1134</v>
      </c>
      <c r="G22" s="35">
        <v>11477</v>
      </c>
      <c r="H22" s="35">
        <v>1297</v>
      </c>
      <c r="I22" s="35">
        <v>244659</v>
      </c>
    </row>
    <row r="23" spans="1:9" ht="19.5" customHeight="1">
      <c r="A23" s="19" t="s">
        <v>30</v>
      </c>
      <c r="B23" s="28">
        <v>5</v>
      </c>
      <c r="C23" s="34">
        <v>329</v>
      </c>
      <c r="D23" s="33">
        <v>109261</v>
      </c>
      <c r="E23" s="33">
        <v>557508.50300000003</v>
      </c>
      <c r="F23" s="35">
        <v>945</v>
      </c>
      <c r="G23" s="35">
        <v>10136.834999999999</v>
      </c>
      <c r="H23" s="35">
        <v>1312</v>
      </c>
      <c r="I23" s="35">
        <v>245902.03099999999</v>
      </c>
    </row>
    <row r="24" spans="1:9" ht="19.5" customHeight="1">
      <c r="A24" s="19" t="s">
        <v>31</v>
      </c>
      <c r="B24" s="5">
        <v>4</v>
      </c>
      <c r="C24" s="34">
        <v>325</v>
      </c>
      <c r="D24" s="33">
        <v>108353</v>
      </c>
      <c r="E24" s="33">
        <v>557564</v>
      </c>
      <c r="F24" s="35">
        <v>832</v>
      </c>
      <c r="G24" s="35">
        <v>9595</v>
      </c>
      <c r="H24" s="35">
        <v>1332</v>
      </c>
      <c r="I24" s="35">
        <v>251435</v>
      </c>
    </row>
    <row r="25" spans="1:9" ht="19.5" customHeight="1">
      <c r="A25" s="20"/>
      <c r="B25" s="5"/>
      <c r="C25" s="6"/>
    </row>
    <row r="26" spans="1:9" ht="19.5" customHeight="1">
      <c r="A26" s="20"/>
      <c r="B26" s="5"/>
      <c r="C26" s="6"/>
    </row>
    <row r="27" spans="1:9" ht="19.5" customHeight="1">
      <c r="A27" s="20"/>
      <c r="B27" s="5"/>
      <c r="C27" s="6"/>
    </row>
    <row r="28" spans="1:9" ht="19.5" customHeight="1">
      <c r="A28" s="20"/>
      <c r="B28" s="5"/>
      <c r="C28" s="6"/>
    </row>
    <row r="29" spans="1:9" ht="23.25" customHeight="1">
      <c r="A29" s="20"/>
      <c r="B29" s="5"/>
      <c r="C29" s="6"/>
    </row>
    <row r="30" spans="1:9" ht="19.5" customHeight="1">
      <c r="A30" s="20"/>
      <c r="B30" s="5"/>
      <c r="C30" s="6"/>
    </row>
    <row r="31" spans="1:9" ht="20.25" customHeight="1">
      <c r="A31" s="21"/>
      <c r="B31" s="7"/>
      <c r="C31" s="8"/>
      <c r="D31" s="9"/>
      <c r="E31" s="8"/>
      <c r="F31" s="9"/>
      <c r="G31" s="9"/>
      <c r="H31" s="9"/>
      <c r="I31" s="9"/>
    </row>
    <row r="32" spans="1:9" ht="20.25" customHeight="1">
      <c r="A32" s="21"/>
      <c r="B32" s="7"/>
      <c r="C32" s="8"/>
      <c r="D32" s="9"/>
      <c r="E32" s="8"/>
      <c r="F32" s="9"/>
      <c r="G32" s="9"/>
      <c r="H32" s="9"/>
      <c r="I32" s="9"/>
    </row>
    <row r="33" spans="1:9" ht="21" customHeight="1">
      <c r="A33" s="21"/>
      <c r="B33" s="7"/>
      <c r="C33" s="8"/>
      <c r="D33" s="9"/>
      <c r="E33" s="8"/>
      <c r="F33" s="9"/>
      <c r="G33" s="9"/>
      <c r="H33" s="9"/>
      <c r="I33" s="9"/>
    </row>
    <row r="34" spans="1:9" ht="19.5" customHeight="1">
      <c r="A34" s="21"/>
      <c r="B34" s="7"/>
      <c r="C34" s="8"/>
      <c r="D34" s="9"/>
      <c r="E34" s="8"/>
      <c r="F34" s="9"/>
      <c r="G34" s="9"/>
      <c r="H34" s="9"/>
      <c r="I34" s="9"/>
    </row>
    <row r="35" spans="1:9" ht="25.5" customHeight="1">
      <c r="A35" s="21"/>
      <c r="B35" s="7"/>
      <c r="C35" s="9"/>
      <c r="D35" s="9"/>
      <c r="E35" s="9"/>
      <c r="F35" s="9"/>
      <c r="G35" s="9"/>
      <c r="H35" s="9"/>
      <c r="I35" s="9"/>
    </row>
    <row r="36" spans="1:9" ht="12.75" customHeight="1" thickBot="1">
      <c r="A36" s="22"/>
      <c r="B36" s="10"/>
      <c r="C36" s="11"/>
      <c r="D36" s="11"/>
      <c r="E36" s="11"/>
      <c r="F36" s="11"/>
      <c r="G36" s="11"/>
      <c r="H36" s="11"/>
      <c r="I36" s="11"/>
    </row>
    <row r="37" spans="1:9" ht="13.5" customHeight="1">
      <c r="A37" s="12" t="s">
        <v>28</v>
      </c>
    </row>
    <row r="38" spans="1:9" ht="13.5" customHeight="1">
      <c r="A38" s="42" t="s">
        <v>26</v>
      </c>
      <c r="B38" s="42"/>
      <c r="C38" s="42"/>
      <c r="D38" s="42"/>
      <c r="E38" s="42"/>
      <c r="F38" s="42"/>
      <c r="G38" s="42"/>
      <c r="H38" s="42"/>
      <c r="I38" s="42"/>
    </row>
    <row r="39" spans="1:9" ht="10.5" customHeight="1">
      <c r="A39" s="42"/>
      <c r="B39" s="42"/>
      <c r="C39" s="42"/>
      <c r="D39" s="42"/>
      <c r="E39" s="42"/>
      <c r="F39" s="42"/>
      <c r="G39" s="42"/>
      <c r="H39" s="42"/>
      <c r="I39" s="42"/>
    </row>
  </sheetData>
  <mergeCells count="18">
    <mergeCell ref="A38:I39"/>
    <mergeCell ref="H1:I1"/>
    <mergeCell ref="A3:I3"/>
    <mergeCell ref="G7:G8"/>
    <mergeCell ref="H7:H8"/>
    <mergeCell ref="I7:I8"/>
    <mergeCell ref="A6:A8"/>
    <mergeCell ref="B7:B8"/>
    <mergeCell ref="D7:D8"/>
    <mergeCell ref="C7:C8"/>
    <mergeCell ref="B2:G2"/>
    <mergeCell ref="E7:E8"/>
    <mergeCell ref="B6:C6"/>
    <mergeCell ref="F5:I5"/>
    <mergeCell ref="D6:E6"/>
    <mergeCell ref="F7:F8"/>
    <mergeCell ref="F6:G6"/>
    <mergeCell ref="H6:I6"/>
  </mergeCells>
  <phoneticPr fontId="1" type="noConversion"/>
  <pageMargins left="0.59055118110236227" right="1.299212598425197" top="0.31" bottom="0.2" header="0.2" footer="0.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11-7</vt:lpstr>
      <vt:lpstr>'11-7'!Print_Area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吳昱璇</cp:lastModifiedBy>
  <cp:lastPrinted>2015-09-18T06:44:53Z</cp:lastPrinted>
  <dcterms:created xsi:type="dcterms:W3CDTF">2013-12-23T07:48:27Z</dcterms:created>
  <dcterms:modified xsi:type="dcterms:W3CDTF">2020-09-24T08:27:04Z</dcterms:modified>
</cp:coreProperties>
</file>