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OneDrive\桌面\12\"/>
    </mc:Choice>
  </mc:AlternateContent>
  <xr:revisionPtr revIDLastSave="0" documentId="13_ncr:1_{D230F856-CBD8-48A6-8D97-CAEA984EEA77}" xr6:coauthVersionLast="45" xr6:coauthVersionMax="45" xr10:uidLastSave="{00000000-0000-0000-0000-000000000000}"/>
  <bookViews>
    <workbookView xWindow="1308" yWindow="0" windowWidth="17976" windowHeight="12360" xr2:uid="{00000000-000D-0000-FFFF-FFFF00000000}"/>
  </bookViews>
  <sheets>
    <sheet name="12-8" sheetId="4" r:id="rId1"/>
  </sheets>
  <definedNames>
    <definedName name="_xlnm.Print_Area" localSheetId="0">'12-8'!$A$1:$O$43</definedName>
  </definedNames>
  <calcPr calcId="181029"/>
</workbook>
</file>

<file path=xl/calcChain.xml><?xml version="1.0" encoding="utf-8"?>
<calcChain xmlns="http://schemas.openxmlformats.org/spreadsheetml/2006/main">
  <c r="J20" i="4" l="1"/>
  <c r="C20" i="4"/>
  <c r="J19" i="4"/>
  <c r="C19" i="4"/>
  <c r="B19" i="4" s="1"/>
  <c r="J18" i="4"/>
  <c r="C18" i="4"/>
  <c r="B18" i="4"/>
  <c r="C17" i="4"/>
  <c r="J17" i="4"/>
  <c r="B17" i="4" s="1"/>
  <c r="J16" i="4"/>
  <c r="J15" i="4"/>
  <c r="J14" i="4"/>
  <c r="J13" i="4"/>
  <c r="J12" i="4"/>
  <c r="J11" i="4"/>
  <c r="J10" i="4"/>
  <c r="J9" i="4"/>
  <c r="J8" i="4"/>
  <c r="J7" i="4"/>
  <c r="C14" i="4"/>
  <c r="C13" i="4"/>
  <c r="B13" i="4" s="1"/>
  <c r="C12" i="4"/>
  <c r="B12" i="4" s="1"/>
  <c r="C11" i="4"/>
  <c r="B11" i="4" s="1"/>
  <c r="C10" i="4"/>
  <c r="B10" i="4"/>
  <c r="C9" i="4"/>
  <c r="B9" i="4" s="1"/>
  <c r="C8" i="4"/>
  <c r="B8" i="4"/>
  <c r="C7" i="4"/>
  <c r="B7" i="4" s="1"/>
  <c r="B14" i="4"/>
  <c r="B20" i="4"/>
</calcChain>
</file>

<file path=xl/sharedStrings.xml><?xml version="1.0" encoding="utf-8"?>
<sst xmlns="http://schemas.openxmlformats.org/spreadsheetml/2006/main" count="85" uniqueCount="39">
  <si>
    <t>單位：人</t>
    <phoneticPr fontId="1" type="noConversion"/>
  </si>
  <si>
    <t>總計
Grand Total</t>
    <phoneticPr fontId="1" type="noConversion"/>
  </si>
  <si>
    <t>合計
Total</t>
    <phoneticPr fontId="1" type="noConversion"/>
  </si>
  <si>
    <t>印尼
Indonesia</t>
    <phoneticPr fontId="1" type="noConversion"/>
  </si>
  <si>
    <t>年底別
End of Year</t>
    <phoneticPr fontId="1" type="noConversion"/>
  </si>
  <si>
    <r>
      <t>Unit</t>
    </r>
    <r>
      <rPr>
        <sz val="9"/>
        <rFont val="華康中黑體"/>
        <family val="3"/>
        <charset val="136"/>
      </rPr>
      <t>：</t>
    </r>
    <r>
      <rPr>
        <sz val="9"/>
        <rFont val="Times New Roman"/>
        <family val="1"/>
      </rPr>
      <t>Persons</t>
    </r>
    <phoneticPr fontId="1" type="noConversion"/>
  </si>
  <si>
    <t>-</t>
    <phoneticPr fontId="1" type="noConversion"/>
  </si>
  <si>
    <t>菲律賓
Philippines</t>
    <phoneticPr fontId="1" type="noConversion"/>
  </si>
  <si>
    <t>泰國
Thailand</t>
    <phoneticPr fontId="1" type="noConversion"/>
  </si>
  <si>
    <t>越南
Vietnam</t>
    <phoneticPr fontId="1" type="noConversion"/>
  </si>
  <si>
    <t>其他
Others</t>
    <phoneticPr fontId="1" type="noConversion"/>
  </si>
  <si>
    <t>九十四年底 End of 2005</t>
    <phoneticPr fontId="1" type="noConversion"/>
  </si>
  <si>
    <t>九十五年底 End of 2006</t>
    <phoneticPr fontId="1" type="noConversion"/>
  </si>
  <si>
    <t>九十六年底 End of 2007</t>
    <phoneticPr fontId="1" type="noConversion"/>
  </si>
  <si>
    <t>九十七年底 End of 2008</t>
    <phoneticPr fontId="1" type="noConversion"/>
  </si>
  <si>
    <t>九十八年底 End of 2009</t>
    <phoneticPr fontId="1" type="noConversion"/>
  </si>
  <si>
    <t>九十九年底 End of 2010</t>
    <phoneticPr fontId="1" type="noConversion"/>
  </si>
  <si>
    <t>一○○年底 End of 2011</t>
    <phoneticPr fontId="1" type="noConversion"/>
  </si>
  <si>
    <t>一○一年底 End of 2012</t>
    <phoneticPr fontId="1" type="noConversion"/>
  </si>
  <si>
    <t>一○二年底  End of 2013</t>
    <phoneticPr fontId="1" type="noConversion"/>
  </si>
  <si>
    <t>一○三年底  End of 2014</t>
    <phoneticPr fontId="1" type="noConversion"/>
  </si>
  <si>
    <r>
      <t>Table 12 - 8</t>
    </r>
    <r>
      <rPr>
        <sz val="16"/>
        <rFont val="新細明體"/>
        <family val="1"/>
        <charset val="136"/>
      </rPr>
      <t>、</t>
    </r>
    <r>
      <rPr>
        <sz val="16"/>
        <rFont val="Times New Roman"/>
        <family val="1"/>
      </rPr>
      <t>Foreign Workers Status</t>
    </r>
    <phoneticPr fontId="1" type="noConversion"/>
  </si>
  <si>
    <r>
      <t>Table 12 - 8</t>
    </r>
    <r>
      <rPr>
        <sz val="16"/>
        <rFont val="細明體"/>
        <family val="3"/>
        <charset val="136"/>
      </rPr>
      <t>、</t>
    </r>
    <r>
      <rPr>
        <sz val="16"/>
        <rFont val="Times New Roman"/>
        <family val="1"/>
      </rPr>
      <t>Foreign Workers Status(Cont. End)</t>
    </r>
    <phoneticPr fontId="1" type="noConversion"/>
  </si>
  <si>
    <t>No. of Foreign Workers in Productive Industries</t>
  </si>
  <si>
    <t>一○四年底  End of 2015</t>
    <phoneticPr fontId="1" type="noConversion"/>
  </si>
  <si>
    <t>資料來源：勞動部勞動力發展署</t>
    <phoneticPr fontId="1" type="noConversion"/>
  </si>
  <si>
    <t>說        明：自95年起未公布外籍勞工有效核淮引進人數。</t>
    <phoneticPr fontId="1" type="noConversion"/>
  </si>
  <si>
    <r>
      <t>Source</t>
    </r>
    <r>
      <rPr>
        <sz val="9"/>
        <rFont val="細明體"/>
        <family val="3"/>
        <charset val="136"/>
      </rPr>
      <t>：</t>
    </r>
    <r>
      <rPr>
        <sz val="9"/>
        <rFont val="Times New Roman"/>
        <family val="1"/>
      </rPr>
      <t>Workforce Development Agency, MOL.</t>
    </r>
    <phoneticPr fontId="1" type="noConversion"/>
  </si>
  <si>
    <t>一○五年底  End of 2016</t>
    <phoneticPr fontId="1" type="noConversion"/>
  </si>
  <si>
    <t>一○六年底  End of 2017</t>
    <phoneticPr fontId="1" type="noConversion"/>
  </si>
  <si>
    <t>一○七年底  End of 2018</t>
    <phoneticPr fontId="1" type="noConversion"/>
  </si>
  <si>
    <t>一○八年底  End of 2019</t>
    <phoneticPr fontId="1" type="noConversion"/>
  </si>
  <si>
    <t>表１２－８、移工概況(共2頁/第1頁)</t>
    <phoneticPr fontId="1" type="noConversion"/>
  </si>
  <si>
    <t xml:space="preserve">產業移工人數
</t>
    <phoneticPr fontId="1" type="noConversion"/>
  </si>
  <si>
    <t>社福移工人數   No. of Foreign Workers in Social Welfare</t>
    <phoneticPr fontId="1" type="noConversion"/>
  </si>
  <si>
    <t>勞工行政 489</t>
    <phoneticPr fontId="1" type="noConversion"/>
  </si>
  <si>
    <t>勞工行政 490</t>
    <phoneticPr fontId="1" type="noConversion"/>
  </si>
  <si>
    <t>勞工行政 491</t>
    <phoneticPr fontId="1" type="noConversion"/>
  </si>
  <si>
    <r>
      <t>表１２－８、移工概況</t>
    </r>
    <r>
      <rPr>
        <sz val="16"/>
        <rFont val="Times New Roman"/>
        <family val="1"/>
      </rPr>
      <t>(</t>
    </r>
    <r>
      <rPr>
        <sz val="16"/>
        <rFont val="細明體"/>
        <family val="3"/>
        <charset val="136"/>
      </rPr>
      <t>共</t>
    </r>
    <r>
      <rPr>
        <sz val="16"/>
        <rFont val="Times New Roman"/>
        <family val="1"/>
      </rPr>
      <t>2</t>
    </r>
    <r>
      <rPr>
        <sz val="16"/>
        <rFont val="細明體"/>
        <family val="3"/>
        <charset val="136"/>
      </rPr>
      <t>頁</t>
    </r>
    <r>
      <rPr>
        <sz val="16"/>
        <rFont val="Times New Roman"/>
        <family val="1"/>
      </rPr>
      <t>/</t>
    </r>
    <r>
      <rPr>
        <sz val="16"/>
        <rFont val="細明體"/>
        <family val="3"/>
        <charset val="136"/>
      </rPr>
      <t>第</t>
    </r>
    <r>
      <rPr>
        <sz val="16"/>
        <rFont val="Times New Roman"/>
        <family val="1"/>
      </rPr>
      <t>2</t>
    </r>
    <r>
      <rPr>
        <sz val="16"/>
        <rFont val="細明體"/>
        <family val="3"/>
        <charset val="136"/>
      </rPr>
      <t>頁</t>
    </r>
    <r>
      <rPr>
        <sz val="16"/>
        <rFont val="Times New Roman"/>
        <family val="1"/>
      </rPr>
      <t>)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</si>
</sst>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#,##0;#,##0;_-* &quot;-&quot;_-;_-@_-"/>
    <numFmt numFmtId="177" formatCode="#,##0_);[Red]\(#,##0\)"/>
  </numFmts>
  <fonts count="9">
    <font>
      <sz val="9"/>
      <name val="Times New Roman"/>
      <family val="1"/>
    </font>
    <font>
      <sz val="9"/>
      <name val="新細明體"/>
      <family val="1"/>
      <charset val="136"/>
    </font>
    <font>
      <sz val="9"/>
      <name val="華康中黑體"/>
      <family val="3"/>
      <charset val="136"/>
    </font>
    <font>
      <sz val="9"/>
      <name val="細明體"/>
      <family val="3"/>
      <charset val="136"/>
    </font>
    <font>
      <sz val="9"/>
      <name val="Times New Roman"/>
      <family val="1"/>
    </font>
    <font>
      <sz val="16"/>
      <name val="Times New Roman"/>
      <family val="1"/>
    </font>
    <font>
      <sz val="16"/>
      <name val="細明體"/>
      <family val="3"/>
      <charset val="136"/>
    </font>
    <font>
      <sz val="16"/>
      <name val="新細明體"/>
      <family val="1"/>
      <charset val="136"/>
    </font>
    <font>
      <sz val="9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 applyBorder="0">
      <alignment horizontal="center" vertical="center"/>
    </xf>
    <xf numFmtId="0" fontId="4" fillId="0" borderId="0" applyBorder="0">
      <alignment horizontal="center" vertical="center"/>
    </xf>
  </cellStyleXfs>
  <cellXfs count="52">
    <xf numFmtId="0" fontId="0" fillId="0" borderId="0" xfId="0">
      <alignment horizontal="center" vertical="center"/>
    </xf>
    <xf numFmtId="0" fontId="2" fillId="0" borderId="0" xfId="0" applyFont="1">
      <alignment horizontal="center" vertical="center"/>
    </xf>
    <xf numFmtId="0" fontId="2" fillId="0" borderId="1" xfId="0" applyFont="1" applyBorder="1">
      <alignment horizontal="center" vertical="center"/>
    </xf>
    <xf numFmtId="0" fontId="2" fillId="0" borderId="0" xfId="0" applyFont="1" applyAlignment="1">
      <alignment horizontal="right" vertical="center" wrapText="1"/>
    </xf>
    <xf numFmtId="176" fontId="4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2" fillId="0" borderId="0" xfId="0" applyFont="1" applyBorder="1">
      <alignment horizontal="center"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2" fillId="0" borderId="2" xfId="0" applyFont="1" applyBorder="1">
      <alignment horizontal="center" vertical="center"/>
    </xf>
    <xf numFmtId="177" fontId="2" fillId="0" borderId="0" xfId="1" applyNumberFormat="1" applyFont="1" applyBorder="1" applyAlignment="1">
      <alignment horizontal="right" vertical="center" wrapText="1"/>
    </xf>
    <xf numFmtId="0" fontId="4" fillId="0" borderId="0" xfId="1" applyFont="1">
      <alignment horizontal="center" vertical="center"/>
    </xf>
    <xf numFmtId="0" fontId="2" fillId="0" borderId="0" xfId="1" applyFo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1" applyFont="1" applyBorder="1">
      <alignment horizontal="center" vertical="center"/>
    </xf>
    <xf numFmtId="0" fontId="1" fillId="0" borderId="5" xfId="0" applyFont="1" applyBorder="1">
      <alignment horizontal="center" vertical="center"/>
    </xf>
    <xf numFmtId="0" fontId="1" fillId="0" borderId="6" xfId="0" applyFont="1" applyBorder="1">
      <alignment horizontal="center" vertical="center"/>
    </xf>
    <xf numFmtId="177" fontId="2" fillId="0" borderId="0" xfId="1" applyNumberFormat="1" applyFont="1" applyAlignment="1">
      <alignment horizontal="right" vertical="center" wrapText="1"/>
    </xf>
    <xf numFmtId="177" fontId="3" fillId="0" borderId="0" xfId="1" applyNumberFormat="1" applyFont="1" applyBorder="1" applyAlignment="1">
      <alignment horizontal="right" vertical="center" wrapText="1"/>
    </xf>
    <xf numFmtId="176" fontId="4" fillId="0" borderId="5" xfId="0" applyNumberFormat="1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5" xfId="0" applyFont="1" applyBorder="1">
      <alignment horizontal="center" vertical="center"/>
    </xf>
    <xf numFmtId="0" fontId="2" fillId="0" borderId="6" xfId="0" applyFont="1" applyBorder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9" xfId="0" applyFont="1" applyBorder="1">
      <alignment horizontal="center" vertical="center"/>
    </xf>
    <xf numFmtId="0" fontId="7" fillId="0" borderId="0" xfId="0" applyFont="1">
      <alignment horizontal="center" vertical="center"/>
    </xf>
    <xf numFmtId="41" fontId="1" fillId="0" borderId="5" xfId="1" applyNumberFormat="1" applyFont="1" applyBorder="1">
      <alignment horizontal="center" vertical="center"/>
    </xf>
    <xf numFmtId="41" fontId="2" fillId="0" borderId="0" xfId="1" applyNumberFormat="1" applyFont="1" applyBorder="1" applyAlignment="1">
      <alignment horizontal="right" vertical="center" wrapText="1"/>
    </xf>
    <xf numFmtId="41" fontId="4" fillId="0" borderId="0" xfId="1" applyNumberFormat="1" applyFont="1" applyAlignment="1">
      <alignment horizontal="right" vertical="center" wrapText="1"/>
    </xf>
    <xf numFmtId="41" fontId="2" fillId="0" borderId="0" xfId="1" applyNumberFormat="1" applyFont="1" applyAlignment="1">
      <alignment horizontal="right" vertical="center" wrapText="1"/>
    </xf>
    <xf numFmtId="41" fontId="2" fillId="0" borderId="0" xfId="1" applyNumberFormat="1" applyFont="1">
      <alignment horizontal="center" vertical="center"/>
    </xf>
    <xf numFmtId="177" fontId="8" fillId="0" borderId="0" xfId="1" applyNumberFormat="1" applyFont="1" applyAlignment="1">
      <alignment horizontal="right" vertical="center" wrapText="1"/>
    </xf>
    <xf numFmtId="177" fontId="8" fillId="0" borderId="0" xfId="1" applyNumberFormat="1" applyFont="1" applyBorder="1" applyAlignment="1">
      <alignment horizontal="right" vertical="center" wrapText="1"/>
    </xf>
    <xf numFmtId="41" fontId="8" fillId="0" borderId="0" xfId="1" applyNumberFormat="1" applyFont="1" applyAlignment="1">
      <alignment horizontal="right" vertical="center" wrapText="1"/>
    </xf>
    <xf numFmtId="41" fontId="8" fillId="0" borderId="0" xfId="1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</cellXfs>
  <cellStyles count="2">
    <cellStyle name="一般" xfId="0" builtinId="0"/>
    <cellStyle name="一般_12-8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3"/>
  <sheetViews>
    <sheetView tabSelected="1" zoomScaleNormal="100" workbookViewId="0">
      <selection activeCell="A2" sqref="A2:E2"/>
    </sheetView>
  </sheetViews>
  <sheetFormatPr defaultColWidth="9.28515625" defaultRowHeight="19.5" customHeight="1"/>
  <cols>
    <col min="1" max="1" width="29" style="17" customWidth="1"/>
    <col min="2" max="2" width="21.140625" style="1" customWidth="1"/>
    <col min="3" max="3" width="17.28515625" style="1" customWidth="1"/>
    <col min="4" max="4" width="16.28515625" style="1" customWidth="1"/>
    <col min="5" max="5" width="16.42578125" style="1" customWidth="1"/>
    <col min="6" max="6" width="28.7109375" style="1" customWidth="1"/>
    <col min="7" max="7" width="18.7109375" style="1" customWidth="1"/>
    <col min="8" max="8" width="17.28515625" style="1" customWidth="1"/>
    <col min="9" max="9" width="16.42578125" style="1" customWidth="1"/>
    <col min="10" max="10" width="19" style="1" customWidth="1"/>
    <col min="11" max="11" width="20.7109375" style="1" customWidth="1"/>
    <col min="12" max="12" width="21" style="1" customWidth="1"/>
    <col min="13" max="13" width="19.7109375" style="1" customWidth="1"/>
    <col min="14" max="14" width="19.42578125" style="1" customWidth="1"/>
    <col min="15" max="15" width="19" style="1" customWidth="1"/>
    <col min="16" max="16384" width="9.28515625" style="1"/>
  </cols>
  <sheetData>
    <row r="1" spans="1:16" s="17" customFormat="1" ht="14.25" customHeight="1">
      <c r="B1" s="5"/>
      <c r="C1" s="31"/>
      <c r="E1" s="11" t="s">
        <v>35</v>
      </c>
      <c r="F1" s="6" t="s">
        <v>36</v>
      </c>
      <c r="I1" s="6"/>
      <c r="J1" s="11"/>
      <c r="K1" s="5"/>
      <c r="O1" s="11" t="s">
        <v>37</v>
      </c>
    </row>
    <row r="2" spans="1:16" ht="21" customHeight="1">
      <c r="A2" s="49" t="s">
        <v>32</v>
      </c>
      <c r="B2" s="49"/>
      <c r="C2" s="49"/>
      <c r="D2" s="49"/>
      <c r="E2" s="49"/>
      <c r="F2" s="50" t="s">
        <v>38</v>
      </c>
      <c r="G2" s="51"/>
      <c r="H2" s="51"/>
      <c r="I2" s="51"/>
      <c r="J2" s="51"/>
      <c r="K2" s="41" t="s">
        <v>22</v>
      </c>
      <c r="L2" s="41"/>
      <c r="M2" s="41"/>
      <c r="N2" s="41"/>
      <c r="O2" s="41"/>
      <c r="P2" s="10"/>
    </row>
    <row r="3" spans="1:16" ht="21" customHeight="1">
      <c r="A3" s="51" t="s">
        <v>21</v>
      </c>
      <c r="B3" s="51"/>
      <c r="C3" s="51"/>
      <c r="D3" s="51"/>
      <c r="E3" s="51"/>
    </row>
    <row r="4" spans="1:16" ht="13.5" customHeight="1" thickBot="1">
      <c r="A4" s="5" t="s">
        <v>0</v>
      </c>
      <c r="B4" s="5"/>
      <c r="E4" s="7" t="s">
        <v>5</v>
      </c>
      <c r="F4" s="5" t="s">
        <v>0</v>
      </c>
      <c r="G4"/>
      <c r="O4" s="7" t="s">
        <v>5</v>
      </c>
    </row>
    <row r="5" spans="1:16" s="17" customFormat="1" ht="30.75" customHeight="1">
      <c r="A5" s="45" t="s">
        <v>4</v>
      </c>
      <c r="B5" s="47" t="s">
        <v>1</v>
      </c>
      <c r="C5" s="44" t="s">
        <v>33</v>
      </c>
      <c r="D5" s="43"/>
      <c r="E5" s="43"/>
      <c r="F5" s="45" t="s">
        <v>4</v>
      </c>
      <c r="G5" s="44" t="s">
        <v>23</v>
      </c>
      <c r="H5" s="43"/>
      <c r="I5" s="45"/>
      <c r="J5" s="29"/>
      <c r="K5" s="43" t="s">
        <v>34</v>
      </c>
      <c r="L5" s="43"/>
      <c r="M5" s="43"/>
      <c r="N5" s="43"/>
      <c r="O5" s="43"/>
    </row>
    <row r="6" spans="1:16" s="17" customFormat="1" ht="30.75" customHeight="1">
      <c r="A6" s="46"/>
      <c r="B6" s="48"/>
      <c r="C6" s="16" t="s">
        <v>2</v>
      </c>
      <c r="D6" s="16" t="s">
        <v>3</v>
      </c>
      <c r="E6" s="18" t="s">
        <v>7</v>
      </c>
      <c r="F6" s="46"/>
      <c r="G6" s="16" t="s">
        <v>8</v>
      </c>
      <c r="H6" s="16" t="s">
        <v>9</v>
      </c>
      <c r="I6" s="16" t="s">
        <v>10</v>
      </c>
      <c r="J6" s="16" t="s">
        <v>2</v>
      </c>
      <c r="K6" s="28" t="s">
        <v>3</v>
      </c>
      <c r="L6" s="16" t="s">
        <v>7</v>
      </c>
      <c r="M6" s="16" t="s">
        <v>8</v>
      </c>
      <c r="N6" s="16" t="s">
        <v>9</v>
      </c>
      <c r="O6" s="18" t="s">
        <v>10</v>
      </c>
    </row>
    <row r="7" spans="1:16" s="14" customFormat="1" ht="20.25" hidden="1" customHeight="1">
      <c r="A7" s="19" t="s">
        <v>11</v>
      </c>
      <c r="B7" s="13">
        <f t="shared" ref="B7:B14" si="0">SUM(C7+J7)</f>
        <v>3069</v>
      </c>
      <c r="C7" s="13">
        <f t="shared" ref="C7:C14" si="1">SUM(D7:I7)</f>
        <v>1019</v>
      </c>
      <c r="D7" s="22">
        <v>3</v>
      </c>
      <c r="E7" s="22">
        <v>212</v>
      </c>
      <c r="F7" s="19" t="s">
        <v>11</v>
      </c>
      <c r="G7" s="22">
        <v>675</v>
      </c>
      <c r="H7" s="22">
        <v>129</v>
      </c>
      <c r="I7" s="23" t="s">
        <v>6</v>
      </c>
      <c r="J7" s="13">
        <f t="shared" ref="J7:J20" si="2">SUM(K7:O7)</f>
        <v>2050</v>
      </c>
      <c r="K7" s="22">
        <v>483</v>
      </c>
      <c r="L7" s="22">
        <v>598</v>
      </c>
      <c r="M7" s="22">
        <v>35</v>
      </c>
      <c r="N7" s="22">
        <v>934</v>
      </c>
      <c r="O7" s="23" t="s">
        <v>6</v>
      </c>
    </row>
    <row r="8" spans="1:16" s="14" customFormat="1" ht="20.25" hidden="1" customHeight="1">
      <c r="A8" s="19" t="s">
        <v>12</v>
      </c>
      <c r="B8" s="13">
        <f t="shared" si="0"/>
        <v>3288</v>
      </c>
      <c r="C8" s="13">
        <f t="shared" si="1"/>
        <v>940</v>
      </c>
      <c r="D8" s="22">
        <v>11</v>
      </c>
      <c r="E8" s="22">
        <v>232</v>
      </c>
      <c r="F8" s="19" t="s">
        <v>12</v>
      </c>
      <c r="G8" s="22">
        <v>596</v>
      </c>
      <c r="H8" s="22">
        <v>101</v>
      </c>
      <c r="I8" s="23" t="s">
        <v>6</v>
      </c>
      <c r="J8" s="13">
        <f t="shared" si="2"/>
        <v>2348</v>
      </c>
      <c r="K8" s="22">
        <v>1118</v>
      </c>
      <c r="L8" s="22">
        <v>504</v>
      </c>
      <c r="M8" s="22">
        <v>32</v>
      </c>
      <c r="N8" s="22">
        <v>694</v>
      </c>
      <c r="O8" s="23" t="s">
        <v>6</v>
      </c>
    </row>
    <row r="9" spans="1:16" s="14" customFormat="1" ht="20.25" hidden="1" customHeight="1">
      <c r="A9" s="19" t="s">
        <v>13</v>
      </c>
      <c r="B9" s="13">
        <f t="shared" si="0"/>
        <v>3537</v>
      </c>
      <c r="C9" s="13">
        <f t="shared" si="1"/>
        <v>1095</v>
      </c>
      <c r="D9" s="22">
        <v>48</v>
      </c>
      <c r="E9" s="22">
        <v>247</v>
      </c>
      <c r="F9" s="19" t="s">
        <v>13</v>
      </c>
      <c r="G9" s="22">
        <v>669</v>
      </c>
      <c r="H9" s="22">
        <v>131</v>
      </c>
      <c r="I9" s="23" t="s">
        <v>6</v>
      </c>
      <c r="J9" s="13">
        <f t="shared" si="2"/>
        <v>2442</v>
      </c>
      <c r="K9" s="22">
        <v>1549</v>
      </c>
      <c r="L9" s="22">
        <v>373</v>
      </c>
      <c r="M9" s="22">
        <v>25</v>
      </c>
      <c r="N9" s="22">
        <v>495</v>
      </c>
      <c r="O9" s="23" t="s">
        <v>6</v>
      </c>
    </row>
    <row r="10" spans="1:16" s="14" customFormat="1" ht="19.5" hidden="1" customHeight="1">
      <c r="A10" s="19" t="s">
        <v>14</v>
      </c>
      <c r="B10" s="13">
        <f t="shared" si="0"/>
        <v>3635</v>
      </c>
      <c r="C10" s="13">
        <f t="shared" si="1"/>
        <v>1115</v>
      </c>
      <c r="D10" s="22">
        <v>71</v>
      </c>
      <c r="E10" s="22">
        <v>258</v>
      </c>
      <c r="F10" s="19" t="s">
        <v>14</v>
      </c>
      <c r="G10" s="22">
        <v>636</v>
      </c>
      <c r="H10" s="22">
        <v>150</v>
      </c>
      <c r="I10" s="23" t="s">
        <v>6</v>
      </c>
      <c r="J10" s="13">
        <f t="shared" si="2"/>
        <v>2520</v>
      </c>
      <c r="K10" s="22">
        <v>1702</v>
      </c>
      <c r="L10" s="22">
        <v>327</v>
      </c>
      <c r="M10" s="22">
        <v>20</v>
      </c>
      <c r="N10" s="22">
        <v>471</v>
      </c>
      <c r="O10" s="23" t="s">
        <v>6</v>
      </c>
    </row>
    <row r="11" spans="1:16" s="14" customFormat="1" ht="19.5" hidden="1" customHeight="1">
      <c r="A11" s="19" t="s">
        <v>15</v>
      </c>
      <c r="B11" s="13">
        <f t="shared" si="0"/>
        <v>3805</v>
      </c>
      <c r="C11" s="13">
        <f t="shared" si="1"/>
        <v>1070</v>
      </c>
      <c r="D11" s="22">
        <v>109</v>
      </c>
      <c r="E11" s="22">
        <v>284</v>
      </c>
      <c r="F11" s="19" t="s">
        <v>15</v>
      </c>
      <c r="G11" s="22">
        <v>532</v>
      </c>
      <c r="H11" s="22">
        <v>145</v>
      </c>
      <c r="I11" s="23" t="s">
        <v>6</v>
      </c>
      <c r="J11" s="13">
        <f t="shared" si="2"/>
        <v>2735</v>
      </c>
      <c r="K11" s="22">
        <v>1975</v>
      </c>
      <c r="L11" s="22">
        <v>318</v>
      </c>
      <c r="M11" s="22">
        <v>19</v>
      </c>
      <c r="N11" s="22">
        <v>423</v>
      </c>
      <c r="O11" s="23" t="s">
        <v>6</v>
      </c>
    </row>
    <row r="12" spans="1:16" s="14" customFormat="1" ht="19.5" customHeight="1">
      <c r="A12" s="19" t="s">
        <v>16</v>
      </c>
      <c r="B12" s="38">
        <f t="shared" si="0"/>
        <v>4023</v>
      </c>
      <c r="C12" s="38">
        <f t="shared" si="1"/>
        <v>988</v>
      </c>
      <c r="D12" s="37">
        <v>129</v>
      </c>
      <c r="E12" s="37">
        <v>248</v>
      </c>
      <c r="F12" s="19" t="s">
        <v>16</v>
      </c>
      <c r="G12" s="37">
        <v>459</v>
      </c>
      <c r="H12" s="37">
        <v>152</v>
      </c>
      <c r="I12" s="38" t="s">
        <v>6</v>
      </c>
      <c r="J12" s="38">
        <f t="shared" si="2"/>
        <v>3035</v>
      </c>
      <c r="K12" s="37">
        <v>2330</v>
      </c>
      <c r="L12" s="37">
        <v>312</v>
      </c>
      <c r="M12" s="37">
        <v>23</v>
      </c>
      <c r="N12" s="37">
        <v>370</v>
      </c>
      <c r="O12" s="38" t="s">
        <v>6</v>
      </c>
    </row>
    <row r="13" spans="1:16" s="15" customFormat="1" ht="19.5" customHeight="1">
      <c r="A13" s="19" t="s">
        <v>17</v>
      </c>
      <c r="B13" s="38">
        <f t="shared" si="0"/>
        <v>4198</v>
      </c>
      <c r="C13" s="38">
        <f t="shared" si="1"/>
        <v>946</v>
      </c>
      <c r="D13" s="37">
        <v>156</v>
      </c>
      <c r="E13" s="37">
        <v>220</v>
      </c>
      <c r="F13" s="19" t="s">
        <v>17</v>
      </c>
      <c r="G13" s="37">
        <v>415</v>
      </c>
      <c r="H13" s="37">
        <v>155</v>
      </c>
      <c r="I13" s="38" t="s">
        <v>6</v>
      </c>
      <c r="J13" s="38">
        <f t="shared" si="2"/>
        <v>3252</v>
      </c>
      <c r="K13" s="37">
        <v>2522</v>
      </c>
      <c r="L13" s="37">
        <v>361</v>
      </c>
      <c r="M13" s="37">
        <v>19</v>
      </c>
      <c r="N13" s="37">
        <v>350</v>
      </c>
      <c r="O13" s="37" t="s">
        <v>6</v>
      </c>
    </row>
    <row r="14" spans="1:16" s="15" customFormat="1" ht="19.5" customHeight="1">
      <c r="A14" s="19" t="s">
        <v>18</v>
      </c>
      <c r="B14" s="38">
        <f t="shared" si="0"/>
        <v>4522</v>
      </c>
      <c r="C14" s="38">
        <f t="shared" si="1"/>
        <v>1042</v>
      </c>
      <c r="D14" s="37">
        <v>196</v>
      </c>
      <c r="E14" s="37">
        <v>274</v>
      </c>
      <c r="F14" s="19" t="s">
        <v>18</v>
      </c>
      <c r="G14" s="37">
        <v>422</v>
      </c>
      <c r="H14" s="37">
        <v>150</v>
      </c>
      <c r="I14" s="38" t="s">
        <v>6</v>
      </c>
      <c r="J14" s="38">
        <f t="shared" si="2"/>
        <v>3480</v>
      </c>
      <c r="K14" s="37">
        <v>2730</v>
      </c>
      <c r="L14" s="37">
        <v>434</v>
      </c>
      <c r="M14" s="37">
        <v>14</v>
      </c>
      <c r="N14" s="37">
        <v>302</v>
      </c>
      <c r="O14" s="37" t="s">
        <v>6</v>
      </c>
    </row>
    <row r="15" spans="1:16" s="15" customFormat="1" ht="19.5" customHeight="1">
      <c r="A15" s="19" t="s">
        <v>19</v>
      </c>
      <c r="B15" s="38">
        <v>5015</v>
      </c>
      <c r="C15" s="37">
        <v>1403</v>
      </c>
      <c r="D15" s="37">
        <v>368</v>
      </c>
      <c r="E15" s="37">
        <v>335</v>
      </c>
      <c r="F15" s="19" t="s">
        <v>19</v>
      </c>
      <c r="G15" s="37">
        <v>489</v>
      </c>
      <c r="H15" s="37">
        <v>211</v>
      </c>
      <c r="I15" s="38" t="s">
        <v>6</v>
      </c>
      <c r="J15" s="38">
        <f t="shared" si="2"/>
        <v>3612</v>
      </c>
      <c r="K15" s="37">
        <v>2795</v>
      </c>
      <c r="L15" s="37">
        <v>527</v>
      </c>
      <c r="M15" s="37">
        <v>13</v>
      </c>
      <c r="N15" s="37">
        <v>277</v>
      </c>
      <c r="O15" s="37" t="s">
        <v>6</v>
      </c>
    </row>
    <row r="16" spans="1:16" s="15" customFormat="1" ht="19.5" customHeight="1">
      <c r="A16" s="19" t="s">
        <v>20</v>
      </c>
      <c r="B16" s="38">
        <v>5455</v>
      </c>
      <c r="C16" s="37">
        <v>1604</v>
      </c>
      <c r="D16" s="37">
        <v>393</v>
      </c>
      <c r="E16" s="37">
        <v>414</v>
      </c>
      <c r="F16" s="19" t="s">
        <v>20</v>
      </c>
      <c r="G16" s="37">
        <v>511</v>
      </c>
      <c r="H16" s="37">
        <v>286</v>
      </c>
      <c r="I16" s="37" t="s">
        <v>6</v>
      </c>
      <c r="J16" s="38">
        <f t="shared" si="2"/>
        <v>3851</v>
      </c>
      <c r="K16" s="37">
        <v>2868</v>
      </c>
      <c r="L16" s="37">
        <v>709</v>
      </c>
      <c r="M16" s="37">
        <v>9</v>
      </c>
      <c r="N16" s="37">
        <v>265</v>
      </c>
      <c r="O16" s="37" t="s">
        <v>6</v>
      </c>
    </row>
    <row r="17" spans="1:15" s="36" customFormat="1" ht="19.5" customHeight="1">
      <c r="A17" s="32" t="s">
        <v>24</v>
      </c>
      <c r="B17" s="40">
        <f>SUM(C17,J17)</f>
        <v>5784</v>
      </c>
      <c r="C17" s="39">
        <f>SUM(D17:E17,G17:I17)</f>
        <v>1778</v>
      </c>
      <c r="D17" s="39">
        <v>410</v>
      </c>
      <c r="E17" s="39">
        <v>449</v>
      </c>
      <c r="F17" s="32" t="s">
        <v>24</v>
      </c>
      <c r="G17" s="39">
        <v>600</v>
      </c>
      <c r="H17" s="39">
        <v>319</v>
      </c>
      <c r="I17" s="39">
        <v>0</v>
      </c>
      <c r="J17" s="40">
        <f t="shared" si="2"/>
        <v>4006</v>
      </c>
      <c r="K17" s="39">
        <v>2827</v>
      </c>
      <c r="L17" s="39">
        <v>926</v>
      </c>
      <c r="M17" s="39">
        <v>10</v>
      </c>
      <c r="N17" s="39">
        <v>243</v>
      </c>
      <c r="O17" s="39">
        <v>0</v>
      </c>
    </row>
    <row r="18" spans="1:15" s="36" customFormat="1" ht="19.5" customHeight="1">
      <c r="A18" s="32" t="s">
        <v>28</v>
      </c>
      <c r="B18" s="40">
        <f>SUM(C18,J18)</f>
        <v>6067</v>
      </c>
      <c r="C18" s="39">
        <f>SUM(D18:E18,G18:I18)</f>
        <v>1869</v>
      </c>
      <c r="D18" s="39">
        <v>413</v>
      </c>
      <c r="E18" s="39">
        <v>432</v>
      </c>
      <c r="F18" s="32" t="s">
        <v>28</v>
      </c>
      <c r="G18" s="39">
        <v>645</v>
      </c>
      <c r="H18" s="39">
        <v>379</v>
      </c>
      <c r="I18" s="39">
        <v>0</v>
      </c>
      <c r="J18" s="40">
        <f t="shared" si="2"/>
        <v>4198</v>
      </c>
      <c r="K18" s="39">
        <v>2841</v>
      </c>
      <c r="L18" s="39">
        <v>1082</v>
      </c>
      <c r="M18" s="39">
        <v>4</v>
      </c>
      <c r="N18" s="39">
        <v>271</v>
      </c>
      <c r="O18" s="39">
        <v>0</v>
      </c>
    </row>
    <row r="19" spans="1:15" s="36" customFormat="1" ht="19.5" customHeight="1">
      <c r="A19" s="32" t="s">
        <v>29</v>
      </c>
      <c r="B19" s="40">
        <f>SUM(C19,J19)</f>
        <v>6302</v>
      </c>
      <c r="C19" s="39">
        <f>SUM(D19:E19,G19:I19)</f>
        <v>1918</v>
      </c>
      <c r="D19" s="39">
        <v>463</v>
      </c>
      <c r="E19" s="39">
        <v>469</v>
      </c>
      <c r="F19" s="32" t="s">
        <v>29</v>
      </c>
      <c r="G19" s="39">
        <v>614</v>
      </c>
      <c r="H19" s="39">
        <v>372</v>
      </c>
      <c r="I19" s="39">
        <v>0</v>
      </c>
      <c r="J19" s="40">
        <f t="shared" si="2"/>
        <v>4384</v>
      </c>
      <c r="K19" s="39">
        <v>2881</v>
      </c>
      <c r="L19" s="39">
        <v>1129</v>
      </c>
      <c r="M19" s="39">
        <v>4</v>
      </c>
      <c r="N19" s="39">
        <v>370</v>
      </c>
      <c r="O19" s="39">
        <v>0</v>
      </c>
    </row>
    <row r="20" spans="1:15" s="36" customFormat="1" ht="19.5" customHeight="1">
      <c r="A20" s="32" t="s">
        <v>30</v>
      </c>
      <c r="B20" s="40">
        <f>SUM(C20,J20)</f>
        <v>6397</v>
      </c>
      <c r="C20" s="39">
        <f>SUM(D20:E20,G20:I20)</f>
        <v>1869</v>
      </c>
      <c r="D20" s="39">
        <v>438</v>
      </c>
      <c r="E20" s="39">
        <v>463</v>
      </c>
      <c r="F20" s="32" t="s">
        <v>30</v>
      </c>
      <c r="G20" s="39">
        <v>617</v>
      </c>
      <c r="H20" s="39">
        <v>351</v>
      </c>
      <c r="I20" s="39">
        <v>0</v>
      </c>
      <c r="J20" s="40">
        <f t="shared" si="2"/>
        <v>4528</v>
      </c>
      <c r="K20" s="39">
        <v>2970</v>
      </c>
      <c r="L20" s="39">
        <v>1146</v>
      </c>
      <c r="M20" s="39">
        <v>5</v>
      </c>
      <c r="N20" s="39">
        <v>407</v>
      </c>
      <c r="O20" s="39">
        <v>0</v>
      </c>
    </row>
    <row r="21" spans="1:15" s="36" customFormat="1" ht="19.5" customHeight="1">
      <c r="A21" s="32" t="s">
        <v>31</v>
      </c>
      <c r="B21" s="40">
        <v>6083</v>
      </c>
      <c r="C21" s="39">
        <v>1579</v>
      </c>
      <c r="D21" s="39">
        <v>322</v>
      </c>
      <c r="E21" s="39">
        <v>504</v>
      </c>
      <c r="F21" s="32" t="s">
        <v>31</v>
      </c>
      <c r="G21" s="39">
        <v>443</v>
      </c>
      <c r="H21" s="39">
        <v>310</v>
      </c>
      <c r="I21" s="39">
        <v>0</v>
      </c>
      <c r="J21" s="40">
        <v>4504</v>
      </c>
      <c r="K21" s="39">
        <v>3009</v>
      </c>
      <c r="L21" s="39">
        <v>1104</v>
      </c>
      <c r="M21" s="39">
        <v>4</v>
      </c>
      <c r="N21" s="39">
        <v>387</v>
      </c>
      <c r="O21" s="39">
        <v>0</v>
      </c>
    </row>
    <row r="22" spans="1:15" s="36" customFormat="1" ht="19.5" customHeight="1">
      <c r="A22" s="32"/>
      <c r="B22" s="33"/>
      <c r="C22" s="34"/>
      <c r="D22" s="34"/>
      <c r="E22" s="34"/>
      <c r="F22" s="32"/>
      <c r="G22" s="34"/>
      <c r="H22" s="34"/>
      <c r="I22" s="34"/>
      <c r="J22" s="33"/>
      <c r="K22" s="35"/>
      <c r="L22" s="34"/>
      <c r="M22" s="34"/>
      <c r="N22" s="34"/>
      <c r="O22" s="35"/>
    </row>
    <row r="23" spans="1:15" ht="19.5" customHeight="1">
      <c r="A23" s="20"/>
      <c r="B23" s="9"/>
      <c r="C23" s="4"/>
      <c r="D23" s="4"/>
      <c r="E23" s="4"/>
      <c r="F23" s="24"/>
    </row>
    <row r="24" spans="1:15" ht="19.5" customHeight="1">
      <c r="A24" s="20"/>
      <c r="B24" s="9"/>
      <c r="C24" s="4"/>
      <c r="D24" s="4"/>
      <c r="E24" s="4"/>
      <c r="F24" s="24"/>
    </row>
    <row r="25" spans="1:15" ht="19.5" customHeight="1">
      <c r="A25" s="20"/>
      <c r="B25" s="9"/>
      <c r="C25" s="4"/>
      <c r="D25" s="4"/>
      <c r="E25" s="4"/>
      <c r="F25" s="24"/>
    </row>
    <row r="26" spans="1:15" ht="19.5" customHeight="1">
      <c r="A26" s="20"/>
      <c r="B26" s="9"/>
      <c r="C26" s="4"/>
      <c r="D26" s="4"/>
      <c r="E26" s="4"/>
      <c r="F26" s="24"/>
    </row>
    <row r="27" spans="1:15" ht="19.5" customHeight="1">
      <c r="A27" s="20"/>
      <c r="B27" s="9"/>
      <c r="C27" s="4"/>
      <c r="D27" s="4"/>
      <c r="E27" s="4"/>
      <c r="F27" s="24"/>
    </row>
    <row r="28" spans="1:15" ht="19.5" customHeight="1">
      <c r="A28" s="20"/>
      <c r="B28" s="9"/>
      <c r="C28" s="3"/>
      <c r="D28" s="3"/>
      <c r="E28" s="3"/>
      <c r="F28" s="25"/>
    </row>
    <row r="29" spans="1:15" ht="19.5" customHeight="1">
      <c r="A29" s="20"/>
      <c r="B29" s="9"/>
      <c r="C29" s="3"/>
      <c r="D29" s="3"/>
      <c r="E29" s="3"/>
      <c r="F29" s="25"/>
    </row>
    <row r="30" spans="1:15" ht="19.5" customHeight="1">
      <c r="A30" s="20"/>
      <c r="B30" s="9"/>
      <c r="F30" s="26"/>
    </row>
    <row r="31" spans="1:15" ht="19.5" customHeight="1">
      <c r="A31" s="20"/>
      <c r="B31" s="9"/>
      <c r="F31" s="26"/>
    </row>
    <row r="32" spans="1:15" ht="19.5" customHeight="1">
      <c r="A32" s="20"/>
      <c r="B32" s="9"/>
      <c r="F32" s="26"/>
    </row>
    <row r="33" spans="1:15" ht="19.5" customHeight="1">
      <c r="A33" s="20"/>
      <c r="B33" s="9"/>
      <c r="F33" s="26"/>
    </row>
    <row r="34" spans="1:15" ht="19.5" customHeight="1">
      <c r="A34" s="20"/>
      <c r="B34" s="9"/>
      <c r="F34" s="26"/>
    </row>
    <row r="35" spans="1:15" ht="19.5" customHeight="1">
      <c r="A35" s="20"/>
      <c r="B35" s="9"/>
      <c r="F35" s="26"/>
    </row>
    <row r="36" spans="1:15" ht="19.5" customHeight="1">
      <c r="A36" s="20"/>
      <c r="B36" s="9"/>
      <c r="F36" s="26"/>
    </row>
    <row r="37" spans="1:15" ht="19.5" customHeight="1">
      <c r="A37" s="20"/>
      <c r="B37" s="9"/>
      <c r="F37" s="26"/>
    </row>
    <row r="38" spans="1:15" ht="19.5" customHeight="1">
      <c r="A38" s="20"/>
      <c r="B38" s="9"/>
      <c r="F38" s="26"/>
    </row>
    <row r="39" spans="1:15" ht="21.75" customHeight="1">
      <c r="A39" s="20"/>
      <c r="B39" s="9"/>
      <c r="F39" s="26"/>
    </row>
    <row r="40" spans="1:15" ht="14.25" customHeight="1" thickBot="1">
      <c r="A40" s="21"/>
      <c r="B40" s="2"/>
      <c r="C40" s="2"/>
      <c r="D40" s="9"/>
      <c r="E40" s="9"/>
      <c r="F40" s="27"/>
      <c r="G40" s="30"/>
      <c r="H40" s="2"/>
      <c r="K40" s="2"/>
      <c r="L40" s="2"/>
      <c r="M40" s="2"/>
    </row>
    <row r="41" spans="1:15" ht="13.5" customHeight="1">
      <c r="A41" s="6" t="s">
        <v>25</v>
      </c>
      <c r="B41" s="6"/>
      <c r="D41" s="12"/>
      <c r="E41" s="12"/>
      <c r="F41" s="6" t="s">
        <v>25</v>
      </c>
      <c r="G41" s="6"/>
      <c r="H41" s="6"/>
      <c r="I41" s="12"/>
      <c r="J41" s="12"/>
      <c r="K41" s="42" t="s">
        <v>27</v>
      </c>
      <c r="L41" s="42"/>
      <c r="M41" s="42"/>
      <c r="N41" s="12"/>
      <c r="O41" s="12"/>
    </row>
    <row r="42" spans="1:15" ht="13.5" customHeight="1">
      <c r="A42" s="5" t="s">
        <v>26</v>
      </c>
      <c r="B42" s="8"/>
      <c r="F42" s="5" t="s">
        <v>26</v>
      </c>
      <c r="G42" s="5"/>
      <c r="H42" s="5"/>
    </row>
    <row r="43" spans="1:15" ht="13.5" customHeight="1">
      <c r="A43" s="42" t="s">
        <v>27</v>
      </c>
      <c r="B43" s="42"/>
      <c r="C43" s="42"/>
    </row>
  </sheetData>
  <mergeCells count="12">
    <mergeCell ref="K2:O2"/>
    <mergeCell ref="A43:C43"/>
    <mergeCell ref="K41:M41"/>
    <mergeCell ref="K5:O5"/>
    <mergeCell ref="G5:I5"/>
    <mergeCell ref="A5:A6"/>
    <mergeCell ref="B5:B6"/>
    <mergeCell ref="F5:F6"/>
    <mergeCell ref="C5:E5"/>
    <mergeCell ref="A2:E2"/>
    <mergeCell ref="F2:J2"/>
    <mergeCell ref="A3:E3"/>
  </mergeCells>
  <phoneticPr fontId="1" type="noConversion"/>
  <pageMargins left="0.59055118110236227" right="1.299212598425197" top="0.35" bottom="0.2" header="0.2" footer="0.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12-8</vt:lpstr>
      <vt:lpstr>'12-8'!Print_Area</vt:lpstr>
    </vt:vector>
  </TitlesOfParts>
  <Company>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主計室第四股</dc:creator>
  <cp:lastModifiedBy>user</cp:lastModifiedBy>
  <cp:lastPrinted>2017-10-03T08:47:38Z</cp:lastPrinted>
  <dcterms:created xsi:type="dcterms:W3CDTF">2002-05-02T01:38:38Z</dcterms:created>
  <dcterms:modified xsi:type="dcterms:W3CDTF">2020-10-06T07:44:42Z</dcterms:modified>
</cp:coreProperties>
</file>