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20" yWindow="150" windowWidth="9720" windowHeight="4080"/>
  </bookViews>
  <sheets>
    <sheet name="12-9" sheetId="6" r:id="rId1"/>
  </sheets>
  <definedNames>
    <definedName name="_xlnm.Print_Area" localSheetId="0">'12-9'!$A$1:$X$50</definedName>
  </definedNames>
  <calcPr calcId="125725"/>
</workbook>
</file>

<file path=xl/calcChain.xml><?xml version="1.0" encoding="utf-8"?>
<calcChain xmlns="http://schemas.openxmlformats.org/spreadsheetml/2006/main">
  <c r="H30" i="6"/>
  <c r="F30"/>
  <c r="L30"/>
  <c r="H29"/>
  <c r="F29" s="1"/>
  <c r="G29"/>
  <c r="P29"/>
  <c r="L29"/>
  <c r="I29"/>
  <c r="B9"/>
  <c r="C9"/>
  <c r="F9"/>
  <c r="Z9" s="1"/>
  <c r="I9"/>
  <c r="L9"/>
  <c r="P9"/>
  <c r="B10"/>
  <c r="G10"/>
  <c r="F10" s="1"/>
  <c r="Z10" s="1"/>
  <c r="I10"/>
  <c r="P10"/>
  <c r="B11"/>
  <c r="C11"/>
  <c r="G11"/>
  <c r="F11" s="1"/>
  <c r="Z11" s="1"/>
  <c r="H11"/>
  <c r="L11"/>
  <c r="B12"/>
  <c r="C12"/>
  <c r="G12"/>
  <c r="F12"/>
  <c r="Z12" s="1"/>
  <c r="I12"/>
  <c r="L12"/>
  <c r="B13"/>
  <c r="C13"/>
  <c r="G13"/>
  <c r="H13"/>
  <c r="F13"/>
  <c r="Z13" s="1"/>
  <c r="I13"/>
  <c r="L13"/>
  <c r="P13"/>
  <c r="B14"/>
  <c r="C14"/>
  <c r="H14"/>
  <c r="F14" s="1"/>
  <c r="Z14" s="1"/>
  <c r="L14"/>
  <c r="P14"/>
  <c r="C15"/>
  <c r="G15"/>
  <c r="F15" s="1"/>
  <c r="Z15" s="1"/>
  <c r="C16"/>
  <c r="P16"/>
  <c r="Z16"/>
  <c r="Z17"/>
</calcChain>
</file>

<file path=xl/sharedStrings.xml><?xml version="1.0" encoding="utf-8"?>
<sst xmlns="http://schemas.openxmlformats.org/spreadsheetml/2006/main" count="106" uniqueCount="72">
  <si>
    <t>說　　明：部分欄位合計數與「合計」項數字不符係因電腦進位關係。</t>
  </si>
  <si>
    <t>一○○年 2011</t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</si>
  <si>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"Taiwan Area Human Resources Survey Statistics  Annual Report" published by Directorate</t>
    </r>
    <phoneticPr fontId="5" type="noConversion"/>
  </si>
  <si>
    <r>
      <t xml:space="preserve">           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General of Budget  Accounting and Statistics, Executive Yuan.</t>
    </r>
    <phoneticPr fontId="5" type="noConversion"/>
  </si>
  <si>
    <r>
      <t>Note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Data may not add to totals,because of rounding.</t>
    </r>
    <phoneticPr fontId="5" type="noConversion"/>
  </si>
  <si>
    <r>
      <t>Table 12-9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Important Indicators Based </t>
    </r>
    <phoneticPr fontId="5" type="noConversion"/>
  </si>
  <si>
    <t>on Manpower Survey Results</t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</si>
  <si>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Thousand P</t>
    </r>
    <r>
      <rPr>
        <sz val="9"/>
        <rFont val="Times New Roman"/>
        <family val="1"/>
      </rPr>
      <t>ersons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%</t>
    </r>
    <phoneticPr fontId="5" type="noConversion"/>
  </si>
  <si>
    <t>on Manpower Survey Results(Cont.End)</t>
    <phoneticPr fontId="5" type="noConversion"/>
  </si>
  <si>
    <r>
      <t>Table 12 - 9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Important Indicators Based </t>
    </r>
    <phoneticPr fontId="5" type="noConversion"/>
  </si>
  <si>
    <t>表12 － 9 、人力資源調查重要結果指標(共2頁/第2頁)</t>
    <phoneticPr fontId="5" type="noConversion"/>
  </si>
  <si>
    <t>總　人　口
Total  Population</t>
    <phoneticPr fontId="5" type="noConversion"/>
  </si>
  <si>
    <t>十五歲以上民間人口
Civilian Population Aged 15 Years &amp; Over</t>
    <phoneticPr fontId="5" type="noConversion"/>
  </si>
  <si>
    <t xml:space="preserve">               勞　動　力                 Labor   Force</t>
    <phoneticPr fontId="5" type="noConversion"/>
  </si>
  <si>
    <t>非  勞  動  力
Not in Labor Force</t>
    <phoneticPr fontId="5" type="noConversion"/>
  </si>
  <si>
    <t>勞   動   力   參   與   率
Labor Force Participation Rate</t>
    <phoneticPr fontId="6" type="noConversion"/>
  </si>
  <si>
    <t xml:space="preserve">失    業    率
Unempolyment Rate  </t>
    <phoneticPr fontId="6" type="noConversion"/>
  </si>
  <si>
    <t>合　計
Total</t>
    <phoneticPr fontId="5" type="noConversion"/>
  </si>
  <si>
    <t xml:space="preserve">              就　業
           Employed</t>
    <phoneticPr fontId="5" type="noConversion"/>
  </si>
  <si>
    <t>失　業
Unemployed</t>
    <phoneticPr fontId="5" type="noConversion"/>
  </si>
  <si>
    <t>計
Total</t>
    <phoneticPr fontId="5" type="noConversion"/>
  </si>
  <si>
    <t>男
Male</t>
    <phoneticPr fontId="5" type="noConversion"/>
  </si>
  <si>
    <t>女
Female</t>
    <phoneticPr fontId="5" type="noConversion"/>
  </si>
  <si>
    <t>單位：千人、%</t>
    <phoneticPr fontId="5" type="noConversion"/>
  </si>
  <si>
    <t>年　別
Year</t>
    <phoneticPr fontId="5" type="noConversion"/>
  </si>
  <si>
    <t>八十四年 1995</t>
  </si>
  <si>
    <t>八十五年 1996</t>
  </si>
  <si>
    <t>八十六年 1997</t>
    <phoneticPr fontId="5" type="noConversion"/>
  </si>
  <si>
    <t>八十七年 1998</t>
    <phoneticPr fontId="5" type="noConversion"/>
  </si>
  <si>
    <t>八十八年 1999</t>
    <phoneticPr fontId="5" type="noConversion"/>
  </si>
  <si>
    <r>
      <t>八十九年 2000</t>
    </r>
    <r>
      <rPr>
        <b/>
        <sz val="12"/>
        <rFont val="Times New Roman"/>
        <family val="1"/>
      </rPr>
      <t/>
    </r>
    <phoneticPr fontId="5" type="noConversion"/>
  </si>
  <si>
    <t>九   十年 2001</t>
    <phoneticPr fontId="5" type="noConversion"/>
  </si>
  <si>
    <t>九十一年 2002</t>
    <phoneticPr fontId="5" type="noConversion"/>
  </si>
  <si>
    <t>九十二年 2003</t>
    <phoneticPr fontId="5" type="noConversion"/>
  </si>
  <si>
    <t>九十三年 2004</t>
    <phoneticPr fontId="5" type="noConversion"/>
  </si>
  <si>
    <t>九十四年 2005</t>
    <phoneticPr fontId="5" type="noConversion"/>
  </si>
  <si>
    <t>九十五年 2006</t>
    <phoneticPr fontId="5" type="noConversion"/>
  </si>
  <si>
    <t>九十六年 2007</t>
    <phoneticPr fontId="5" type="noConversion"/>
  </si>
  <si>
    <t>九十七年 2008</t>
    <phoneticPr fontId="5" type="noConversion"/>
  </si>
  <si>
    <t>九十八年 2009</t>
    <phoneticPr fontId="5" type="noConversion"/>
  </si>
  <si>
    <t>九十九年 2010</t>
    <phoneticPr fontId="5" type="noConversion"/>
  </si>
  <si>
    <t>一○一年 2012</t>
    <phoneticPr fontId="5" type="noConversion"/>
  </si>
  <si>
    <t>一○二年 2013</t>
    <phoneticPr fontId="5" type="noConversion"/>
  </si>
  <si>
    <t>資料來源：行政院主計總處「臺灣地區人力資源調查統計年報」。</t>
    <phoneticPr fontId="5" type="noConversion"/>
  </si>
  <si>
    <t>八十六年 1997</t>
    <phoneticPr fontId="5" type="noConversion"/>
  </si>
  <si>
    <t>八十七年 1998</t>
    <phoneticPr fontId="5" type="noConversion"/>
  </si>
  <si>
    <t>八十八年 1999</t>
    <phoneticPr fontId="5" type="noConversion"/>
  </si>
  <si>
    <r>
      <t>八十九年 2000</t>
    </r>
    <r>
      <rPr>
        <b/>
        <sz val="12"/>
        <rFont val="Times New Roman"/>
        <family val="1"/>
      </rPr>
      <t/>
    </r>
    <phoneticPr fontId="5" type="noConversion"/>
  </si>
  <si>
    <t>九   十年 2001</t>
    <phoneticPr fontId="5" type="noConversion"/>
  </si>
  <si>
    <t>九十一年 2002</t>
    <phoneticPr fontId="5" type="noConversion"/>
  </si>
  <si>
    <t>九十二年 2003</t>
    <phoneticPr fontId="5" type="noConversion"/>
  </si>
  <si>
    <t>九十三年 2004</t>
    <phoneticPr fontId="5" type="noConversion"/>
  </si>
  <si>
    <t>九十四年 2005</t>
    <phoneticPr fontId="5" type="noConversion"/>
  </si>
  <si>
    <t>九十五年 2006</t>
    <phoneticPr fontId="5" type="noConversion"/>
  </si>
  <si>
    <t>九十六年 2007</t>
    <phoneticPr fontId="5" type="noConversion"/>
  </si>
  <si>
    <t>九十七年 2008</t>
    <phoneticPr fontId="5" type="noConversion"/>
  </si>
  <si>
    <t>九十八年 2009</t>
    <phoneticPr fontId="5" type="noConversion"/>
  </si>
  <si>
    <t>九十九年 2010</t>
    <phoneticPr fontId="5" type="noConversion"/>
  </si>
  <si>
    <t>一○一年 2012</t>
    <phoneticPr fontId="5" type="noConversion"/>
  </si>
  <si>
    <t>一○二年 2013</t>
    <phoneticPr fontId="5" type="noConversion"/>
  </si>
  <si>
    <t>資料來源：行政院主計總處「臺灣地區人力資源調查統計年報」。</t>
    <phoneticPr fontId="5" type="noConversion"/>
  </si>
  <si>
    <t>一○三年 2014</t>
    <phoneticPr fontId="5" type="noConversion"/>
  </si>
  <si>
    <t>表１２ － ９ 、人力資源調查重要結果指標(共2頁/第1頁)</t>
    <phoneticPr fontId="5" type="noConversion"/>
  </si>
  <si>
    <t>一○四年 2015</t>
    <phoneticPr fontId="5" type="noConversion"/>
  </si>
  <si>
    <t>一○五年 2016</t>
    <phoneticPr fontId="5" type="noConversion"/>
  </si>
  <si>
    <t>一○六年 2017</t>
    <phoneticPr fontId="5" type="noConversion"/>
  </si>
  <si>
    <t>一○七年 2018</t>
    <phoneticPr fontId="5" type="noConversion"/>
  </si>
  <si>
    <t>一○八年 2019</t>
    <phoneticPr fontId="5" type="noConversion"/>
  </si>
  <si>
    <t>勞工行政  492</t>
    <phoneticPr fontId="5" type="noConversion"/>
  </si>
  <si>
    <t>勞工行政  493</t>
    <phoneticPr fontId="5" type="noConversion"/>
  </si>
  <si>
    <t>勞工行政  494</t>
    <phoneticPr fontId="5" type="noConversion"/>
  </si>
  <si>
    <t>勞工行政  495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</si>
</sst>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.00_);[Red]\(#,##0.00\)"/>
    <numFmt numFmtId="178" formatCode="#,##0.0_);[Red]\(#,##0.0\)"/>
  </numFmts>
  <fonts count="12"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9.75"/>
      <name val="Times New Roman"/>
      <family val="1"/>
    </font>
    <font>
      <sz val="9"/>
      <name val="標楷體"/>
      <family val="4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Border="0">
      <alignment vertical="center"/>
    </xf>
    <xf numFmtId="9" fontId="2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3" fontId="4" fillId="0" borderId="0" xfId="0" applyNumberFormat="1" applyFont="1">
      <alignment vertical="center"/>
    </xf>
    <xf numFmtId="3" fontId="0" fillId="0" borderId="0" xfId="0" applyNumberFormat="1">
      <alignment vertical="center"/>
    </xf>
    <xf numFmtId="3" fontId="3" fillId="0" borderId="0" xfId="0" applyNumberFormat="1" applyFont="1" applyAlignment="1"/>
    <xf numFmtId="3" fontId="4" fillId="0" borderId="0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0" borderId="0" xfId="0" applyNumberFormat="1" applyFont="1" applyAlignment="1"/>
    <xf numFmtId="3" fontId="5" fillId="0" borderId="0" xfId="0" quotePrefix="1" applyNumberFormat="1" applyFont="1" applyBorder="1" applyAlignment="1">
      <alignment horizontal="left" vertical="center"/>
    </xf>
    <xf numFmtId="3" fontId="4" fillId="0" borderId="2" xfId="0" applyNumberFormat="1" applyFont="1" applyBorder="1">
      <alignment vertical="center"/>
    </xf>
    <xf numFmtId="3" fontId="4" fillId="0" borderId="3" xfId="0" applyNumberFormat="1" applyFont="1" applyBorder="1">
      <alignment vertical="center"/>
    </xf>
    <xf numFmtId="3" fontId="5" fillId="0" borderId="0" xfId="0" quotePrefix="1" applyNumberFormat="1" applyFont="1" applyBorder="1" applyAlignment="1">
      <alignment vertical="center"/>
    </xf>
    <xf numFmtId="4" fontId="4" fillId="0" borderId="0" xfId="1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>
      <alignment vertical="center"/>
    </xf>
    <xf numFmtId="3" fontId="5" fillId="0" borderId="0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0" xfId="0" applyNumberFormat="1" applyFont="1">
      <alignment vertical="center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>
      <alignment vertical="center"/>
    </xf>
    <xf numFmtId="3" fontId="5" fillId="0" borderId="7" xfId="0" quotePrefix="1" applyNumberFormat="1" applyFont="1" applyBorder="1" applyAlignment="1">
      <alignment horizontal="center" vertical="center" wrapText="1"/>
    </xf>
    <xf numFmtId="3" fontId="5" fillId="0" borderId="7" xfId="0" quotePrefix="1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49" fontId="5" fillId="0" borderId="0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 horizontal="right" vertical="center" wrapText="1"/>
    </xf>
    <xf numFmtId="177" fontId="4" fillId="0" borderId="0" xfId="1" applyNumberFormat="1" applyFont="1" applyAlignment="1">
      <alignment horizontal="right" vertical="center" wrapText="1"/>
    </xf>
    <xf numFmtId="178" fontId="4" fillId="0" borderId="0" xfId="0" applyNumberFormat="1" applyFont="1" applyBorder="1" applyAlignment="1">
      <alignment horizontal="right" vertical="center" wrapText="1"/>
    </xf>
    <xf numFmtId="3" fontId="5" fillId="0" borderId="9" xfId="0" applyNumberFormat="1" applyFont="1" applyBorder="1">
      <alignment vertical="center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0" xfId="0" quotePrefix="1" applyNumberFormat="1" applyFont="1" applyBorder="1" applyAlignment="1">
      <alignment horizontal="center" vertical="center" wrapText="1"/>
    </xf>
    <xf numFmtId="3" fontId="5" fillId="0" borderId="11" xfId="0" quotePrefix="1" applyNumberFormat="1" applyFont="1" applyBorder="1" applyAlignment="1">
      <alignment horizontal="center" vertical="center" wrapText="1"/>
    </xf>
    <xf numFmtId="3" fontId="5" fillId="0" borderId="21" xfId="0" quotePrefix="1" applyNumberFormat="1" applyFont="1" applyBorder="1" applyAlignment="1">
      <alignment horizontal="center" vertical="center" wrapText="1"/>
    </xf>
    <xf numFmtId="3" fontId="5" fillId="0" borderId="17" xfId="0" quotePrefix="1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0" xfId="0" quotePrefix="1" applyNumberFormat="1" applyFont="1" applyBorder="1" applyAlignment="1">
      <alignment horizontal="center" vertical="center" wrapText="1"/>
    </xf>
    <xf numFmtId="3" fontId="5" fillId="0" borderId="19" xfId="0" quotePrefix="1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Normal="100" zoomScaleSheetLayoutView="75" workbookViewId="0">
      <pane xSplit="1" ySplit="20" topLeftCell="H21" activePane="bottomRight" state="frozen"/>
      <selection pane="topRight" activeCell="B1" sqref="B1"/>
      <selection pane="bottomLeft" activeCell="A21" sqref="A21"/>
      <selection pane="bottomRight" activeCell="X1" sqref="X1"/>
    </sheetView>
  </sheetViews>
  <sheetFormatPr defaultColWidth="4.1640625" defaultRowHeight="19.899999999999999" customHeight="1"/>
  <cols>
    <col min="1" max="1" width="20.83203125" style="29" customWidth="1"/>
    <col min="2" max="2" width="21.5" style="1" customWidth="1"/>
    <col min="3" max="3" width="13.5" style="1" customWidth="1"/>
    <col min="4" max="4" width="14.6640625" style="1" customWidth="1"/>
    <col min="5" max="5" width="14.1640625" style="1" customWidth="1"/>
    <col min="6" max="6" width="15.6640625" style="1" customWidth="1"/>
    <col min="7" max="7" width="16.33203125" style="1" customWidth="1"/>
    <col min="8" max="8" width="15.6640625" style="1" customWidth="1"/>
    <col min="9" max="9" width="18.83203125" style="1" customWidth="1"/>
    <col min="10" max="10" width="16.33203125" style="1" customWidth="1"/>
    <col min="11" max="11" width="15.83203125" style="1" customWidth="1"/>
    <col min="12" max="12" width="17.33203125" style="1" customWidth="1"/>
    <col min="13" max="13" width="20.1640625" style="25" customWidth="1"/>
    <col min="14" max="14" width="16.6640625" style="1" customWidth="1"/>
    <col min="15" max="15" width="16.1640625" style="1" customWidth="1"/>
    <col min="16" max="16" width="16" style="1" customWidth="1"/>
    <col min="17" max="17" width="15.33203125" style="1" customWidth="1"/>
    <col min="18" max="18" width="16.1640625" style="4" customWidth="1"/>
    <col min="19" max="19" width="18.33203125" style="4" customWidth="1"/>
    <col min="20" max="20" width="15.33203125" style="4" customWidth="1"/>
    <col min="21" max="21" width="15.1640625" style="4" customWidth="1"/>
    <col min="22" max="22" width="17.33203125" style="4" customWidth="1"/>
    <col min="23" max="23" width="16.6640625" style="4" customWidth="1"/>
    <col min="24" max="24" width="17.33203125" style="4" customWidth="1"/>
    <col min="25" max="25" width="4.1640625" style="1" customWidth="1"/>
    <col min="26" max="26" width="6" style="1" customWidth="1"/>
    <col min="27" max="16384" width="4.1640625" style="1"/>
  </cols>
  <sheetData>
    <row r="1" spans="1:29" s="25" customFormat="1" ht="12" customHeight="1">
      <c r="A1" s="14" t="s">
        <v>68</v>
      </c>
      <c r="L1" s="41" t="s">
        <v>69</v>
      </c>
      <c r="M1" s="25" t="s">
        <v>70</v>
      </c>
      <c r="R1" s="29"/>
      <c r="S1" s="29"/>
      <c r="T1" s="29"/>
      <c r="U1" s="29"/>
      <c r="V1" s="29"/>
      <c r="W1" s="29"/>
      <c r="X1" s="12" t="s">
        <v>71</v>
      </c>
    </row>
    <row r="2" spans="1:29" s="3" customFormat="1" ht="20.25" customHeight="1">
      <c r="A2" s="49" t="s">
        <v>62</v>
      </c>
      <c r="B2" s="49"/>
      <c r="C2" s="49"/>
      <c r="D2" s="49"/>
      <c r="E2" s="49"/>
      <c r="F2" s="49"/>
      <c r="G2" s="20"/>
      <c r="H2" s="21" t="s">
        <v>9</v>
      </c>
      <c r="I2" s="20"/>
      <c r="J2" s="20"/>
      <c r="L2" s="21"/>
      <c r="M2" s="49" t="s">
        <v>10</v>
      </c>
      <c r="N2" s="49"/>
      <c r="O2" s="49"/>
      <c r="P2" s="49"/>
      <c r="Q2" s="49"/>
      <c r="R2" s="49"/>
      <c r="S2" s="21"/>
      <c r="T2" s="43" t="s">
        <v>5</v>
      </c>
      <c r="U2" s="43"/>
      <c r="V2" s="43"/>
      <c r="W2" s="43"/>
      <c r="X2" s="21"/>
    </row>
    <row r="3" spans="1:29" ht="18" customHeight="1">
      <c r="H3" s="2"/>
      <c r="I3" s="22" t="s">
        <v>6</v>
      </c>
      <c r="Q3" s="22"/>
      <c r="R3" s="22"/>
      <c r="T3" s="42" t="s">
        <v>8</v>
      </c>
      <c r="U3" s="42"/>
      <c r="V3" s="42"/>
      <c r="W3" s="42"/>
    </row>
    <row r="4" spans="1:29" ht="12.75" customHeight="1" thickBot="1">
      <c r="A4" s="14" t="s">
        <v>23</v>
      </c>
      <c r="H4" s="2"/>
      <c r="J4" s="61" t="s">
        <v>7</v>
      </c>
      <c r="K4" s="61"/>
      <c r="L4" s="61"/>
      <c r="M4" s="14" t="s">
        <v>23</v>
      </c>
      <c r="V4" s="61" t="s">
        <v>7</v>
      </c>
      <c r="W4" s="61"/>
      <c r="X4" s="61"/>
      <c r="AC4"/>
    </row>
    <row r="5" spans="1:29" s="25" customFormat="1" ht="30" customHeight="1">
      <c r="A5" s="57" t="s">
        <v>24</v>
      </c>
      <c r="B5" s="73" t="s">
        <v>11</v>
      </c>
      <c r="C5" s="55" t="s">
        <v>12</v>
      </c>
      <c r="D5" s="50"/>
      <c r="E5" s="57"/>
      <c r="F5" s="40"/>
      <c r="G5" s="68" t="s">
        <v>13</v>
      </c>
      <c r="H5" s="68"/>
      <c r="I5" s="68"/>
      <c r="J5" s="68"/>
      <c r="K5" s="68"/>
      <c r="L5" s="68"/>
      <c r="M5" s="57" t="s">
        <v>24</v>
      </c>
      <c r="N5" s="23"/>
      <c r="O5" s="24"/>
      <c r="P5" s="55" t="s">
        <v>14</v>
      </c>
      <c r="Q5" s="51"/>
      <c r="R5" s="52"/>
      <c r="S5" s="50" t="s">
        <v>15</v>
      </c>
      <c r="T5" s="51"/>
      <c r="U5" s="52"/>
      <c r="V5" s="55" t="s">
        <v>16</v>
      </c>
      <c r="W5" s="51"/>
      <c r="X5" s="51"/>
    </row>
    <row r="6" spans="1:29" s="27" customFormat="1" ht="39" customHeight="1">
      <c r="A6" s="69"/>
      <c r="B6" s="74"/>
      <c r="C6" s="58"/>
      <c r="D6" s="59"/>
      <c r="E6" s="60"/>
      <c r="F6" s="46" t="s">
        <v>17</v>
      </c>
      <c r="G6" s="47"/>
      <c r="H6" s="48"/>
      <c r="I6" s="46" t="s">
        <v>18</v>
      </c>
      <c r="J6" s="47"/>
      <c r="K6" s="48"/>
      <c r="M6" s="69"/>
      <c r="N6" s="46" t="s">
        <v>19</v>
      </c>
      <c r="O6" s="67"/>
      <c r="P6" s="56"/>
      <c r="Q6" s="53"/>
      <c r="R6" s="54"/>
      <c r="S6" s="53"/>
      <c r="T6" s="53"/>
      <c r="U6" s="54"/>
      <c r="V6" s="56"/>
      <c r="W6" s="53"/>
      <c r="X6" s="53"/>
    </row>
    <row r="7" spans="1:29" s="28" customFormat="1" ht="30" customHeight="1">
      <c r="A7" s="69"/>
      <c r="B7" s="74"/>
      <c r="C7" s="63" t="s">
        <v>20</v>
      </c>
      <c r="D7" s="44" t="s">
        <v>21</v>
      </c>
      <c r="E7" s="44" t="s">
        <v>22</v>
      </c>
      <c r="F7" s="63" t="s">
        <v>20</v>
      </c>
      <c r="G7" s="44" t="s">
        <v>21</v>
      </c>
      <c r="H7" s="44" t="s">
        <v>22</v>
      </c>
      <c r="I7" s="63" t="s">
        <v>20</v>
      </c>
      <c r="J7" s="44" t="s">
        <v>21</v>
      </c>
      <c r="K7" s="70" t="s">
        <v>22</v>
      </c>
      <c r="L7" s="71" t="s">
        <v>20</v>
      </c>
      <c r="M7" s="69"/>
      <c r="N7" s="44" t="s">
        <v>21</v>
      </c>
      <c r="O7" s="44" t="s">
        <v>22</v>
      </c>
      <c r="P7" s="63" t="s">
        <v>20</v>
      </c>
      <c r="Q7" s="44" t="s">
        <v>21</v>
      </c>
      <c r="R7" s="44" t="s">
        <v>22</v>
      </c>
      <c r="S7" s="65" t="s">
        <v>20</v>
      </c>
      <c r="T7" s="44" t="s">
        <v>21</v>
      </c>
      <c r="U7" s="44" t="s">
        <v>22</v>
      </c>
      <c r="V7" s="63" t="s">
        <v>20</v>
      </c>
      <c r="W7" s="44" t="s">
        <v>21</v>
      </c>
      <c r="X7" s="62" t="s">
        <v>22</v>
      </c>
    </row>
    <row r="8" spans="1:29" s="28" customFormat="1" ht="30" customHeight="1">
      <c r="A8" s="60"/>
      <c r="B8" s="45"/>
      <c r="C8" s="64"/>
      <c r="D8" s="45"/>
      <c r="E8" s="45"/>
      <c r="F8" s="64"/>
      <c r="G8" s="45"/>
      <c r="H8" s="45"/>
      <c r="I8" s="64"/>
      <c r="J8" s="45"/>
      <c r="K8" s="60"/>
      <c r="L8" s="72"/>
      <c r="M8" s="60"/>
      <c r="N8" s="45"/>
      <c r="O8" s="45"/>
      <c r="P8" s="64"/>
      <c r="Q8" s="45"/>
      <c r="R8" s="45"/>
      <c r="S8" s="66"/>
      <c r="T8" s="45"/>
      <c r="U8" s="45"/>
      <c r="V8" s="64"/>
      <c r="W8" s="45"/>
      <c r="X8" s="58"/>
    </row>
    <row r="9" spans="1:29" ht="19.899999999999999" hidden="1" customHeight="1">
      <c r="A9" s="30" t="s">
        <v>25</v>
      </c>
      <c r="B9" s="8" t="e">
        <f>SUM(#REF!)</f>
        <v>#REF!</v>
      </c>
      <c r="C9" s="4">
        <f>SUM(D9:E9)</f>
        <v>268</v>
      </c>
      <c r="D9" s="4">
        <v>141</v>
      </c>
      <c r="E9" s="4">
        <v>127</v>
      </c>
      <c r="F9" s="4">
        <f t="shared" ref="F9:F15" si="0">SUM(G9:H9)</f>
        <v>159</v>
      </c>
      <c r="G9" s="4">
        <v>99</v>
      </c>
      <c r="H9" s="4">
        <v>60</v>
      </c>
      <c r="I9" s="4">
        <f>SUM(J9:K9)</f>
        <v>155</v>
      </c>
      <c r="J9" s="4">
        <v>96</v>
      </c>
      <c r="K9" s="4">
        <v>59</v>
      </c>
      <c r="L9" s="4">
        <f>SUM(N9:O9)</f>
        <v>3</v>
      </c>
      <c r="M9" s="30" t="s">
        <v>25</v>
      </c>
      <c r="N9" s="4">
        <v>2</v>
      </c>
      <c r="O9" s="4">
        <v>1</v>
      </c>
      <c r="P9" s="4">
        <f>SUM(Q9:R9)</f>
        <v>109</v>
      </c>
      <c r="Q9" s="4">
        <v>42</v>
      </c>
      <c r="R9" s="4">
        <v>67</v>
      </c>
      <c r="S9" s="13">
        <v>59.37</v>
      </c>
      <c r="T9" s="13">
        <v>70.16</v>
      </c>
      <c r="U9" s="13">
        <v>47.42</v>
      </c>
      <c r="V9" s="13">
        <v>2.16</v>
      </c>
      <c r="W9" s="13">
        <v>2.23</v>
      </c>
      <c r="X9" s="13">
        <v>2.0499999999999998</v>
      </c>
      <c r="Z9" s="11">
        <f t="shared" ref="Z9:Z17" si="1">(I9/F9)*100</f>
        <v>97.484276729559753</v>
      </c>
    </row>
    <row r="10" spans="1:29" ht="19.899999999999999" hidden="1" customHeight="1">
      <c r="A10" s="30" t="s">
        <v>26</v>
      </c>
      <c r="B10" s="8" t="e">
        <f>SUM(#REF!)</f>
        <v>#REF!</v>
      </c>
      <c r="C10" s="4">
        <v>270</v>
      </c>
      <c r="D10" s="4">
        <v>141</v>
      </c>
      <c r="E10" s="4">
        <v>128</v>
      </c>
      <c r="F10" s="4">
        <f t="shared" si="0"/>
        <v>152</v>
      </c>
      <c r="G10" s="4">
        <f>SUM(J10,N10)</f>
        <v>95</v>
      </c>
      <c r="H10" s="4">
        <v>57</v>
      </c>
      <c r="I10" s="4">
        <f>SUM(J10:K10)</f>
        <v>147</v>
      </c>
      <c r="J10" s="4">
        <v>91</v>
      </c>
      <c r="K10" s="4">
        <v>56</v>
      </c>
      <c r="L10" s="4">
        <v>5</v>
      </c>
      <c r="M10" s="30" t="s">
        <v>26</v>
      </c>
      <c r="N10" s="4">
        <v>4</v>
      </c>
      <c r="O10" s="4">
        <v>2</v>
      </c>
      <c r="P10" s="4">
        <f>SUM(Q10:R10)</f>
        <v>117</v>
      </c>
      <c r="Q10" s="4">
        <v>46</v>
      </c>
      <c r="R10" s="4">
        <v>71</v>
      </c>
      <c r="S10" s="13">
        <v>56.49</v>
      </c>
      <c r="T10" s="13">
        <v>67.400000000000006</v>
      </c>
      <c r="U10" s="13">
        <v>44.5</v>
      </c>
      <c r="V10" s="13">
        <v>3.42</v>
      </c>
      <c r="W10" s="13">
        <v>3.88</v>
      </c>
      <c r="X10" s="13">
        <v>2.65</v>
      </c>
      <c r="Z10" s="11">
        <f t="shared" si="1"/>
        <v>96.710526315789465</v>
      </c>
    </row>
    <row r="11" spans="1:29" ht="19.899999999999999" hidden="1" customHeight="1">
      <c r="A11" s="30" t="s">
        <v>27</v>
      </c>
      <c r="B11" s="8" t="e">
        <f>SUM(#REF!)</f>
        <v>#REF!</v>
      </c>
      <c r="C11" s="4">
        <f t="shared" ref="C11:C16" si="2">SUM(D11:E11)</f>
        <v>270</v>
      </c>
      <c r="D11" s="4">
        <v>141</v>
      </c>
      <c r="E11" s="4">
        <v>129</v>
      </c>
      <c r="F11" s="4">
        <f t="shared" si="0"/>
        <v>155</v>
      </c>
      <c r="G11" s="4">
        <f>SUM(J11,N11)</f>
        <v>97</v>
      </c>
      <c r="H11" s="4">
        <f>SUM(K11,O11)</f>
        <v>58</v>
      </c>
      <c r="I11" s="4">
        <v>149</v>
      </c>
      <c r="J11" s="4">
        <v>93</v>
      </c>
      <c r="K11" s="4">
        <v>57</v>
      </c>
      <c r="L11" s="4">
        <f>SUM(N11:O11)</f>
        <v>5</v>
      </c>
      <c r="M11" s="30" t="s">
        <v>44</v>
      </c>
      <c r="N11" s="4">
        <v>4</v>
      </c>
      <c r="O11" s="4">
        <v>1</v>
      </c>
      <c r="P11" s="4">
        <v>116</v>
      </c>
      <c r="Q11" s="4">
        <v>44</v>
      </c>
      <c r="R11" s="4">
        <v>71</v>
      </c>
      <c r="S11" s="13">
        <v>57.22</v>
      </c>
      <c r="T11" s="13">
        <v>68.5</v>
      </c>
      <c r="U11" s="13">
        <v>44.91</v>
      </c>
      <c r="V11" s="13">
        <v>3.45</v>
      </c>
      <c r="W11" s="13">
        <v>3.98</v>
      </c>
      <c r="X11" s="13">
        <v>2.58</v>
      </c>
      <c r="Z11" s="11">
        <f t="shared" si="1"/>
        <v>96.129032258064512</v>
      </c>
    </row>
    <row r="12" spans="1:29" ht="19.899999999999999" hidden="1" customHeight="1">
      <c r="A12" s="30" t="s">
        <v>28</v>
      </c>
      <c r="B12" s="8" t="e">
        <f>SUM(#REF!)</f>
        <v>#REF!</v>
      </c>
      <c r="C12" s="4">
        <f t="shared" si="2"/>
        <v>271</v>
      </c>
      <c r="D12" s="4">
        <v>141</v>
      </c>
      <c r="E12" s="4">
        <v>130</v>
      </c>
      <c r="F12" s="4">
        <f t="shared" si="0"/>
        <v>154</v>
      </c>
      <c r="G12" s="4">
        <f>SUM(J12,N12)</f>
        <v>96</v>
      </c>
      <c r="H12" s="4">
        <v>58</v>
      </c>
      <c r="I12" s="4">
        <f>SUM(J12:K12)</f>
        <v>149</v>
      </c>
      <c r="J12" s="4">
        <v>93</v>
      </c>
      <c r="K12" s="4">
        <v>56</v>
      </c>
      <c r="L12" s="4">
        <f>SUM(N12:O12)</f>
        <v>4</v>
      </c>
      <c r="M12" s="30" t="s">
        <v>45</v>
      </c>
      <c r="N12" s="4">
        <v>3</v>
      </c>
      <c r="O12" s="4">
        <v>1</v>
      </c>
      <c r="P12" s="4">
        <v>118</v>
      </c>
      <c r="Q12" s="4">
        <v>45</v>
      </c>
      <c r="R12" s="4">
        <v>72</v>
      </c>
      <c r="S12" s="13">
        <v>56.59</v>
      </c>
      <c r="T12" s="13">
        <v>67.819999999999993</v>
      </c>
      <c r="U12" s="13">
        <v>44.4</v>
      </c>
      <c r="V12" s="13">
        <v>2.82</v>
      </c>
      <c r="W12" s="13">
        <v>3.1</v>
      </c>
      <c r="X12" s="13">
        <v>2.35</v>
      </c>
      <c r="Z12" s="11">
        <f t="shared" si="1"/>
        <v>96.753246753246756</v>
      </c>
    </row>
    <row r="13" spans="1:29" ht="19.5" hidden="1" customHeight="1">
      <c r="A13" s="26" t="s">
        <v>29</v>
      </c>
      <c r="B13" s="8" t="e">
        <f>SUM(#REF!)</f>
        <v>#REF!</v>
      </c>
      <c r="C13" s="4">
        <f t="shared" si="2"/>
        <v>271</v>
      </c>
      <c r="D13" s="4">
        <v>141</v>
      </c>
      <c r="E13" s="4">
        <v>130</v>
      </c>
      <c r="F13" s="4">
        <f t="shared" si="0"/>
        <v>152</v>
      </c>
      <c r="G13" s="4">
        <f>SUM(J13,N13)</f>
        <v>95</v>
      </c>
      <c r="H13" s="4">
        <f>SUM(K13,O13)</f>
        <v>57</v>
      </c>
      <c r="I13" s="4">
        <f>SUM(J13:K13)</f>
        <v>146</v>
      </c>
      <c r="J13" s="4">
        <v>91</v>
      </c>
      <c r="K13" s="4">
        <v>55</v>
      </c>
      <c r="L13" s="4">
        <f>SUM(N13:O13)</f>
        <v>6</v>
      </c>
      <c r="M13" s="26" t="s">
        <v>46</v>
      </c>
      <c r="N13" s="4">
        <v>4</v>
      </c>
      <c r="O13" s="4">
        <v>2</v>
      </c>
      <c r="P13" s="4">
        <f>SUM(Q13:R13)</f>
        <v>119</v>
      </c>
      <c r="Q13" s="4">
        <v>46</v>
      </c>
      <c r="R13" s="4">
        <v>73</v>
      </c>
      <c r="S13" s="13">
        <v>56.04</v>
      </c>
      <c r="T13" s="13">
        <v>67.209999999999994</v>
      </c>
      <c r="U13" s="13">
        <v>43.93</v>
      </c>
      <c r="V13" s="13">
        <v>3.7</v>
      </c>
      <c r="W13" s="13">
        <v>3.93</v>
      </c>
      <c r="X13" s="13">
        <v>3.31</v>
      </c>
      <c r="Z13" s="11">
        <f t="shared" si="1"/>
        <v>96.05263157894737</v>
      </c>
    </row>
    <row r="14" spans="1:29" ht="19.899999999999999" hidden="1" customHeight="1">
      <c r="A14" s="26" t="s">
        <v>30</v>
      </c>
      <c r="B14" s="8" t="e">
        <f>SUM(#REF!)</f>
        <v>#REF!</v>
      </c>
      <c r="C14" s="4">
        <f t="shared" si="2"/>
        <v>273</v>
      </c>
      <c r="D14" s="4">
        <v>142</v>
      </c>
      <c r="E14" s="4">
        <v>131</v>
      </c>
      <c r="F14" s="4">
        <f t="shared" si="0"/>
        <v>151</v>
      </c>
      <c r="G14" s="4">
        <v>95</v>
      </c>
      <c r="H14" s="4">
        <f>SUM(K14,O14)</f>
        <v>56</v>
      </c>
      <c r="I14" s="4">
        <v>145</v>
      </c>
      <c r="J14" s="4">
        <v>90</v>
      </c>
      <c r="K14" s="4">
        <v>54</v>
      </c>
      <c r="L14" s="4">
        <f>SUM(N14:O14)</f>
        <v>6</v>
      </c>
      <c r="M14" s="26" t="s">
        <v>47</v>
      </c>
      <c r="N14" s="4">
        <v>4</v>
      </c>
      <c r="O14" s="4">
        <v>2</v>
      </c>
      <c r="P14" s="4">
        <f>SUM(Q14:R14)</f>
        <v>122</v>
      </c>
      <c r="Q14" s="4">
        <v>47</v>
      </c>
      <c r="R14" s="4">
        <v>75</v>
      </c>
      <c r="S14" s="13">
        <v>55.21</v>
      </c>
      <c r="T14" s="13">
        <v>66.77</v>
      </c>
      <c r="U14" s="13">
        <v>42.71</v>
      </c>
      <c r="V14" s="13">
        <v>3.93</v>
      </c>
      <c r="W14" s="13">
        <v>4.53</v>
      </c>
      <c r="X14" s="13">
        <v>2.91</v>
      </c>
      <c r="Z14" s="11">
        <f t="shared" si="1"/>
        <v>96.026490066225165</v>
      </c>
    </row>
    <row r="15" spans="1:29" ht="19.899999999999999" hidden="1" customHeight="1">
      <c r="A15" s="26" t="s">
        <v>31</v>
      </c>
      <c r="B15" s="8">
        <v>353</v>
      </c>
      <c r="C15" s="4">
        <f t="shared" si="2"/>
        <v>275</v>
      </c>
      <c r="D15" s="4">
        <v>143</v>
      </c>
      <c r="E15" s="4">
        <v>132</v>
      </c>
      <c r="F15" s="4">
        <f t="shared" si="0"/>
        <v>150</v>
      </c>
      <c r="G15" s="4">
        <f>SUM(J15,N15)</f>
        <v>94</v>
      </c>
      <c r="H15" s="4">
        <v>56</v>
      </c>
      <c r="I15" s="4">
        <v>143</v>
      </c>
      <c r="J15" s="4">
        <v>89</v>
      </c>
      <c r="K15" s="4">
        <v>53</v>
      </c>
      <c r="L15" s="4">
        <v>8</v>
      </c>
      <c r="M15" s="26" t="s">
        <v>48</v>
      </c>
      <c r="N15" s="4">
        <v>5</v>
      </c>
      <c r="O15" s="4">
        <v>2</v>
      </c>
      <c r="P15" s="4">
        <v>125</v>
      </c>
      <c r="Q15" s="4">
        <v>48</v>
      </c>
      <c r="R15" s="4">
        <v>76</v>
      </c>
      <c r="S15" s="13">
        <v>54.68</v>
      </c>
      <c r="T15" s="13">
        <v>66.099999999999994</v>
      </c>
      <c r="U15" s="13">
        <v>42.31</v>
      </c>
      <c r="V15" s="13">
        <v>5.13</v>
      </c>
      <c r="W15" s="13">
        <v>5.64</v>
      </c>
      <c r="X15" s="13">
        <v>4.26</v>
      </c>
      <c r="Z15" s="11">
        <f t="shared" si="1"/>
        <v>95.333333333333343</v>
      </c>
    </row>
    <row r="16" spans="1:29" ht="19.899999999999999" hidden="1" customHeight="1">
      <c r="A16" s="26" t="s">
        <v>32</v>
      </c>
      <c r="B16" s="8">
        <v>352</v>
      </c>
      <c r="C16" s="4">
        <f t="shared" si="2"/>
        <v>276</v>
      </c>
      <c r="D16" s="4">
        <v>143</v>
      </c>
      <c r="E16" s="4">
        <v>133</v>
      </c>
      <c r="F16" s="4">
        <v>154</v>
      </c>
      <c r="G16" s="4">
        <v>95</v>
      </c>
      <c r="H16" s="4">
        <v>58</v>
      </c>
      <c r="I16" s="4">
        <v>145</v>
      </c>
      <c r="J16" s="4">
        <v>90</v>
      </c>
      <c r="K16" s="4">
        <v>56</v>
      </c>
      <c r="L16" s="4">
        <v>8</v>
      </c>
      <c r="M16" s="26" t="s">
        <v>49</v>
      </c>
      <c r="N16" s="4">
        <v>6</v>
      </c>
      <c r="O16" s="4">
        <v>3</v>
      </c>
      <c r="P16" s="4">
        <f>SUM(Q16:R16)</f>
        <v>122</v>
      </c>
      <c r="Q16" s="4">
        <v>48</v>
      </c>
      <c r="R16" s="4">
        <v>74</v>
      </c>
      <c r="S16" s="13">
        <v>55.69</v>
      </c>
      <c r="T16" s="13">
        <v>66.63</v>
      </c>
      <c r="U16" s="13">
        <v>43.9</v>
      </c>
      <c r="V16" s="13">
        <v>5.51</v>
      </c>
      <c r="W16" s="13">
        <v>6.03</v>
      </c>
      <c r="X16" s="13">
        <v>4.66</v>
      </c>
      <c r="Z16" s="11">
        <f t="shared" si="1"/>
        <v>94.155844155844164</v>
      </c>
    </row>
    <row r="17" spans="1:26" ht="19.899999999999999" hidden="1" customHeight="1">
      <c r="A17" s="26" t="s">
        <v>33</v>
      </c>
      <c r="B17" s="8">
        <v>351</v>
      </c>
      <c r="C17" s="4">
        <v>275</v>
      </c>
      <c r="D17" s="4">
        <v>141</v>
      </c>
      <c r="E17" s="4">
        <v>133</v>
      </c>
      <c r="F17" s="4">
        <v>154</v>
      </c>
      <c r="G17" s="4">
        <v>93</v>
      </c>
      <c r="H17" s="4">
        <v>61</v>
      </c>
      <c r="I17" s="4">
        <v>146</v>
      </c>
      <c r="J17" s="4">
        <v>87</v>
      </c>
      <c r="K17" s="4">
        <v>58</v>
      </c>
      <c r="L17" s="4">
        <v>8</v>
      </c>
      <c r="M17" s="26" t="s">
        <v>50</v>
      </c>
      <c r="N17" s="4">
        <v>5</v>
      </c>
      <c r="O17" s="4">
        <v>3</v>
      </c>
      <c r="P17" s="4">
        <v>121</v>
      </c>
      <c r="Q17" s="4">
        <v>49</v>
      </c>
      <c r="R17" s="4">
        <v>72</v>
      </c>
      <c r="S17" s="13">
        <v>56</v>
      </c>
      <c r="T17" s="13">
        <v>65.7</v>
      </c>
      <c r="U17" s="13">
        <v>45.7</v>
      </c>
      <c r="V17" s="13">
        <v>5.3</v>
      </c>
      <c r="W17" s="13">
        <v>5.9</v>
      </c>
      <c r="X17" s="13">
        <v>4.3</v>
      </c>
      <c r="Z17" s="11">
        <f t="shared" si="1"/>
        <v>94.805194805194802</v>
      </c>
    </row>
    <row r="18" spans="1:26" ht="19.899999999999999" hidden="1" customHeight="1">
      <c r="A18" s="26" t="s">
        <v>34</v>
      </c>
      <c r="B18" s="8">
        <v>350</v>
      </c>
      <c r="C18" s="4">
        <v>274</v>
      </c>
      <c r="D18" s="4">
        <v>140</v>
      </c>
      <c r="E18" s="4">
        <v>133</v>
      </c>
      <c r="F18" s="4">
        <v>153</v>
      </c>
      <c r="G18" s="4">
        <v>92</v>
      </c>
      <c r="H18" s="4">
        <v>62</v>
      </c>
      <c r="I18" s="4">
        <v>146</v>
      </c>
      <c r="J18" s="4">
        <v>87</v>
      </c>
      <c r="K18" s="4">
        <v>59</v>
      </c>
      <c r="L18" s="4">
        <v>7</v>
      </c>
      <c r="M18" s="26" t="s">
        <v>51</v>
      </c>
      <c r="N18" s="4">
        <v>5</v>
      </c>
      <c r="O18" s="4">
        <v>2</v>
      </c>
      <c r="P18" s="4">
        <v>120</v>
      </c>
      <c r="Q18" s="4">
        <v>49</v>
      </c>
      <c r="R18" s="4">
        <v>72</v>
      </c>
      <c r="S18" s="13">
        <v>56</v>
      </c>
      <c r="T18" s="13">
        <v>65.400000000000006</v>
      </c>
      <c r="U18" s="13">
        <v>46.2</v>
      </c>
      <c r="V18" s="13">
        <v>4.8</v>
      </c>
      <c r="W18" s="13">
        <v>5.3</v>
      </c>
      <c r="X18" s="13">
        <v>4</v>
      </c>
      <c r="Z18" s="11">
        <v>95.424836601307192</v>
      </c>
    </row>
    <row r="19" spans="1:26" ht="19.899999999999999" hidden="1" customHeight="1">
      <c r="A19" s="26" t="s">
        <v>35</v>
      </c>
      <c r="B19" s="34">
        <v>348</v>
      </c>
      <c r="C19" s="35">
        <v>275</v>
      </c>
      <c r="D19" s="35">
        <v>141</v>
      </c>
      <c r="E19" s="35">
        <v>134</v>
      </c>
      <c r="F19" s="35">
        <v>156</v>
      </c>
      <c r="G19" s="35">
        <v>92</v>
      </c>
      <c r="H19" s="35">
        <v>64</v>
      </c>
      <c r="I19" s="35">
        <v>149</v>
      </c>
      <c r="J19" s="35">
        <v>88</v>
      </c>
      <c r="K19" s="35">
        <v>61</v>
      </c>
      <c r="L19" s="35">
        <v>7</v>
      </c>
      <c r="M19" s="26" t="s">
        <v>52</v>
      </c>
      <c r="N19" s="35">
        <v>4</v>
      </c>
      <c r="O19" s="35">
        <v>3</v>
      </c>
      <c r="P19" s="35">
        <v>119</v>
      </c>
      <c r="Q19" s="35">
        <v>49</v>
      </c>
      <c r="R19" s="35">
        <v>70</v>
      </c>
      <c r="S19" s="36">
        <v>56.7</v>
      </c>
      <c r="T19" s="36">
        <v>65.2</v>
      </c>
      <c r="U19" s="36">
        <v>47.8</v>
      </c>
      <c r="V19" s="39">
        <v>4.4000000000000004</v>
      </c>
      <c r="W19" s="39">
        <v>4.0999999999999996</v>
      </c>
      <c r="X19" s="39">
        <v>4.8</v>
      </c>
      <c r="Y19" s="37"/>
      <c r="Z19" s="38"/>
    </row>
    <row r="20" spans="1:26" ht="19.899999999999999" hidden="1" customHeight="1">
      <c r="A20" s="26" t="s">
        <v>36</v>
      </c>
      <c r="B20" s="34">
        <v>345</v>
      </c>
      <c r="C20" s="35">
        <v>275</v>
      </c>
      <c r="D20" s="35">
        <v>141</v>
      </c>
      <c r="E20" s="35">
        <v>135</v>
      </c>
      <c r="F20" s="35">
        <v>161</v>
      </c>
      <c r="G20" s="35">
        <v>95</v>
      </c>
      <c r="H20" s="35">
        <v>66</v>
      </c>
      <c r="I20" s="35">
        <v>154</v>
      </c>
      <c r="J20" s="35">
        <v>91</v>
      </c>
      <c r="K20" s="35">
        <v>63</v>
      </c>
      <c r="L20" s="35">
        <v>7</v>
      </c>
      <c r="M20" s="26" t="s">
        <v>53</v>
      </c>
      <c r="N20" s="35">
        <v>4</v>
      </c>
      <c r="O20" s="35">
        <v>3</v>
      </c>
      <c r="P20" s="35">
        <v>115</v>
      </c>
      <c r="Q20" s="35">
        <v>46</v>
      </c>
      <c r="R20" s="35">
        <v>69</v>
      </c>
      <c r="S20" s="36">
        <v>58.3</v>
      </c>
      <c r="T20" s="36">
        <v>67.3</v>
      </c>
      <c r="U20" s="36">
        <v>48.9</v>
      </c>
      <c r="V20" s="39">
        <v>4.2</v>
      </c>
      <c r="W20" s="39">
        <v>3.9</v>
      </c>
      <c r="X20" s="39">
        <v>4.5</v>
      </c>
      <c r="Y20" s="37"/>
      <c r="Z20" s="38"/>
    </row>
    <row r="21" spans="1:26" ht="19.899999999999999" hidden="1" customHeight="1">
      <c r="A21" s="26" t="s">
        <v>37</v>
      </c>
      <c r="B21" s="34">
        <v>343</v>
      </c>
      <c r="C21" s="35">
        <v>276</v>
      </c>
      <c r="D21" s="35">
        <v>140</v>
      </c>
      <c r="E21" s="35">
        <v>136</v>
      </c>
      <c r="F21" s="35">
        <v>156</v>
      </c>
      <c r="G21" s="35">
        <v>93</v>
      </c>
      <c r="H21" s="35">
        <v>63</v>
      </c>
      <c r="I21" s="35">
        <v>150</v>
      </c>
      <c r="J21" s="35">
        <v>89</v>
      </c>
      <c r="K21" s="35">
        <v>61</v>
      </c>
      <c r="L21" s="35">
        <v>6</v>
      </c>
      <c r="M21" s="26" t="s">
        <v>54</v>
      </c>
      <c r="N21" s="35">
        <v>4</v>
      </c>
      <c r="O21" s="35">
        <v>2</v>
      </c>
      <c r="P21" s="35">
        <v>120</v>
      </c>
      <c r="Q21" s="35">
        <v>48</v>
      </c>
      <c r="R21" s="35">
        <v>72</v>
      </c>
      <c r="S21" s="36">
        <v>56.6</v>
      </c>
      <c r="T21" s="36">
        <v>66.099999999999994</v>
      </c>
      <c r="U21" s="36">
        <v>46.8</v>
      </c>
      <c r="V21" s="39">
        <v>4.0999999999999996</v>
      </c>
      <c r="W21" s="39">
        <v>4.5</v>
      </c>
      <c r="X21" s="39">
        <v>3.4</v>
      </c>
      <c r="Y21" s="37"/>
      <c r="Z21" s="38"/>
    </row>
    <row r="22" spans="1:26" ht="19.899999999999999" hidden="1" customHeight="1">
      <c r="A22" s="26" t="s">
        <v>38</v>
      </c>
      <c r="B22" s="34">
        <v>341</v>
      </c>
      <c r="C22" s="35">
        <v>276</v>
      </c>
      <c r="D22" s="35">
        <v>140</v>
      </c>
      <c r="E22" s="35">
        <v>136</v>
      </c>
      <c r="F22" s="35">
        <v>152</v>
      </c>
      <c r="G22" s="35">
        <v>89</v>
      </c>
      <c r="H22" s="35">
        <v>63</v>
      </c>
      <c r="I22" s="35">
        <v>145</v>
      </c>
      <c r="J22" s="35">
        <v>85</v>
      </c>
      <c r="K22" s="35">
        <v>61</v>
      </c>
      <c r="L22" s="35">
        <v>6</v>
      </c>
      <c r="M22" s="26" t="s">
        <v>55</v>
      </c>
      <c r="N22" s="35">
        <v>4</v>
      </c>
      <c r="O22" s="35">
        <v>2</v>
      </c>
      <c r="P22" s="35">
        <v>126</v>
      </c>
      <c r="Q22" s="35">
        <v>52</v>
      </c>
      <c r="R22" s="35">
        <v>74</v>
      </c>
      <c r="S22" s="36">
        <v>54.7</v>
      </c>
      <c r="T22" s="36">
        <v>63.1</v>
      </c>
      <c r="U22" s="36">
        <v>46.1</v>
      </c>
      <c r="V22" s="39">
        <v>4.2</v>
      </c>
      <c r="W22" s="39">
        <v>4.8</v>
      </c>
      <c r="X22" s="39">
        <v>3.5</v>
      </c>
      <c r="Y22" s="37"/>
      <c r="Z22" s="38"/>
    </row>
    <row r="23" spans="1:26" ht="19.899999999999999" hidden="1" customHeight="1">
      <c r="A23" s="26" t="s">
        <v>39</v>
      </c>
      <c r="B23" s="34">
        <v>341</v>
      </c>
      <c r="C23" s="35">
        <v>280</v>
      </c>
      <c r="D23" s="35">
        <v>142</v>
      </c>
      <c r="E23" s="35">
        <v>138</v>
      </c>
      <c r="F23" s="35">
        <v>156</v>
      </c>
      <c r="G23" s="35">
        <v>90</v>
      </c>
      <c r="H23" s="35">
        <v>66</v>
      </c>
      <c r="I23" s="35">
        <v>147</v>
      </c>
      <c r="J23" s="35">
        <v>84</v>
      </c>
      <c r="K23" s="35">
        <v>62</v>
      </c>
      <c r="L23" s="35">
        <v>9</v>
      </c>
      <c r="M23" s="26" t="s">
        <v>56</v>
      </c>
      <c r="N23" s="35">
        <v>6</v>
      </c>
      <c r="O23" s="35">
        <v>4</v>
      </c>
      <c r="P23" s="35">
        <v>124</v>
      </c>
      <c r="Q23" s="35">
        <v>52</v>
      </c>
      <c r="R23" s="35">
        <v>72</v>
      </c>
      <c r="S23" s="39">
        <v>55.7</v>
      </c>
      <c r="T23" s="39">
        <v>63.4</v>
      </c>
      <c r="U23" s="39">
        <v>47.8</v>
      </c>
      <c r="V23" s="39">
        <v>5.9</v>
      </c>
      <c r="W23" s="39">
        <v>6.3</v>
      </c>
      <c r="X23" s="39">
        <v>5.4</v>
      </c>
      <c r="Y23" s="37"/>
      <c r="Z23" s="38"/>
    </row>
    <row r="24" spans="1:26" ht="19.899999999999999" customHeight="1">
      <c r="A24" s="26" t="s">
        <v>40</v>
      </c>
      <c r="B24" s="34">
        <v>339</v>
      </c>
      <c r="C24" s="35">
        <v>280</v>
      </c>
      <c r="D24" s="35">
        <v>141</v>
      </c>
      <c r="E24" s="35">
        <v>139</v>
      </c>
      <c r="F24" s="35">
        <v>157</v>
      </c>
      <c r="G24" s="35">
        <v>90</v>
      </c>
      <c r="H24" s="35">
        <v>66</v>
      </c>
      <c r="I24" s="35">
        <v>148</v>
      </c>
      <c r="J24" s="35">
        <v>85</v>
      </c>
      <c r="K24" s="35">
        <v>63</v>
      </c>
      <c r="L24" s="35">
        <v>8</v>
      </c>
      <c r="M24" s="26" t="s">
        <v>57</v>
      </c>
      <c r="N24" s="35">
        <v>5</v>
      </c>
      <c r="O24" s="35">
        <v>3</v>
      </c>
      <c r="P24" s="35">
        <v>123</v>
      </c>
      <c r="Q24" s="35">
        <v>50</v>
      </c>
      <c r="R24" s="35">
        <v>73</v>
      </c>
      <c r="S24" s="39">
        <v>56</v>
      </c>
      <c r="T24" s="39">
        <v>64.3</v>
      </c>
      <c r="U24" s="39">
        <v>47.6</v>
      </c>
      <c r="V24" s="39">
        <v>5.4</v>
      </c>
      <c r="W24" s="39">
        <v>5.8</v>
      </c>
      <c r="X24" s="39">
        <v>4.7</v>
      </c>
      <c r="Y24" s="37"/>
      <c r="Z24" s="38"/>
    </row>
    <row r="25" spans="1:26" ht="19.899999999999999" customHeight="1">
      <c r="A25" s="26" t="s">
        <v>1</v>
      </c>
      <c r="B25" s="34">
        <v>337</v>
      </c>
      <c r="C25" s="35">
        <v>279</v>
      </c>
      <c r="D25" s="35">
        <v>139</v>
      </c>
      <c r="E25" s="35">
        <v>140</v>
      </c>
      <c r="F25" s="35">
        <v>155</v>
      </c>
      <c r="G25" s="35">
        <v>88</v>
      </c>
      <c r="H25" s="35">
        <v>67</v>
      </c>
      <c r="I25" s="35">
        <v>148</v>
      </c>
      <c r="J25" s="35">
        <v>84</v>
      </c>
      <c r="K25" s="35">
        <v>65</v>
      </c>
      <c r="L25" s="35">
        <v>7</v>
      </c>
      <c r="M25" s="26" t="s">
        <v>1</v>
      </c>
      <c r="N25" s="35">
        <v>5</v>
      </c>
      <c r="O25" s="35">
        <v>2</v>
      </c>
      <c r="P25" s="35">
        <v>123</v>
      </c>
      <c r="Q25" s="35">
        <v>51</v>
      </c>
      <c r="R25" s="35">
        <v>73</v>
      </c>
      <c r="S25" s="39">
        <v>55.7</v>
      </c>
      <c r="T25" s="39">
        <v>63.6</v>
      </c>
      <c r="U25" s="39">
        <v>47.8</v>
      </c>
      <c r="V25" s="39">
        <v>4.4000000000000004</v>
      </c>
      <c r="W25" s="39">
        <v>5.3</v>
      </c>
      <c r="X25" s="39">
        <v>3.2</v>
      </c>
      <c r="Y25" s="37"/>
      <c r="Z25" s="38"/>
    </row>
    <row r="26" spans="1:26" ht="19.899999999999999" customHeight="1">
      <c r="A26" s="26" t="s">
        <v>41</v>
      </c>
      <c r="B26" s="34">
        <v>335</v>
      </c>
      <c r="C26" s="35">
        <v>279</v>
      </c>
      <c r="D26" s="35">
        <v>139</v>
      </c>
      <c r="E26" s="35">
        <v>140</v>
      </c>
      <c r="F26" s="35">
        <v>154</v>
      </c>
      <c r="G26" s="35">
        <v>86</v>
      </c>
      <c r="H26" s="35">
        <v>68</v>
      </c>
      <c r="I26" s="35">
        <v>147</v>
      </c>
      <c r="J26" s="35">
        <v>82</v>
      </c>
      <c r="K26" s="35">
        <v>65</v>
      </c>
      <c r="L26" s="35">
        <v>6</v>
      </c>
      <c r="M26" s="26" t="s">
        <v>58</v>
      </c>
      <c r="N26" s="35">
        <v>4</v>
      </c>
      <c r="O26" s="35">
        <v>2</v>
      </c>
      <c r="P26" s="35">
        <v>124</v>
      </c>
      <c r="Q26" s="35">
        <v>52</v>
      </c>
      <c r="R26" s="35">
        <v>72</v>
      </c>
      <c r="S26" s="39">
        <v>55.3</v>
      </c>
      <c r="T26" s="39">
        <v>62.3</v>
      </c>
      <c r="U26" s="39">
        <v>48.3</v>
      </c>
      <c r="V26" s="39">
        <v>4.3</v>
      </c>
      <c r="W26" s="39">
        <v>4.9000000000000004</v>
      </c>
      <c r="X26" s="39">
        <v>3.4</v>
      </c>
      <c r="Y26" s="37"/>
      <c r="Z26" s="38"/>
    </row>
    <row r="27" spans="1:26" ht="19.899999999999999" customHeight="1">
      <c r="A27" s="26" t="s">
        <v>42</v>
      </c>
      <c r="B27" s="34">
        <v>334</v>
      </c>
      <c r="C27" s="35">
        <v>280</v>
      </c>
      <c r="D27" s="35">
        <v>139</v>
      </c>
      <c r="E27" s="35">
        <v>141</v>
      </c>
      <c r="F27" s="35">
        <v>154</v>
      </c>
      <c r="G27" s="35">
        <v>87</v>
      </c>
      <c r="H27" s="35">
        <v>67</v>
      </c>
      <c r="I27" s="35">
        <v>148</v>
      </c>
      <c r="J27" s="35">
        <v>83</v>
      </c>
      <c r="K27" s="35">
        <v>65</v>
      </c>
      <c r="L27" s="35">
        <v>6</v>
      </c>
      <c r="M27" s="26" t="s">
        <v>59</v>
      </c>
      <c r="N27" s="35">
        <v>4</v>
      </c>
      <c r="O27" s="35">
        <v>2</v>
      </c>
      <c r="P27" s="35">
        <v>126</v>
      </c>
      <c r="Q27" s="35">
        <v>52</v>
      </c>
      <c r="R27" s="35">
        <v>74</v>
      </c>
      <c r="S27" s="39">
        <v>55</v>
      </c>
      <c r="T27" s="39">
        <v>62.7</v>
      </c>
      <c r="U27" s="39">
        <v>47.5</v>
      </c>
      <c r="V27" s="39">
        <v>4.0999999999999996</v>
      </c>
      <c r="W27" s="39">
        <v>4.7</v>
      </c>
      <c r="X27" s="39">
        <v>3.2</v>
      </c>
      <c r="Y27" s="37"/>
      <c r="Z27" s="38"/>
    </row>
    <row r="28" spans="1:26" ht="19.899999999999999" customHeight="1">
      <c r="A28" s="26" t="s">
        <v>61</v>
      </c>
      <c r="B28" s="34">
        <v>333</v>
      </c>
      <c r="C28" s="35">
        <v>281</v>
      </c>
      <c r="D28" s="35">
        <v>140</v>
      </c>
      <c r="E28" s="35">
        <v>141</v>
      </c>
      <c r="F28" s="35">
        <v>156</v>
      </c>
      <c r="G28" s="35">
        <v>88</v>
      </c>
      <c r="H28" s="35">
        <v>68</v>
      </c>
      <c r="I28" s="35">
        <v>150</v>
      </c>
      <c r="J28" s="35">
        <v>84</v>
      </c>
      <c r="K28" s="35">
        <v>66</v>
      </c>
      <c r="L28" s="35">
        <v>6</v>
      </c>
      <c r="M28" s="26" t="s">
        <v>61</v>
      </c>
      <c r="N28" s="35">
        <v>4</v>
      </c>
      <c r="O28" s="35">
        <v>2</v>
      </c>
      <c r="P28" s="35">
        <v>126</v>
      </c>
      <c r="Q28" s="35">
        <v>52</v>
      </c>
      <c r="R28" s="35">
        <v>73</v>
      </c>
      <c r="S28" s="39">
        <v>55.4</v>
      </c>
      <c r="T28" s="39">
        <v>62.7</v>
      </c>
      <c r="U28" s="39">
        <v>48.2</v>
      </c>
      <c r="V28" s="39">
        <v>3.8</v>
      </c>
      <c r="W28" s="39">
        <v>4.2</v>
      </c>
      <c r="X28" s="39">
        <v>3.2</v>
      </c>
      <c r="Y28" s="37"/>
      <c r="Z28" s="37"/>
    </row>
    <row r="29" spans="1:26" ht="19.899999999999999" customHeight="1">
      <c r="A29" s="26" t="s">
        <v>63</v>
      </c>
      <c r="B29" s="34">
        <v>332</v>
      </c>
      <c r="C29" s="35">
        <v>283</v>
      </c>
      <c r="D29" s="35">
        <v>141</v>
      </c>
      <c r="E29" s="35">
        <v>142</v>
      </c>
      <c r="F29" s="35">
        <f>SUM(G29:H29)</f>
        <v>158</v>
      </c>
      <c r="G29" s="35">
        <f>SUM(J29,N29)</f>
        <v>89</v>
      </c>
      <c r="H29" s="35">
        <f>SUM(K29,O29)</f>
        <v>69</v>
      </c>
      <c r="I29" s="35">
        <f>SUM(J29:K29)</f>
        <v>152</v>
      </c>
      <c r="J29" s="35">
        <v>85</v>
      </c>
      <c r="K29" s="35">
        <v>67</v>
      </c>
      <c r="L29" s="35">
        <f>SUM(N29:O29)</f>
        <v>6</v>
      </c>
      <c r="M29" s="26" t="s">
        <v>63</v>
      </c>
      <c r="N29" s="35">
        <v>4</v>
      </c>
      <c r="O29" s="35">
        <v>2</v>
      </c>
      <c r="P29" s="35">
        <f>SUM(Q29:R29)</f>
        <v>125</v>
      </c>
      <c r="Q29" s="35">
        <v>52</v>
      </c>
      <c r="R29" s="35">
        <v>73</v>
      </c>
      <c r="S29" s="39">
        <v>55.7</v>
      </c>
      <c r="T29" s="39">
        <v>62.9</v>
      </c>
      <c r="U29" s="39">
        <v>48.6</v>
      </c>
      <c r="V29" s="39">
        <v>3.7</v>
      </c>
      <c r="W29" s="39">
        <v>4.5</v>
      </c>
      <c r="X29" s="39">
        <v>2.7</v>
      </c>
      <c r="Y29" s="37"/>
      <c r="Z29" s="37"/>
    </row>
    <row r="30" spans="1:26" ht="19.899999999999999" customHeight="1">
      <c r="A30" s="26" t="s">
        <v>64</v>
      </c>
      <c r="B30" s="34">
        <v>331</v>
      </c>
      <c r="C30" s="35">
        <v>282</v>
      </c>
      <c r="D30" s="35">
        <v>140</v>
      </c>
      <c r="E30" s="35">
        <v>142</v>
      </c>
      <c r="F30" s="35">
        <f>SUM(G30:H30)</f>
        <v>157</v>
      </c>
      <c r="G30" s="35">
        <v>90</v>
      </c>
      <c r="H30" s="35">
        <f>SUM(K30,O30)</f>
        <v>67</v>
      </c>
      <c r="I30" s="35">
        <v>151</v>
      </c>
      <c r="J30" s="35">
        <v>85</v>
      </c>
      <c r="K30" s="35">
        <v>65</v>
      </c>
      <c r="L30" s="35">
        <f>SUM(N30:O30)</f>
        <v>6</v>
      </c>
      <c r="M30" s="26" t="s">
        <v>64</v>
      </c>
      <c r="N30" s="35">
        <v>4</v>
      </c>
      <c r="O30" s="35">
        <v>2</v>
      </c>
      <c r="P30" s="35">
        <v>125</v>
      </c>
      <c r="Q30" s="35">
        <v>50</v>
      </c>
      <c r="R30" s="35">
        <v>75</v>
      </c>
      <c r="S30" s="39">
        <v>55.5</v>
      </c>
      <c r="T30" s="39">
        <v>64</v>
      </c>
      <c r="U30" s="39">
        <v>47.1</v>
      </c>
      <c r="V30" s="39">
        <v>3.9</v>
      </c>
      <c r="W30" s="39">
        <v>5</v>
      </c>
      <c r="X30" s="39">
        <v>2.4</v>
      </c>
      <c r="Y30" s="37"/>
      <c r="Z30" s="37"/>
    </row>
    <row r="31" spans="1:26" ht="19.899999999999999" customHeight="1">
      <c r="A31" s="26" t="s">
        <v>65</v>
      </c>
      <c r="B31" s="34">
        <v>330</v>
      </c>
      <c r="C31" s="35">
        <v>279</v>
      </c>
      <c r="D31" s="35">
        <v>137</v>
      </c>
      <c r="E31" s="35">
        <v>142</v>
      </c>
      <c r="F31" s="35">
        <v>156</v>
      </c>
      <c r="G31" s="35">
        <v>88</v>
      </c>
      <c r="H31" s="35">
        <v>68</v>
      </c>
      <c r="I31" s="35">
        <v>150</v>
      </c>
      <c r="J31" s="35">
        <v>84</v>
      </c>
      <c r="K31" s="35">
        <v>66</v>
      </c>
      <c r="L31" s="35">
        <v>6</v>
      </c>
      <c r="M31" s="26" t="s">
        <v>65</v>
      </c>
      <c r="N31" s="35">
        <v>4</v>
      </c>
      <c r="O31" s="35">
        <v>2</v>
      </c>
      <c r="P31" s="35">
        <v>123</v>
      </c>
      <c r="Q31" s="35">
        <v>49</v>
      </c>
      <c r="R31" s="35">
        <v>74</v>
      </c>
      <c r="S31" s="39">
        <v>56</v>
      </c>
      <c r="T31" s="39">
        <v>64.3</v>
      </c>
      <c r="U31" s="39">
        <v>47.9</v>
      </c>
      <c r="V31" s="39">
        <v>3.7</v>
      </c>
      <c r="W31" s="39">
        <v>4.2</v>
      </c>
      <c r="X31" s="39">
        <v>3.1</v>
      </c>
      <c r="Y31" s="37"/>
      <c r="Z31" s="37"/>
    </row>
    <row r="32" spans="1:26" ht="19.899999999999999" customHeight="1">
      <c r="A32" s="26" t="s">
        <v>66</v>
      </c>
      <c r="B32" s="34">
        <v>329</v>
      </c>
      <c r="C32" s="35">
        <v>278</v>
      </c>
      <c r="D32" s="35">
        <v>136</v>
      </c>
      <c r="E32" s="35">
        <v>141</v>
      </c>
      <c r="F32" s="35">
        <v>155</v>
      </c>
      <c r="G32" s="35">
        <v>87</v>
      </c>
      <c r="H32" s="35">
        <v>68</v>
      </c>
      <c r="I32" s="35">
        <v>150</v>
      </c>
      <c r="J32" s="35">
        <v>84</v>
      </c>
      <c r="K32" s="35">
        <v>65</v>
      </c>
      <c r="L32" s="35">
        <v>5</v>
      </c>
      <c r="M32" s="26" t="s">
        <v>66</v>
      </c>
      <c r="N32" s="35">
        <v>3</v>
      </c>
      <c r="O32" s="35">
        <v>3</v>
      </c>
      <c r="P32" s="35">
        <v>123</v>
      </c>
      <c r="Q32" s="35">
        <v>49</v>
      </c>
      <c r="R32" s="35">
        <v>74</v>
      </c>
      <c r="S32" s="39">
        <v>55.8</v>
      </c>
      <c r="T32" s="39">
        <v>63.9</v>
      </c>
      <c r="U32" s="39">
        <v>48</v>
      </c>
      <c r="V32" s="39">
        <v>3.5</v>
      </c>
      <c r="W32" s="39">
        <v>3.4</v>
      </c>
      <c r="X32" s="39">
        <v>3.7</v>
      </c>
      <c r="Y32" s="37"/>
      <c r="Z32" s="37"/>
    </row>
    <row r="33" spans="1:33" ht="19.899999999999999" customHeight="1">
      <c r="A33" s="26" t="s">
        <v>67</v>
      </c>
      <c r="B33" s="34">
        <v>327</v>
      </c>
      <c r="C33" s="35">
        <v>278</v>
      </c>
      <c r="D33" s="35">
        <v>136</v>
      </c>
      <c r="E33" s="35">
        <v>141</v>
      </c>
      <c r="F33" s="35">
        <v>158</v>
      </c>
      <c r="G33" s="35">
        <v>87</v>
      </c>
      <c r="H33" s="35">
        <v>71</v>
      </c>
      <c r="I33" s="35">
        <v>152</v>
      </c>
      <c r="J33" s="35">
        <v>85</v>
      </c>
      <c r="K33" s="35">
        <v>68</v>
      </c>
      <c r="L33" s="35">
        <v>6</v>
      </c>
      <c r="M33" s="26" t="s">
        <v>67</v>
      </c>
      <c r="N33" s="35">
        <v>2</v>
      </c>
      <c r="O33" s="35">
        <v>3</v>
      </c>
      <c r="P33" s="35">
        <v>120</v>
      </c>
      <c r="Q33" s="35">
        <v>49</v>
      </c>
      <c r="R33" s="35">
        <v>70</v>
      </c>
      <c r="S33" s="39">
        <v>56.9</v>
      </c>
      <c r="T33" s="39">
        <v>63.9</v>
      </c>
      <c r="U33" s="39">
        <v>50.2</v>
      </c>
      <c r="V33" s="39">
        <v>3.6</v>
      </c>
      <c r="W33" s="39">
        <v>2.8</v>
      </c>
      <c r="X33" s="39">
        <v>4.5999999999999996</v>
      </c>
      <c r="Y33" s="37"/>
      <c r="Z33" s="37"/>
    </row>
    <row r="34" spans="1:33" ht="19.899999999999999" customHeight="1">
      <c r="A34" s="31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31"/>
      <c r="N34" s="4"/>
      <c r="O34" s="4"/>
      <c r="P34" s="4"/>
      <c r="Q34" s="4"/>
    </row>
    <row r="35" spans="1:33" ht="19.899999999999999" customHeight="1">
      <c r="A35" s="31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31"/>
      <c r="N35" s="4"/>
      <c r="O35" s="4"/>
      <c r="P35" s="4"/>
      <c r="Q35" s="4"/>
    </row>
    <row r="36" spans="1:33" ht="19.899999999999999" customHeight="1">
      <c r="A36" s="31"/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31"/>
      <c r="N36" s="4"/>
      <c r="O36" s="4"/>
      <c r="P36" s="4"/>
      <c r="Q36" s="4"/>
    </row>
    <row r="37" spans="1:33" ht="19.899999999999999" customHeight="1">
      <c r="A37" s="31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31"/>
      <c r="N37" s="4"/>
      <c r="O37" s="4"/>
      <c r="P37" s="4"/>
      <c r="Q37" s="4"/>
    </row>
    <row r="38" spans="1:33" ht="19.899999999999999" customHeight="1">
      <c r="A38" s="31"/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31"/>
      <c r="N38" s="4"/>
      <c r="O38" s="4"/>
      <c r="P38" s="4"/>
      <c r="Q38" s="4"/>
    </row>
    <row r="39" spans="1:33" ht="19.899999999999999" customHeight="1">
      <c r="A39" s="31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31"/>
      <c r="N39" s="4"/>
      <c r="O39" s="4"/>
      <c r="P39" s="4"/>
      <c r="Q39" s="4"/>
    </row>
    <row r="40" spans="1:33" ht="19.899999999999999" customHeight="1">
      <c r="A40" s="31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31"/>
      <c r="N40" s="4"/>
      <c r="O40" s="4"/>
      <c r="P40" s="4"/>
      <c r="Q40" s="4"/>
    </row>
    <row r="41" spans="1:33" ht="19.899999999999999" customHeight="1">
      <c r="A41" s="31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31"/>
      <c r="N41" s="4"/>
      <c r="O41" s="4"/>
      <c r="P41" s="4"/>
      <c r="Q41" s="4"/>
    </row>
    <row r="42" spans="1:33" ht="19.899999999999999" customHeight="1">
      <c r="A42" s="31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31"/>
      <c r="N42" s="4"/>
      <c r="O42" s="4"/>
      <c r="P42" s="4"/>
      <c r="Q42" s="4"/>
    </row>
    <row r="43" spans="1:33" ht="19.899999999999999" customHeight="1">
      <c r="A43" s="31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31"/>
      <c r="N43" s="4"/>
      <c r="O43" s="4"/>
      <c r="P43" s="4"/>
      <c r="Q43" s="4"/>
    </row>
    <row r="44" spans="1:33" ht="19.899999999999999" customHeight="1">
      <c r="A44" s="31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31"/>
      <c r="N44" s="4"/>
      <c r="O44" s="4"/>
      <c r="P44" s="4"/>
      <c r="Q44" s="4"/>
    </row>
    <row r="45" spans="1:33" ht="19.899999999999999" customHeight="1">
      <c r="A45" s="31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31"/>
      <c r="N45" s="4"/>
      <c r="O45" s="4"/>
      <c r="P45" s="4"/>
      <c r="Q45" s="4"/>
    </row>
    <row r="46" spans="1:33" ht="22.5" customHeight="1">
      <c r="A46" s="31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31"/>
      <c r="N46" s="4"/>
      <c r="O46" s="4"/>
      <c r="P46" s="4"/>
      <c r="Q46" s="4"/>
    </row>
    <row r="47" spans="1:33" ht="23.25" customHeight="1" thickBot="1">
      <c r="A47" s="32"/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3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4"/>
    </row>
    <row r="48" spans="1:33" s="6" customFormat="1" ht="15" customHeight="1">
      <c r="A48" s="10" t="s">
        <v>43</v>
      </c>
      <c r="G48" s="18" t="s">
        <v>2</v>
      </c>
      <c r="K48" s="17"/>
      <c r="L48" s="19"/>
      <c r="M48" s="10" t="s">
        <v>60</v>
      </c>
      <c r="N48" s="15"/>
      <c r="O48" s="15"/>
      <c r="P48" s="15"/>
      <c r="Q48" s="15"/>
      <c r="R48" s="15"/>
      <c r="S48" s="18" t="s">
        <v>2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2.75" customHeight="1">
      <c r="A49" s="7" t="s">
        <v>0</v>
      </c>
      <c r="G49" s="18" t="s">
        <v>3</v>
      </c>
      <c r="K49" s="18"/>
      <c r="L49" s="19"/>
      <c r="M49" s="7" t="s">
        <v>0</v>
      </c>
      <c r="N49" s="16"/>
      <c r="O49" s="16"/>
      <c r="P49" s="16"/>
      <c r="Q49" s="16"/>
      <c r="R49" s="16"/>
      <c r="S49" s="18" t="s">
        <v>3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3.5" customHeight="1">
      <c r="G50" s="2" t="s">
        <v>4</v>
      </c>
      <c r="K50" s="2"/>
      <c r="M50" s="33"/>
      <c r="S50" s="2" t="s">
        <v>4</v>
      </c>
    </row>
    <row r="51" spans="1:33" ht="12" customHeight="1">
      <c r="G51" s="18"/>
      <c r="M51" s="33"/>
    </row>
    <row r="52" spans="1:33" ht="12.75" customHeight="1">
      <c r="G52" s="2"/>
    </row>
  </sheetData>
  <mergeCells count="38">
    <mergeCell ref="J4:L4"/>
    <mergeCell ref="A5:A8"/>
    <mergeCell ref="B5:B8"/>
    <mergeCell ref="F7:F8"/>
    <mergeCell ref="G7:G8"/>
    <mergeCell ref="C7:C8"/>
    <mergeCell ref="D7:D8"/>
    <mergeCell ref="E7:E8"/>
    <mergeCell ref="N6:O6"/>
    <mergeCell ref="G5:L5"/>
    <mergeCell ref="M5:M8"/>
    <mergeCell ref="H7:H8"/>
    <mergeCell ref="I7:I8"/>
    <mergeCell ref="J7:J8"/>
    <mergeCell ref="K7:K8"/>
    <mergeCell ref="L7:L8"/>
    <mergeCell ref="U7:U8"/>
    <mergeCell ref="V7:V8"/>
    <mergeCell ref="S7:S8"/>
    <mergeCell ref="T7:T8"/>
    <mergeCell ref="O7:O8"/>
    <mergeCell ref="P7:P8"/>
    <mergeCell ref="T3:W3"/>
    <mergeCell ref="T2:W2"/>
    <mergeCell ref="N7:N8"/>
    <mergeCell ref="F6:H6"/>
    <mergeCell ref="A2:F2"/>
    <mergeCell ref="M2:R2"/>
    <mergeCell ref="S5:U6"/>
    <mergeCell ref="P5:R6"/>
    <mergeCell ref="C5:E6"/>
    <mergeCell ref="I6:K6"/>
    <mergeCell ref="V4:X4"/>
    <mergeCell ref="V5:X6"/>
    <mergeCell ref="Q7:Q8"/>
    <mergeCell ref="R7:R8"/>
    <mergeCell ref="W7:W8"/>
    <mergeCell ref="X7:X8"/>
  </mergeCells>
  <phoneticPr fontId="5" type="noConversion"/>
  <pageMargins left="0.59055118110236227" right="1.299212598425197" top="0.33" bottom="0.26" header="0.2" footer="0.2"/>
  <pageSetup paperSize="9" pageOrder="overThenDown" orientation="portrait" r:id="rId1"/>
  <headerFooter alignWithMargins="0"/>
  <colBreaks count="4" manualBreakCount="4">
    <brk id="6" max="43" man="1"/>
    <brk id="12" max="43" man="1"/>
    <brk id="18" max="43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12-9</vt:lpstr>
      <vt:lpstr>'12-9'!Print_Area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ac9969</cp:lastModifiedBy>
  <cp:lastPrinted>2015-09-18T08:03:14Z</cp:lastPrinted>
  <dcterms:created xsi:type="dcterms:W3CDTF">2002-05-01T06:18:42Z</dcterms:created>
  <dcterms:modified xsi:type="dcterms:W3CDTF">2020-09-25T07:48:26Z</dcterms:modified>
</cp:coreProperties>
</file>