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桌面\13\"/>
    </mc:Choice>
  </mc:AlternateContent>
  <xr:revisionPtr revIDLastSave="0" documentId="13_ncr:1_{4A5A3781-4C30-4C77-B4B6-7A2C17B783A8}" xr6:coauthVersionLast="45" xr6:coauthVersionMax="45" xr10:uidLastSave="{00000000-0000-0000-0000-000000000000}"/>
  <bookViews>
    <workbookView xWindow="1308" yWindow="0" windowWidth="17976" windowHeight="12360" tabRatio="601" xr2:uid="{00000000-000D-0000-FFFF-FFFF00000000}"/>
  </bookViews>
  <sheets>
    <sheet name="13-1-2" sheetId="19" r:id="rId1"/>
    <sheet name="13-1-3" sheetId="20" r:id="rId2"/>
  </sheets>
  <definedNames>
    <definedName name="_xlnm.Print_Area" localSheetId="0">'13-1-2'!$A$1:$BO$37</definedName>
    <definedName name="_xlnm.Print_Area" localSheetId="1">'13-1-3'!$A$1:$BO$34</definedName>
  </definedNames>
  <calcPr calcId="191029"/>
</workbook>
</file>

<file path=xl/calcChain.xml><?xml version="1.0" encoding="utf-8"?>
<calcChain xmlns="http://schemas.openxmlformats.org/spreadsheetml/2006/main">
  <c r="D14" i="20" l="1"/>
  <c r="K14" i="20"/>
  <c r="N14" i="20"/>
  <c r="R14" i="20"/>
  <c r="C14" i="20" s="1"/>
  <c r="Z14" i="20"/>
  <c r="AE14" i="20"/>
  <c r="AK14" i="20"/>
  <c r="AX14" i="20"/>
  <c r="N16" i="20"/>
  <c r="D16" i="20"/>
  <c r="K16" i="20"/>
  <c r="R16" i="20"/>
  <c r="Z16" i="20"/>
  <c r="AE16" i="20"/>
  <c r="C16" i="20" s="1"/>
  <c r="AK16" i="20"/>
  <c r="AX16" i="20"/>
  <c r="K15" i="20"/>
  <c r="R15" i="20"/>
  <c r="Z15" i="20"/>
  <c r="D15" i="20"/>
  <c r="N15" i="20"/>
  <c r="C15" i="20"/>
  <c r="AE15" i="20"/>
  <c r="AK15" i="20"/>
  <c r="AX15" i="20"/>
  <c r="C13" i="20"/>
  <c r="C12" i="20"/>
  <c r="C11" i="20"/>
  <c r="BO31" i="19"/>
  <c r="BO30" i="19"/>
  <c r="BO29" i="19"/>
  <c r="D28" i="19"/>
  <c r="C28" i="19"/>
  <c r="D27" i="19"/>
  <c r="C27" i="19" s="1"/>
  <c r="D26" i="19"/>
  <c r="C26" i="19"/>
  <c r="R11" i="19"/>
  <c r="Z11" i="19"/>
  <c r="AE11" i="19"/>
  <c r="AK11" i="19"/>
  <c r="AX11" i="19"/>
  <c r="R12" i="19"/>
  <c r="Z12" i="19"/>
  <c r="AE12" i="19"/>
  <c r="AK12" i="19"/>
  <c r="AX12" i="19"/>
  <c r="R13" i="19"/>
  <c r="Z13" i="19"/>
  <c r="AE13" i="19"/>
  <c r="AK13" i="19"/>
  <c r="AX13" i="19"/>
  <c r="K17" i="19"/>
  <c r="R17" i="19"/>
  <c r="Z17" i="19"/>
  <c r="AE17" i="19"/>
  <c r="AK17" i="19"/>
  <c r="AX17" i="19"/>
  <c r="K18" i="19"/>
  <c r="R18" i="19"/>
  <c r="Z18" i="19"/>
  <c r="AE18" i="19"/>
  <c r="AK18" i="19"/>
  <c r="AX18" i="19"/>
  <c r="K19" i="19"/>
  <c r="R19" i="19"/>
  <c r="Z19" i="19"/>
  <c r="AE19" i="19"/>
  <c r="AK19" i="19"/>
  <c r="AX19" i="19"/>
</calcChain>
</file>

<file path=xl/sharedStrings.xml><?xml version="1.0" encoding="utf-8"?>
<sst xmlns="http://schemas.openxmlformats.org/spreadsheetml/2006/main" count="524" uniqueCount="154">
  <si>
    <t>單位：發生數、破獲數／件</t>
  </si>
  <si>
    <t xml:space="preserve">   </t>
    <phoneticPr fontId="4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</si>
  <si>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 xml:space="preserve">National Police </t>
    </r>
    <r>
      <rPr>
        <sz val="9"/>
        <rFont val="Times New Roman"/>
        <family val="1"/>
      </rPr>
      <t>Agency, Ministry of the Interior of Statistics Department</t>
    </r>
    <phoneticPr fontId="4" type="noConversion"/>
  </si>
  <si>
    <t xml:space="preserve">            嫌疑犯／人</t>
    <phoneticPr fontId="4" type="noConversion"/>
  </si>
  <si>
    <r>
      <t>Unit</t>
    </r>
    <r>
      <rPr>
        <sz val="9"/>
        <color indexed="8"/>
        <rFont val="細明體"/>
        <family val="3"/>
        <charset val="136"/>
      </rPr>
      <t>：</t>
    </r>
    <r>
      <rPr>
        <sz val="9"/>
        <color indexed="8"/>
        <rFont val="Times New Roman"/>
        <family val="1"/>
      </rPr>
      <t>Reported</t>
    </r>
    <r>
      <rPr>
        <sz val="9"/>
        <color indexed="8"/>
        <rFont val="細明體"/>
        <family val="3"/>
        <charset val="136"/>
      </rPr>
      <t>、</t>
    </r>
    <r>
      <rPr>
        <sz val="9"/>
        <color indexed="8"/>
        <rFont val="Times New Roman"/>
        <family val="1"/>
      </rPr>
      <t>Resolved</t>
    </r>
    <r>
      <rPr>
        <sz val="9"/>
        <color indexed="8"/>
        <rFont val="細明體"/>
        <family val="3"/>
        <charset val="136"/>
      </rPr>
      <t>／</t>
    </r>
    <r>
      <rPr>
        <sz val="9"/>
        <color indexed="8"/>
        <rFont val="Times New Roman"/>
        <family val="1"/>
      </rPr>
      <t>Cases</t>
    </r>
    <phoneticPr fontId="4" type="noConversion"/>
  </si>
  <si>
    <r>
      <t>Offenders</t>
    </r>
    <r>
      <rPr>
        <sz val="9"/>
        <color indexed="8"/>
        <rFont val="細明體"/>
        <family val="3"/>
        <charset val="136"/>
      </rPr>
      <t>／</t>
    </r>
    <r>
      <rPr>
        <sz val="9"/>
        <color indexed="8"/>
        <rFont val="Times New Roman"/>
        <family val="1"/>
      </rPr>
      <t>Persons</t>
    </r>
    <phoneticPr fontId="4" type="noConversion"/>
  </si>
  <si>
    <t>發生數
Offenses Known to the Police</t>
  </si>
  <si>
    <t>破獲數
The Number of Offenses Cleared</t>
  </si>
  <si>
    <t>嫌疑犯
Suspects</t>
  </si>
  <si>
    <r>
      <t>Offenders</t>
    </r>
    <r>
      <rPr>
        <sz val="9"/>
        <color indexed="8"/>
        <rFont val="細明體"/>
        <family val="3"/>
        <charset val="136"/>
      </rPr>
      <t>／</t>
    </r>
    <r>
      <rPr>
        <sz val="9"/>
        <color indexed="8"/>
        <rFont val="Times New Roman"/>
        <family val="1"/>
      </rPr>
      <t>Persons</t>
    </r>
    <phoneticPr fontId="4" type="noConversion"/>
  </si>
  <si>
    <t xml:space="preserve">   </t>
    <phoneticPr fontId="4" type="noConversion"/>
  </si>
  <si>
    <t>發生數、
破獲數及
嫌疑犯人數
Offenses Known to the Police, Offenses Cleared by the Police, and Offenders</t>
    <phoneticPr fontId="4" type="noConversion"/>
  </si>
  <si>
    <t>恐嚇取財
Intimidation and Extortion</t>
    <phoneticPr fontId="4" type="noConversion"/>
  </si>
  <si>
    <t>年　　別
Year</t>
    <phoneticPr fontId="4" type="noConversion"/>
  </si>
  <si>
    <t>總計
Grand
Total</t>
    <phoneticPr fontId="4" type="noConversion"/>
  </si>
  <si>
    <t>殺　人
Homicide</t>
    <phoneticPr fontId="4" type="noConversion"/>
  </si>
  <si>
    <t>年　　別
Year</t>
    <phoneticPr fontId="4" type="noConversion"/>
  </si>
  <si>
    <t>計
Total</t>
    <phoneticPr fontId="4" type="noConversion"/>
  </si>
  <si>
    <t>重大竊盜
Serious Larceny</t>
    <phoneticPr fontId="4" type="noConversion"/>
  </si>
  <si>
    <t>其他
Others</t>
    <phoneticPr fontId="4" type="noConversion"/>
  </si>
  <si>
    <t>強盜
Robbery</t>
    <phoneticPr fontId="4" type="noConversion"/>
  </si>
  <si>
    <t>資料來源：內政部警政署統計室</t>
    <phoneticPr fontId="4" type="noConversion"/>
  </si>
  <si>
    <t>發生數
Offenses Known to the Police</t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</si>
  <si>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The Number of Offenses Cleared</t>
    </r>
    <phoneticPr fontId="4" type="noConversion"/>
  </si>
  <si>
    <t>嫌疑犯
Suspects</t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</si>
  <si>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The Number of Offenses Cleared</t>
    </r>
    <phoneticPr fontId="4" type="noConversion"/>
  </si>
  <si>
    <t>嫌疑犯
Suspects</t>
    <phoneticPr fontId="4" type="noConversion"/>
  </si>
  <si>
    <t>發生數
Offenses Known to the Police</t>
    <phoneticPr fontId="4" type="noConversion"/>
  </si>
  <si>
    <t>發生數
Offenses Known to the Police</t>
    <phoneticPr fontId="4" type="noConversion"/>
  </si>
  <si>
    <t>嫌疑犯
Suspects</t>
    <phoneticPr fontId="4" type="noConversion"/>
  </si>
  <si>
    <t>發生數
Offenses Known to the Police</t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</si>
  <si>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The Number of Offenses Cleared</t>
    </r>
    <phoneticPr fontId="4" type="noConversion"/>
  </si>
  <si>
    <t>-</t>
    <phoneticPr fontId="4" type="noConversion"/>
  </si>
  <si>
    <t>總計
Grand
Total</t>
    <phoneticPr fontId="4" type="noConversion"/>
  </si>
  <si>
    <t xml:space="preserve">竊　盜
Larceny </t>
    <phoneticPr fontId="4" type="noConversion"/>
  </si>
  <si>
    <t>殺　人
Homicide</t>
    <phoneticPr fontId="4" type="noConversion"/>
  </si>
  <si>
    <t>妨害性自主罪
 Offense Against Sexual Autonomy</t>
    <phoneticPr fontId="4" type="noConversion"/>
  </si>
  <si>
    <t>違反毒品危害防制條例
Violation of the Narcotics Endangerment Prevention Act</t>
    <phoneticPr fontId="4" type="noConversion"/>
  </si>
  <si>
    <t>竊佔
 Occupying Real Property</t>
    <phoneticPr fontId="4" type="noConversion"/>
  </si>
  <si>
    <t xml:space="preserve">遺棄
Abandon-ment
</t>
    <phoneticPr fontId="4" type="noConversion"/>
  </si>
  <si>
    <t>普通竊盜
General Larceny</t>
    <phoneticPr fontId="4" type="noConversion"/>
  </si>
  <si>
    <t>計
Total</t>
    <phoneticPr fontId="4" type="noConversion"/>
  </si>
  <si>
    <t>詐欺
Fraudulency</t>
    <phoneticPr fontId="4" type="noConversion"/>
  </si>
  <si>
    <t>背信
Breach of Trust</t>
    <phoneticPr fontId="4" type="noConversion"/>
  </si>
  <si>
    <t>重大恐
嚇取財
Serious Intimidation and Extortio</t>
    <phoneticPr fontId="4" type="noConversion"/>
  </si>
  <si>
    <t>一般恐
嚇取財
General Intimidation and Extortio</t>
    <phoneticPr fontId="4" type="noConversion"/>
  </si>
  <si>
    <t>九十七年 2008</t>
    <phoneticPr fontId="4" type="noConversion"/>
  </si>
  <si>
    <t>九十九年 2010</t>
    <phoneticPr fontId="4" type="noConversion"/>
  </si>
  <si>
    <t>一○○年 2011</t>
    <phoneticPr fontId="4" type="noConversion"/>
  </si>
  <si>
    <t>一○一年 2012</t>
    <phoneticPr fontId="4" type="noConversion"/>
  </si>
  <si>
    <t>一○二年 2013</t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</si>
  <si>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Offenses Cleared by the Police</t>
    </r>
    <phoneticPr fontId="4" type="noConversion"/>
  </si>
  <si>
    <t>嫌疑犯人數
Offenders</t>
    <phoneticPr fontId="4" type="noConversion"/>
  </si>
  <si>
    <r>
      <t xml:space="preserve">發生數
</t>
    </r>
    <r>
      <rPr>
        <sz val="8"/>
        <rFont val="新細明體"/>
        <family val="1"/>
        <charset val="136"/>
      </rPr>
      <t>Offenses Known to the Police</t>
    </r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</si>
  <si>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Offenses Cleared by the Police</t>
    </r>
    <phoneticPr fontId="4" type="noConversion"/>
  </si>
  <si>
    <t>發生數
Offenses Known to the Police</t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</si>
  <si>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The Number of Offenses Cleared</t>
    </r>
    <phoneticPr fontId="4" type="noConversion"/>
  </si>
  <si>
    <r>
      <t xml:space="preserve">嫌疑犯
</t>
    </r>
    <r>
      <rPr>
        <sz val="8"/>
        <rFont val="新細明體"/>
        <family val="1"/>
        <charset val="136"/>
      </rPr>
      <t>Suspects</t>
    </r>
    <phoneticPr fontId="4" type="noConversion"/>
  </si>
  <si>
    <r>
      <t xml:space="preserve">破獲數
</t>
    </r>
    <r>
      <rPr>
        <sz val="8"/>
        <rFont val="新細明體"/>
        <family val="1"/>
        <charset val="136"/>
      </rPr>
      <t>The Number of Offenses Cleared</t>
    </r>
    <phoneticPr fontId="4" type="noConversion"/>
  </si>
  <si>
    <t>九十九年 2010</t>
    <phoneticPr fontId="4" type="noConversion"/>
  </si>
  <si>
    <t>一○○年 2011</t>
    <phoneticPr fontId="4" type="noConversion"/>
  </si>
  <si>
    <r>
      <t xml:space="preserve">發生數
</t>
    </r>
    <r>
      <rPr>
        <sz val="8"/>
        <rFont val="新細明體"/>
        <family val="1"/>
        <charset val="136"/>
      </rPr>
      <t>Offenses Known to the Police</t>
    </r>
    <phoneticPr fontId="4" type="noConversion"/>
  </si>
  <si>
    <r>
      <t xml:space="preserve">嫌疑犯
</t>
    </r>
    <r>
      <rPr>
        <sz val="8"/>
        <rFont val="新細明體"/>
        <family val="1"/>
        <charset val="136"/>
      </rPr>
      <t>Suspects</t>
    </r>
    <phoneticPr fontId="4" type="noConversion"/>
  </si>
  <si>
    <t>一○一年 2012</t>
    <phoneticPr fontId="4" type="noConversion"/>
  </si>
  <si>
    <t>一○二年 2013</t>
    <phoneticPr fontId="4" type="noConversion"/>
  </si>
  <si>
    <t>資料來源：內政部警政署統計室</t>
    <phoneticPr fontId="4" type="noConversion"/>
  </si>
  <si>
    <t>一○三年 2014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</si>
  <si>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</si>
  <si>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</si>
  <si>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</si>
  <si>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一○四年 2015</t>
    <phoneticPr fontId="4" type="noConversion"/>
  </si>
  <si>
    <t>違反
商標法
Violation of the Trademark Law</t>
    <phoneticPr fontId="4" type="noConversion"/>
  </si>
  <si>
    <t xml:space="preserve">重利
Usury
</t>
    <phoneticPr fontId="4" type="noConversion"/>
  </si>
  <si>
    <t xml:space="preserve">誣告
Malicious Accusation
</t>
    <phoneticPr fontId="4" type="noConversion"/>
  </si>
  <si>
    <t xml:space="preserve">違反就業服務法
Violation of the Employment Services Law
</t>
    <phoneticPr fontId="4" type="noConversion"/>
  </si>
  <si>
    <t xml:space="preserve">其他
Others
</t>
    <phoneticPr fontId="4" type="noConversion"/>
  </si>
  <si>
    <t>一○五年 2016</t>
  </si>
  <si>
    <t>一○五年 2016</t>
    <phoneticPr fontId="5" type="noConversion"/>
  </si>
  <si>
    <t>汽車
竊盜
Auto- mobile Theft</t>
    <phoneticPr fontId="4" type="noConversion"/>
  </si>
  <si>
    <t>機車
竊盜
Motorcycle Theft</t>
    <phoneticPr fontId="4" type="noConversion"/>
  </si>
  <si>
    <t>贓物
Stolen Property</t>
    <phoneticPr fontId="4" type="noConversion"/>
  </si>
  <si>
    <t>傷害
Assault</t>
    <phoneticPr fontId="4" type="noConversion"/>
  </si>
  <si>
    <t>重傷害
Aggravated Assault</t>
    <phoneticPr fontId="4" type="noConversion"/>
  </si>
  <si>
    <t>一般
傷害
General Assault</t>
    <phoneticPr fontId="4" type="noConversion"/>
  </si>
  <si>
    <t>詐欺背信
Fraudulent, Breach of Trust</t>
    <phoneticPr fontId="4" type="noConversion"/>
  </si>
  <si>
    <t>妨害自由
Interference with Personal Liberty</t>
    <phoneticPr fontId="4" type="noConversion"/>
  </si>
  <si>
    <t>過失
致死
Negligent Homicide</t>
    <phoneticPr fontId="4" type="noConversion"/>
  </si>
  <si>
    <r>
      <t xml:space="preserve">故意
殺人
</t>
    </r>
    <r>
      <rPr>
        <sz val="8"/>
        <rFont val="新細明體"/>
        <family val="1"/>
        <charset val="136"/>
      </rPr>
      <t>Murder and Nonnegligent Manslaughter</t>
    </r>
    <phoneticPr fontId="4" type="noConversion"/>
  </si>
  <si>
    <t>駕駛過失
Negligence in Traffic Accidents</t>
    <phoneticPr fontId="4" type="noConversion"/>
  </si>
  <si>
    <t>妨害婚姻及家庭
Offenses Against Marriage and Family</t>
    <phoneticPr fontId="4" type="noConversion"/>
  </si>
  <si>
    <t>妨害風化
Obscenity</t>
    <phoneticPr fontId="4" type="noConversion"/>
  </si>
  <si>
    <t>強制性交
Forcible Rape</t>
    <phoneticPr fontId="4" type="noConversion"/>
  </si>
  <si>
    <r>
      <t xml:space="preserve">共同強
制性交
</t>
    </r>
    <r>
      <rPr>
        <sz val="8"/>
        <rFont val="新細明體"/>
        <family val="1"/>
        <charset val="136"/>
      </rPr>
      <t>Joint Forcible Sexual Intercourse</t>
    </r>
    <phoneticPr fontId="4" type="noConversion"/>
  </si>
  <si>
    <t>對幼性交
Child Sexual Intercourse</t>
    <phoneticPr fontId="4" type="noConversion"/>
  </si>
  <si>
    <t>性交猥褻
Sexual Harassment</t>
    <phoneticPr fontId="4" type="noConversion"/>
  </si>
  <si>
    <t>擄人勒贖
 Kidnapping</t>
    <phoneticPr fontId="4" type="noConversion"/>
  </si>
  <si>
    <t>侵占
Embezzlement</t>
    <phoneticPr fontId="4" type="noConversion"/>
  </si>
  <si>
    <t>偽造文
書印文
Forging Instruments or Seals</t>
    <phoneticPr fontId="4" type="noConversion"/>
  </si>
  <si>
    <t>第一級
毒品
Category One Narcotics</t>
    <phoneticPr fontId="4" type="noConversion"/>
  </si>
  <si>
    <t>第二級
毒品
Category Two Narcotics</t>
    <phoneticPr fontId="4" type="noConversion"/>
  </si>
  <si>
    <t>第三級
毒品
Category Three Narcotics</t>
    <phoneticPr fontId="4" type="noConversion"/>
  </si>
  <si>
    <t>第四級
毒品
Category Four Narcotics</t>
    <phoneticPr fontId="4" type="noConversion"/>
  </si>
  <si>
    <t>毀棄
損壞
Destruction, Abandonm-
ent and Damage of Property</t>
    <phoneticPr fontId="4" type="noConversion"/>
  </si>
  <si>
    <t>妨害
公務
Interfer-
ence with Public Functions</t>
    <phoneticPr fontId="4" type="noConversion"/>
  </si>
  <si>
    <t>違反
著作權法
Violation of the Copyright Law</t>
    <phoneticPr fontId="4" type="noConversion"/>
  </si>
  <si>
    <t>妨害
電腦
使用
Interfer-
ence with Computer Usage</t>
    <phoneticPr fontId="4" type="noConversion"/>
  </si>
  <si>
    <t>強盜搶奪
Robbery, Snatch and Grab</t>
    <phoneticPr fontId="4" type="noConversion"/>
  </si>
  <si>
    <t xml:space="preserve">
搶奪
Snatch and Grab</t>
    <phoneticPr fontId="4" type="noConversion"/>
  </si>
  <si>
    <t xml:space="preserve">
違反藥事法
Violation
of  Pharmaceu-
tical Affairs Law</t>
    <phoneticPr fontId="4" type="noConversion"/>
  </si>
  <si>
    <t>公共危險
Offense Against Public Safety</t>
    <phoneticPr fontId="4" type="noConversion"/>
  </si>
  <si>
    <t>違反森林法
Violation of Protecting Forest Act</t>
    <phoneticPr fontId="4" type="noConversion"/>
  </si>
  <si>
    <t>妨害名譽
Against Personal Reputation</t>
    <phoneticPr fontId="4" type="noConversion"/>
  </si>
  <si>
    <t>違反選罷法
Against Election and Repudiation Act</t>
    <phoneticPr fontId="4" type="noConversion"/>
  </si>
  <si>
    <t>妨害秘密
Offenses Relating to Protection of Secrets</t>
    <phoneticPr fontId="4" type="noConversion"/>
  </si>
  <si>
    <t>違反槍炮彈藥刀械管制條例
Violation of Firearms, Ammunition and Knives Control Act</t>
    <phoneticPr fontId="4" type="noConversion"/>
  </si>
  <si>
    <t>賭博
Gambling</t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</si>
  <si>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(Cont.End)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</si>
  <si>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(Cont.5)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</si>
  <si>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(Cont.6)</t>
    </r>
    <phoneticPr fontId="4" type="noConversion"/>
  </si>
  <si>
    <t>破獲數
Offenses Cleared by the Police</t>
  </si>
  <si>
    <t>嫌疑犯人數
Offenders</t>
  </si>
  <si>
    <t>一○七年 2018</t>
    <phoneticPr fontId="5" type="noConversion"/>
  </si>
  <si>
    <t>一○七年 2018</t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</si>
  <si>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</si>
  <si>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(Cont.1)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</si>
  <si>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(Cont.2)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</si>
  <si>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(Cont.3)</t>
    </r>
    <phoneticPr fontId="4" type="noConversion"/>
  </si>
  <si>
    <r>
      <t>Table 13-1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Criminal Cases (Cont.4)</t>
    </r>
    <phoneticPr fontId="4" type="noConversion"/>
  </si>
  <si>
    <t>表１３ － １ 、刑事案件（共8頁/第8頁）</t>
    <phoneticPr fontId="4" type="noConversion"/>
  </si>
  <si>
    <t>表１３ － １ 、刑事案件（共8頁/第7頁）</t>
    <phoneticPr fontId="4" type="noConversion"/>
  </si>
  <si>
    <t>表１３ － １ 、刑事案件（共8頁/第6頁）</t>
    <phoneticPr fontId="4" type="noConversion"/>
  </si>
  <si>
    <t>表 １３ － １ 、刑事案件（共8頁/第5頁）</t>
    <phoneticPr fontId="4" type="noConversion"/>
  </si>
  <si>
    <t>表１３ － １ 、刑事案件（共8頁/第4頁）</t>
    <phoneticPr fontId="4" type="noConversion"/>
  </si>
  <si>
    <t>表１３ － １ 、刑事案件（共8頁/第3頁）</t>
    <phoneticPr fontId="4" type="noConversion"/>
  </si>
  <si>
    <t>表１３ － １ 、刑事案件（共8頁/第2頁）</t>
    <phoneticPr fontId="4" type="noConversion"/>
  </si>
  <si>
    <t>表 １３ － １ 、刑事案件（共8頁/第1頁）</t>
    <phoneticPr fontId="4" type="noConversion"/>
  </si>
  <si>
    <t>一○八年 2019</t>
    <phoneticPr fontId="5" type="noConversion"/>
  </si>
  <si>
    <t>一○六年 2017</t>
    <phoneticPr fontId="5" type="noConversion"/>
  </si>
  <si>
    <t>社會治安  520</t>
    <phoneticPr fontId="4" type="noConversion"/>
  </si>
  <si>
    <t>社會治安  521</t>
    <phoneticPr fontId="4" type="noConversion"/>
  </si>
  <si>
    <t>社會治安  516</t>
    <phoneticPr fontId="4" type="noConversion"/>
  </si>
  <si>
    <t>社會治安  517</t>
    <phoneticPr fontId="4" type="noConversion"/>
  </si>
  <si>
    <t>社會治安  518</t>
    <phoneticPr fontId="4" type="noConversion"/>
  </si>
  <si>
    <t>社會治安  519</t>
    <phoneticPr fontId="4" type="noConversion"/>
  </si>
  <si>
    <t>社會治安  522</t>
    <phoneticPr fontId="4" type="noConversion"/>
  </si>
  <si>
    <t>社會治安 523</t>
    <phoneticPr fontId="4" type="noConversion"/>
  </si>
  <si>
    <t>社會治安  524</t>
    <phoneticPr fontId="4" type="noConversion"/>
  </si>
  <si>
    <t>社會治安  525</t>
    <phoneticPr fontId="4" type="noConversion"/>
  </si>
  <si>
    <t>社會治安 526</t>
    <phoneticPr fontId="4" type="noConversion"/>
  </si>
  <si>
    <t>社會治安 527</t>
    <phoneticPr fontId="4" type="noConversion"/>
  </si>
  <si>
    <t>社會治安 528</t>
    <phoneticPr fontId="4" type="noConversion"/>
  </si>
  <si>
    <t>社會治安529</t>
    <phoneticPr fontId="4" type="noConversion"/>
  </si>
  <si>
    <t>社會治安  530</t>
    <phoneticPr fontId="4" type="noConversion"/>
  </si>
  <si>
    <t>社會治安  531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</si>
</sst>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#,##0;#,##0;* &quot;-&quot;"/>
    <numFmt numFmtId="177" formatCode="#,##0_);[Red]\(#,##0\)"/>
    <numFmt numFmtId="178" formatCode="###,##0"/>
    <numFmt numFmtId="179" formatCode="##,##0"/>
  </numFmts>
  <fonts count="14">
    <font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  <charset val="136"/>
    </font>
    <font>
      <sz val="16"/>
      <name val="細明體"/>
      <family val="3"/>
      <charset val="136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8"/>
      <name val="新細明體"/>
      <family val="1"/>
      <charset val="136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104">
    <xf numFmtId="0" fontId="0" fillId="0" borderId="0" xfId="0"/>
    <xf numFmtId="176" fontId="4" fillId="0" borderId="0" xfId="0" quotePrefix="1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/>
    <xf numFmtId="176" fontId="2" fillId="0" borderId="0" xfId="0" applyNumberFormat="1" applyFont="1" applyBorder="1"/>
    <xf numFmtId="176" fontId="4" fillId="0" borderId="0" xfId="0" quotePrefix="1" applyNumberFormat="1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quotePrefix="1" applyNumberFormat="1" applyFont="1" applyBorder="1" applyAlignment="1">
      <alignment horizontal="left"/>
    </xf>
    <xf numFmtId="49" fontId="7" fillId="0" borderId="3" xfId="1" applyNumberFormat="1" applyFont="1" applyBorder="1" applyAlignment="1">
      <alignment horizontal="right"/>
    </xf>
    <xf numFmtId="49" fontId="7" fillId="0" borderId="0" xfId="1" applyNumberFormat="1" applyFont="1" applyBorder="1" applyAlignment="1">
      <alignment horizontal="right"/>
    </xf>
    <xf numFmtId="176" fontId="6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176" fontId="6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quotePrefix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Alignment="1"/>
    <xf numFmtId="176" fontId="4" fillId="0" borderId="4" xfId="0" applyNumberFormat="1" applyFont="1" applyBorder="1" applyAlignment="1">
      <alignment vertical="center" wrapText="1"/>
    </xf>
    <xf numFmtId="176" fontId="10" fillId="0" borderId="0" xfId="0" applyNumberFormat="1" applyFont="1"/>
    <xf numFmtId="177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 wrapText="1"/>
    </xf>
    <xf numFmtId="176" fontId="10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4" fillId="0" borderId="0" xfId="0" applyNumberFormat="1" applyFont="1"/>
    <xf numFmtId="177" fontId="2" fillId="0" borderId="2" xfId="0" applyNumberFormat="1" applyFont="1" applyBorder="1" applyAlignment="1">
      <alignment horizontal="righ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176" fontId="4" fillId="0" borderId="5" xfId="0" applyNumberFormat="1" applyFont="1" applyBorder="1" applyAlignment="1">
      <alignment vertical="center" wrapText="1"/>
    </xf>
    <xf numFmtId="178" fontId="2" fillId="0" borderId="0" xfId="0" applyNumberFormat="1" applyFont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2" fillId="0" borderId="3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179" fontId="2" fillId="0" borderId="3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3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1" xfId="0" quotePrefix="1" applyNumberFormat="1" applyFont="1" applyBorder="1" applyAlignment="1">
      <alignment horizontal="center" vertical="center" wrapText="1"/>
    </xf>
    <xf numFmtId="176" fontId="4" fillId="0" borderId="12" xfId="0" quotePrefix="1" applyNumberFormat="1" applyFont="1" applyBorder="1" applyAlignment="1">
      <alignment horizontal="center" vertical="center" wrapText="1"/>
    </xf>
    <xf numFmtId="176" fontId="4" fillId="0" borderId="13" xfId="0" quotePrefix="1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4" fillId="0" borderId="7" xfId="0" quotePrefix="1" applyNumberFormat="1" applyFont="1" applyBorder="1" applyAlignment="1">
      <alignment horizontal="center" vertical="center" wrapText="1"/>
    </xf>
    <xf numFmtId="176" fontId="4" fillId="0" borderId="8" xfId="0" quotePrefix="1" applyNumberFormat="1" applyFont="1" applyBorder="1" applyAlignment="1">
      <alignment horizontal="center" vertical="center" wrapText="1"/>
    </xf>
    <xf numFmtId="176" fontId="4" fillId="0" borderId="6" xfId="0" quotePrefix="1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20" xfId="0" quotePrefix="1" applyNumberFormat="1" applyFont="1" applyBorder="1" applyAlignment="1">
      <alignment horizontal="center" vertical="center" wrapText="1"/>
    </xf>
    <xf numFmtId="176" fontId="4" fillId="0" borderId="1" xfId="0" quotePrefix="1" applyNumberFormat="1" applyFont="1" applyBorder="1" applyAlignment="1">
      <alignment horizontal="center" vertical="center" wrapText="1"/>
    </xf>
    <xf numFmtId="176" fontId="4" fillId="0" borderId="19" xfId="0" quotePrefix="1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7" xfId="0" quotePrefix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4" fillId="0" borderId="9" xfId="0" quotePrefix="1" applyNumberFormat="1" applyFont="1" applyBorder="1" applyAlignment="1">
      <alignment horizontal="center" vertical="center" wrapText="1"/>
    </xf>
    <xf numFmtId="176" fontId="4" fillId="0" borderId="4" xfId="0" quotePrefix="1" applyNumberFormat="1" applyFont="1" applyBorder="1" applyAlignment="1">
      <alignment horizontal="center" vertical="center" wrapText="1"/>
    </xf>
    <xf numFmtId="176" fontId="4" fillId="0" borderId="10" xfId="0" quotePrefix="1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76" fontId="4" fillId="0" borderId="0" xfId="0" applyNumberFormat="1" applyFont="1" applyAlignment="1">
      <alignment horizontal="left" vertical="center"/>
    </xf>
    <xf numFmtId="176" fontId="13" fillId="0" borderId="11" xfId="0" applyNumberFormat="1" applyFont="1" applyBorder="1" applyAlignment="1">
      <alignment horizontal="center" vertical="center" wrapText="1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6" fontId="13" fillId="0" borderId="20" xfId="0" applyNumberFormat="1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3" fillId="0" borderId="11" xfId="0" quotePrefix="1" applyNumberFormat="1" applyFont="1" applyBorder="1" applyAlignment="1">
      <alignment horizontal="center" vertical="center" wrapText="1"/>
    </xf>
    <xf numFmtId="176" fontId="13" fillId="0" borderId="12" xfId="0" quotePrefix="1" applyNumberFormat="1" applyFont="1" applyBorder="1" applyAlignment="1">
      <alignment horizontal="center" vertical="center" wrapText="1"/>
    </xf>
    <xf numFmtId="176" fontId="13" fillId="0" borderId="13" xfId="0" quotePrefix="1" applyNumberFormat="1" applyFont="1" applyBorder="1" applyAlignment="1">
      <alignment horizontal="center" vertical="center" wrapText="1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09"/>
  <sheetViews>
    <sheetView tabSelected="1" view="pageBreakPreview" zoomScaleNormal="100" workbookViewId="0">
      <pane xSplit="2" ySplit="10" topLeftCell="BF11" activePane="bottomRight" state="frozen"/>
      <selection pane="topRight" activeCell="C1" sqref="C1"/>
      <selection pane="bottomLeft" activeCell="A11" sqref="A11"/>
      <selection pane="bottomRight" activeCell="BO1" sqref="BO1"/>
    </sheetView>
  </sheetViews>
  <sheetFormatPr defaultColWidth="8.28515625" defaultRowHeight="15.6"/>
  <cols>
    <col min="1" max="1" width="9.140625" style="25" customWidth="1"/>
    <col min="2" max="2" width="31.85546875" style="25" customWidth="1"/>
    <col min="3" max="3" width="10.7109375" style="2" customWidth="1"/>
    <col min="4" max="4" width="9" style="2" customWidth="1"/>
    <col min="5" max="6" width="9.140625" style="2" customWidth="1"/>
    <col min="7" max="7" width="9.28515625" style="2" customWidth="1"/>
    <col min="8" max="8" width="10.7109375" style="2" customWidth="1"/>
    <col min="9" max="9" width="9" style="2" customWidth="1"/>
    <col min="10" max="10" width="8.42578125" style="2" customWidth="1"/>
    <col min="11" max="11" width="7.7109375" style="2" customWidth="1"/>
    <col min="12" max="12" width="8.28515625" style="2" customWidth="1"/>
    <col min="13" max="13" width="7" style="2" customWidth="1"/>
    <col min="14" max="14" width="7.28515625" style="2" customWidth="1"/>
    <col min="15" max="15" width="10.85546875" style="2" customWidth="1"/>
    <col min="16" max="16" width="7.28515625" style="2" customWidth="1"/>
    <col min="17" max="17" width="9.140625" style="2" customWidth="1"/>
    <col min="18" max="18" width="6" style="2" customWidth="1"/>
    <col min="19" max="19" width="10.85546875" style="2" customWidth="1"/>
    <col min="20" max="20" width="9.85546875" style="2" customWidth="1"/>
    <col min="21" max="21" width="8.85546875" style="25" customWidth="1"/>
    <col min="22" max="22" width="26.85546875" style="25" customWidth="1"/>
    <col min="23" max="24" width="9.85546875" style="10" customWidth="1"/>
    <col min="25" max="25" width="8.85546875" style="2" customWidth="1"/>
    <col min="26" max="26" width="7.7109375" style="2" customWidth="1"/>
    <col min="27" max="27" width="9.28515625" style="2" customWidth="1"/>
    <col min="28" max="28" width="8.28515625" style="2" customWidth="1"/>
    <col min="29" max="29" width="10" style="2" customWidth="1"/>
    <col min="30" max="30" width="12.28515625" style="2" customWidth="1"/>
    <col min="31" max="31" width="10" style="2" customWidth="1"/>
    <col min="32" max="32" width="10.85546875" style="2" customWidth="1"/>
    <col min="33" max="33" width="10.7109375" style="2" customWidth="1"/>
    <col min="34" max="34" width="11.140625" style="2" customWidth="1"/>
    <col min="35" max="35" width="14.7109375" style="2" customWidth="1"/>
    <col min="36" max="36" width="10.85546875" style="2" customWidth="1"/>
    <col min="37" max="37" width="9.42578125" style="2" customWidth="1"/>
    <col min="38" max="38" width="9.85546875" style="2" customWidth="1"/>
    <col min="39" max="39" width="9.42578125" style="25" customWidth="1"/>
    <col min="40" max="40" width="26.28515625" style="25" customWidth="1"/>
    <col min="41" max="44" width="9.85546875" style="2" customWidth="1"/>
    <col min="45" max="45" width="13.140625" style="4" customWidth="1"/>
    <col min="46" max="46" width="10.85546875" style="2" customWidth="1"/>
    <col min="47" max="47" width="13" style="2" customWidth="1"/>
    <col min="48" max="48" width="15.85546875" style="2" customWidth="1"/>
    <col min="49" max="49" width="10" style="2" customWidth="1"/>
    <col min="50" max="50" width="13" style="2" customWidth="1"/>
    <col min="51" max="51" width="11.42578125" style="2" customWidth="1"/>
    <col min="52" max="52" width="12.140625" style="2" customWidth="1"/>
    <col min="53" max="53" width="12" style="2" customWidth="1"/>
    <col min="54" max="54" width="12.7109375" style="2" customWidth="1"/>
    <col min="55" max="55" width="11" style="25" customWidth="1"/>
    <col min="56" max="56" width="27.85546875" style="25" customWidth="1"/>
    <col min="57" max="57" width="14.28515625" style="2" customWidth="1"/>
    <col min="58" max="58" width="15" style="2" customWidth="1"/>
    <col min="59" max="60" width="16" style="2" customWidth="1"/>
    <col min="61" max="61" width="14.28515625" style="2" customWidth="1"/>
    <col min="62" max="62" width="15.28515625" style="2" customWidth="1"/>
    <col min="63" max="63" width="15.140625" style="2" customWidth="1"/>
    <col min="64" max="64" width="13.140625" style="2" customWidth="1"/>
    <col min="65" max="65" width="16.85546875" style="2" customWidth="1"/>
    <col min="66" max="66" width="14.85546875" style="2" customWidth="1"/>
    <col min="67" max="67" width="10.28515625" style="2" customWidth="1"/>
    <col min="68" max="16384" width="8.28515625" style="11"/>
  </cols>
  <sheetData>
    <row r="1" spans="1:80" s="35" customFormat="1" ht="12.75" customHeight="1">
      <c r="A1" s="8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3" t="s">
        <v>141</v>
      </c>
      <c r="U1" s="8" t="s">
        <v>142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K1" s="25"/>
      <c r="AL1" s="3" t="s">
        <v>143</v>
      </c>
      <c r="AM1" s="89" t="s">
        <v>138</v>
      </c>
      <c r="AN1" s="89"/>
      <c r="AO1" s="26"/>
      <c r="AP1" s="26"/>
      <c r="AQ1" s="26"/>
      <c r="AR1" s="26"/>
      <c r="AS1" s="26"/>
      <c r="AU1" s="26"/>
      <c r="AV1" s="26"/>
      <c r="AW1" s="26"/>
      <c r="AX1" s="26"/>
      <c r="AZ1" s="25"/>
      <c r="BA1" s="86" t="s">
        <v>139</v>
      </c>
      <c r="BB1" s="86"/>
      <c r="BC1" s="25" t="s">
        <v>144</v>
      </c>
      <c r="BD1" s="25"/>
      <c r="BE1" s="25"/>
      <c r="BF1" s="25"/>
      <c r="BG1" s="25"/>
      <c r="BH1" s="25"/>
      <c r="BL1" s="25"/>
      <c r="BM1" s="25"/>
      <c r="BN1" s="25"/>
      <c r="BO1" s="3" t="s">
        <v>145</v>
      </c>
    </row>
    <row r="2" spans="1:80" s="9" customFormat="1" ht="21.75" customHeight="1">
      <c r="A2" s="35"/>
      <c r="B2" s="81" t="s">
        <v>135</v>
      </c>
      <c r="C2" s="81"/>
      <c r="D2" s="81"/>
      <c r="E2" s="81"/>
      <c r="F2" s="81"/>
      <c r="G2" s="81"/>
      <c r="H2" s="17"/>
      <c r="J2" s="16"/>
      <c r="K2" s="16"/>
      <c r="L2" s="16" t="s">
        <v>123</v>
      </c>
      <c r="M2" s="16"/>
      <c r="N2" s="16"/>
      <c r="O2" s="16"/>
      <c r="P2" s="16"/>
      <c r="Q2" s="16"/>
      <c r="R2" s="16"/>
      <c r="S2" s="16"/>
      <c r="T2" s="16"/>
      <c r="U2" s="36"/>
      <c r="V2" s="81" t="s">
        <v>134</v>
      </c>
      <c r="W2" s="81"/>
      <c r="X2" s="81"/>
      <c r="Y2" s="81"/>
      <c r="Z2" s="81"/>
      <c r="AA2" s="81"/>
      <c r="AB2" s="81"/>
      <c r="AC2" s="18"/>
      <c r="AD2" s="18"/>
      <c r="AE2" s="18"/>
      <c r="AF2" s="16" t="s">
        <v>124</v>
      </c>
      <c r="AG2" s="18"/>
      <c r="AI2" s="18"/>
      <c r="AJ2" s="18"/>
      <c r="AK2" s="17"/>
      <c r="AL2" s="17"/>
      <c r="AM2" s="36"/>
      <c r="AN2" s="81" t="s">
        <v>133</v>
      </c>
      <c r="AO2" s="81"/>
      <c r="AP2" s="81"/>
      <c r="AQ2" s="81"/>
      <c r="AR2" s="81"/>
      <c r="AS2" s="81"/>
      <c r="AT2" s="16"/>
      <c r="AV2" s="82" t="s">
        <v>125</v>
      </c>
      <c r="AW2" s="82"/>
      <c r="AX2" s="82"/>
      <c r="AY2" s="82"/>
      <c r="AZ2" s="82"/>
      <c r="BA2" s="82"/>
      <c r="BB2" s="17"/>
      <c r="BC2" s="36"/>
      <c r="BD2" s="81" t="s">
        <v>132</v>
      </c>
      <c r="BE2" s="81"/>
      <c r="BF2" s="81"/>
      <c r="BG2" s="81"/>
      <c r="BI2" s="19"/>
      <c r="BJ2" s="82" t="s">
        <v>126</v>
      </c>
      <c r="BK2" s="82"/>
      <c r="BL2" s="82"/>
      <c r="BM2" s="82"/>
      <c r="BN2" s="82"/>
      <c r="BO2" s="20"/>
    </row>
    <row r="3" spans="1:80" ht="14.25" customHeight="1">
      <c r="A3" s="13" t="s">
        <v>0</v>
      </c>
      <c r="B3" s="2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  <c r="S3" s="11"/>
      <c r="T3" s="15" t="s">
        <v>4</v>
      </c>
      <c r="U3" s="13" t="s">
        <v>0</v>
      </c>
      <c r="V3" s="2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K3" s="5"/>
      <c r="AL3" s="15" t="s">
        <v>4</v>
      </c>
      <c r="AM3" s="13" t="s">
        <v>0</v>
      </c>
      <c r="AN3" s="29"/>
      <c r="AO3" s="6"/>
      <c r="AP3" s="6"/>
      <c r="AQ3" s="6"/>
      <c r="AR3" s="6"/>
      <c r="AS3" s="6"/>
      <c r="AU3" s="6"/>
      <c r="AV3" s="6"/>
      <c r="AW3" s="6"/>
      <c r="AX3" s="6"/>
      <c r="AY3" s="11"/>
      <c r="AZ3" s="6"/>
      <c r="BA3" s="6"/>
      <c r="BB3" s="15" t="s">
        <v>4</v>
      </c>
      <c r="BC3" s="13" t="s">
        <v>0</v>
      </c>
      <c r="BD3" s="37"/>
      <c r="BE3" s="5"/>
      <c r="BF3" s="5"/>
      <c r="BK3" s="11"/>
      <c r="BL3" s="5"/>
      <c r="BM3" s="5"/>
      <c r="BN3" s="5"/>
      <c r="BO3" s="15" t="s">
        <v>4</v>
      </c>
    </row>
    <row r="4" spans="1:80" ht="12.75" customHeight="1" thickBot="1">
      <c r="A4" s="13" t="s">
        <v>3</v>
      </c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  <c r="S4" s="11"/>
      <c r="T4" s="14" t="s">
        <v>9</v>
      </c>
      <c r="U4" s="13" t="s">
        <v>3</v>
      </c>
      <c r="V4" s="2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K4" s="5"/>
      <c r="AL4" s="14" t="s">
        <v>9</v>
      </c>
      <c r="AM4" s="13" t="s">
        <v>3</v>
      </c>
      <c r="AN4" s="29"/>
      <c r="AO4" s="6"/>
      <c r="AP4" s="6"/>
      <c r="AQ4" s="6"/>
      <c r="AR4" s="6"/>
      <c r="AS4" s="6"/>
      <c r="AU4" s="6"/>
      <c r="AV4" s="6"/>
      <c r="AW4" s="6"/>
      <c r="AX4" s="6"/>
      <c r="AY4" s="11"/>
      <c r="AZ4" s="6"/>
      <c r="BA4" s="6"/>
      <c r="BB4" s="14" t="s">
        <v>9</v>
      </c>
      <c r="BC4" s="13" t="s">
        <v>3</v>
      </c>
      <c r="BD4" s="37"/>
      <c r="BE4" s="5"/>
      <c r="BF4" s="5"/>
      <c r="BK4" s="11"/>
      <c r="BL4" s="5"/>
      <c r="BM4" s="5"/>
      <c r="BN4" s="5"/>
      <c r="BO4" s="14" t="s">
        <v>9</v>
      </c>
    </row>
    <row r="5" spans="1:80" s="21" customFormat="1" ht="37.5" customHeight="1">
      <c r="A5" s="61" t="s">
        <v>16</v>
      </c>
      <c r="B5" s="55" t="s">
        <v>11</v>
      </c>
      <c r="C5" s="55" t="s">
        <v>33</v>
      </c>
      <c r="D5" s="66" t="s">
        <v>34</v>
      </c>
      <c r="E5" s="76"/>
      <c r="F5" s="76"/>
      <c r="G5" s="76"/>
      <c r="H5" s="77"/>
      <c r="I5" s="83" t="s">
        <v>80</v>
      </c>
      <c r="J5" s="58" t="s">
        <v>115</v>
      </c>
      <c r="K5" s="68" t="s">
        <v>81</v>
      </c>
      <c r="L5" s="69"/>
      <c r="M5" s="70"/>
      <c r="N5" s="66" t="s">
        <v>84</v>
      </c>
      <c r="O5" s="72"/>
      <c r="P5" s="80"/>
      <c r="Q5" s="55" t="s">
        <v>85</v>
      </c>
      <c r="R5" s="66" t="s">
        <v>35</v>
      </c>
      <c r="S5" s="67"/>
      <c r="T5" s="67"/>
      <c r="U5" s="61" t="s">
        <v>16</v>
      </c>
      <c r="V5" s="52"/>
      <c r="W5" s="58" t="s">
        <v>88</v>
      </c>
      <c r="X5" s="58" t="s">
        <v>89</v>
      </c>
      <c r="Y5" s="55" t="s">
        <v>90</v>
      </c>
      <c r="Z5" s="66" t="s">
        <v>36</v>
      </c>
      <c r="AA5" s="72"/>
      <c r="AB5" s="72"/>
      <c r="AC5" s="72"/>
      <c r="AD5" s="32"/>
      <c r="AE5" s="78" t="s">
        <v>12</v>
      </c>
      <c r="AF5" s="78"/>
      <c r="AG5" s="78"/>
      <c r="AH5" s="55" t="s">
        <v>95</v>
      </c>
      <c r="AI5" s="58" t="s">
        <v>96</v>
      </c>
      <c r="AJ5" s="73" t="s">
        <v>97</v>
      </c>
      <c r="AK5" s="33"/>
      <c r="AL5" s="34"/>
      <c r="AM5" s="61" t="s">
        <v>16</v>
      </c>
      <c r="AN5" s="52"/>
      <c r="AO5" s="66" t="s">
        <v>37</v>
      </c>
      <c r="AP5" s="72"/>
      <c r="AQ5" s="72"/>
      <c r="AR5" s="80"/>
      <c r="AS5" s="55" t="s">
        <v>102</v>
      </c>
      <c r="AT5" s="55" t="s">
        <v>103</v>
      </c>
      <c r="AU5" s="98" t="s">
        <v>104</v>
      </c>
      <c r="AV5" s="90" t="s">
        <v>71</v>
      </c>
      <c r="AW5" s="55" t="s">
        <v>105</v>
      </c>
      <c r="AX5" s="66" t="s">
        <v>106</v>
      </c>
      <c r="AY5" s="67"/>
      <c r="AZ5" s="79"/>
      <c r="BA5" s="58" t="s">
        <v>38</v>
      </c>
      <c r="BB5" s="95" t="s">
        <v>108</v>
      </c>
      <c r="BC5" s="61" t="s">
        <v>16</v>
      </c>
      <c r="BD5" s="52"/>
      <c r="BE5" s="55" t="s">
        <v>110</v>
      </c>
      <c r="BF5" s="55" t="s">
        <v>109</v>
      </c>
      <c r="BG5" s="58" t="s">
        <v>72</v>
      </c>
      <c r="BH5" s="55" t="s">
        <v>111</v>
      </c>
      <c r="BI5" s="52" t="s">
        <v>112</v>
      </c>
      <c r="BJ5" s="55" t="s">
        <v>113</v>
      </c>
      <c r="BK5" s="55" t="s">
        <v>39</v>
      </c>
      <c r="BL5" s="90" t="s">
        <v>73</v>
      </c>
      <c r="BM5" s="101" t="s">
        <v>114</v>
      </c>
      <c r="BN5" s="90" t="s">
        <v>74</v>
      </c>
      <c r="BO5" s="49" t="s">
        <v>75</v>
      </c>
    </row>
    <row r="6" spans="1:80" s="21" customFormat="1" ht="36" customHeight="1">
      <c r="A6" s="62"/>
      <c r="B6" s="56"/>
      <c r="C6" s="56"/>
      <c r="D6" s="65" t="s">
        <v>17</v>
      </c>
      <c r="E6" s="65" t="s">
        <v>18</v>
      </c>
      <c r="F6" s="65" t="s">
        <v>40</v>
      </c>
      <c r="G6" s="65" t="s">
        <v>78</v>
      </c>
      <c r="H6" s="65" t="s">
        <v>79</v>
      </c>
      <c r="I6" s="84"/>
      <c r="J6" s="59"/>
      <c r="K6" s="65" t="s">
        <v>17</v>
      </c>
      <c r="L6" s="65" t="s">
        <v>82</v>
      </c>
      <c r="M6" s="65" t="s">
        <v>83</v>
      </c>
      <c r="N6" s="93" t="s">
        <v>41</v>
      </c>
      <c r="O6" s="93" t="s">
        <v>42</v>
      </c>
      <c r="P6" s="93" t="s">
        <v>43</v>
      </c>
      <c r="Q6" s="56"/>
      <c r="R6" s="65" t="s">
        <v>17</v>
      </c>
      <c r="S6" s="65" t="s">
        <v>87</v>
      </c>
      <c r="T6" s="71" t="s">
        <v>86</v>
      </c>
      <c r="U6" s="62"/>
      <c r="V6" s="53"/>
      <c r="W6" s="59"/>
      <c r="X6" s="59"/>
      <c r="Y6" s="56"/>
      <c r="Z6" s="65" t="s">
        <v>17</v>
      </c>
      <c r="AA6" s="65" t="s">
        <v>91</v>
      </c>
      <c r="AB6" s="65" t="s">
        <v>92</v>
      </c>
      <c r="AC6" s="65" t="s">
        <v>93</v>
      </c>
      <c r="AD6" s="65" t="s">
        <v>94</v>
      </c>
      <c r="AE6" s="65" t="s">
        <v>17</v>
      </c>
      <c r="AF6" s="65" t="s">
        <v>44</v>
      </c>
      <c r="AG6" s="65" t="s">
        <v>45</v>
      </c>
      <c r="AH6" s="59"/>
      <c r="AI6" s="59"/>
      <c r="AJ6" s="74"/>
      <c r="AK6" s="65" t="s">
        <v>17</v>
      </c>
      <c r="AL6" s="71" t="s">
        <v>98</v>
      </c>
      <c r="AM6" s="62"/>
      <c r="AN6" s="53"/>
      <c r="AO6" s="65" t="s">
        <v>99</v>
      </c>
      <c r="AP6" s="65" t="s">
        <v>100</v>
      </c>
      <c r="AQ6" s="65" t="s">
        <v>101</v>
      </c>
      <c r="AR6" s="65" t="s">
        <v>19</v>
      </c>
      <c r="AS6" s="56"/>
      <c r="AT6" s="56"/>
      <c r="AU6" s="99"/>
      <c r="AV6" s="91"/>
      <c r="AW6" s="56"/>
      <c r="AX6" s="65" t="s">
        <v>17</v>
      </c>
      <c r="AY6" s="65" t="s">
        <v>20</v>
      </c>
      <c r="AZ6" s="65" t="s">
        <v>107</v>
      </c>
      <c r="BA6" s="59"/>
      <c r="BB6" s="96"/>
      <c r="BC6" s="62"/>
      <c r="BD6" s="53"/>
      <c r="BE6" s="56"/>
      <c r="BF6" s="56"/>
      <c r="BG6" s="59"/>
      <c r="BH6" s="56"/>
      <c r="BI6" s="53"/>
      <c r="BJ6" s="56"/>
      <c r="BK6" s="56"/>
      <c r="BL6" s="91"/>
      <c r="BM6" s="102"/>
      <c r="BN6" s="91"/>
      <c r="BO6" s="50"/>
    </row>
    <row r="7" spans="1:80" s="21" customFormat="1" ht="44.25" customHeight="1">
      <c r="A7" s="63"/>
      <c r="B7" s="57"/>
      <c r="C7" s="57"/>
      <c r="D7" s="57"/>
      <c r="E7" s="57"/>
      <c r="F7" s="57"/>
      <c r="G7" s="57"/>
      <c r="H7" s="57"/>
      <c r="I7" s="85"/>
      <c r="J7" s="60"/>
      <c r="K7" s="57"/>
      <c r="L7" s="57"/>
      <c r="M7" s="57"/>
      <c r="N7" s="94"/>
      <c r="O7" s="94"/>
      <c r="P7" s="94"/>
      <c r="Q7" s="57"/>
      <c r="R7" s="57"/>
      <c r="S7" s="57"/>
      <c r="T7" s="51"/>
      <c r="U7" s="63"/>
      <c r="V7" s="54"/>
      <c r="W7" s="60"/>
      <c r="X7" s="60"/>
      <c r="Y7" s="57"/>
      <c r="Z7" s="57"/>
      <c r="AA7" s="57"/>
      <c r="AB7" s="57"/>
      <c r="AC7" s="57"/>
      <c r="AD7" s="57"/>
      <c r="AE7" s="57"/>
      <c r="AF7" s="57"/>
      <c r="AG7" s="57"/>
      <c r="AH7" s="60"/>
      <c r="AI7" s="60"/>
      <c r="AJ7" s="75"/>
      <c r="AK7" s="57"/>
      <c r="AL7" s="51"/>
      <c r="AM7" s="63"/>
      <c r="AN7" s="54"/>
      <c r="AO7" s="57"/>
      <c r="AP7" s="57"/>
      <c r="AQ7" s="57"/>
      <c r="AR7" s="57"/>
      <c r="AS7" s="57"/>
      <c r="AT7" s="57"/>
      <c r="AU7" s="100"/>
      <c r="AV7" s="92"/>
      <c r="AW7" s="57"/>
      <c r="AX7" s="57"/>
      <c r="AY7" s="57"/>
      <c r="AZ7" s="57"/>
      <c r="BA7" s="60"/>
      <c r="BB7" s="97"/>
      <c r="BC7" s="63"/>
      <c r="BD7" s="54"/>
      <c r="BE7" s="57"/>
      <c r="BF7" s="57"/>
      <c r="BG7" s="60"/>
      <c r="BH7" s="57"/>
      <c r="BI7" s="54"/>
      <c r="BJ7" s="57"/>
      <c r="BK7" s="57"/>
      <c r="BL7" s="92"/>
      <c r="BM7" s="103"/>
      <c r="BN7" s="92"/>
      <c r="BO7" s="51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23.25" hidden="1" customHeight="1">
      <c r="A8" s="62" t="s">
        <v>46</v>
      </c>
      <c r="B8" s="28" t="s">
        <v>28</v>
      </c>
      <c r="C8" s="30">
        <v>6799</v>
      </c>
      <c r="D8" s="31">
        <v>2779</v>
      </c>
      <c r="E8" s="31">
        <v>1</v>
      </c>
      <c r="F8" s="31">
        <v>2147</v>
      </c>
      <c r="G8" s="31">
        <v>229</v>
      </c>
      <c r="H8" s="31">
        <v>402</v>
      </c>
      <c r="I8" s="31">
        <v>57</v>
      </c>
      <c r="J8" s="31">
        <v>73</v>
      </c>
      <c r="K8" s="31">
        <v>373</v>
      </c>
      <c r="L8" s="31">
        <v>1</v>
      </c>
      <c r="M8" s="31">
        <v>372</v>
      </c>
      <c r="N8" s="31">
        <v>464</v>
      </c>
      <c r="O8" s="31">
        <v>463</v>
      </c>
      <c r="P8" s="31">
        <v>1</v>
      </c>
      <c r="Q8" s="31">
        <v>115</v>
      </c>
      <c r="R8" s="31">
        <v>10</v>
      </c>
      <c r="S8" s="31">
        <v>9</v>
      </c>
      <c r="T8" s="31">
        <v>1</v>
      </c>
      <c r="U8" s="62" t="s">
        <v>46</v>
      </c>
      <c r="V8" s="28" t="s">
        <v>28</v>
      </c>
      <c r="W8" s="31">
        <v>83</v>
      </c>
      <c r="X8" s="31">
        <v>15</v>
      </c>
      <c r="Y8" s="31">
        <v>52</v>
      </c>
      <c r="Z8" s="31">
        <v>105</v>
      </c>
      <c r="AA8" s="31">
        <v>33</v>
      </c>
      <c r="AB8" s="31">
        <v>2</v>
      </c>
      <c r="AC8" s="31">
        <v>8</v>
      </c>
      <c r="AD8" s="31">
        <v>62</v>
      </c>
      <c r="AE8" s="31">
        <v>38</v>
      </c>
      <c r="AF8" s="31" t="s">
        <v>69</v>
      </c>
      <c r="AG8" s="31">
        <v>38</v>
      </c>
      <c r="AH8" s="31" t="s">
        <v>69</v>
      </c>
      <c r="AI8" s="31">
        <v>83</v>
      </c>
      <c r="AJ8" s="31">
        <v>90</v>
      </c>
      <c r="AK8" s="31">
        <v>838</v>
      </c>
      <c r="AL8" s="31">
        <v>404</v>
      </c>
      <c r="AM8" s="62" t="s">
        <v>46</v>
      </c>
      <c r="AN8" s="28" t="s">
        <v>28</v>
      </c>
      <c r="AO8" s="31">
        <v>431</v>
      </c>
      <c r="AP8" s="31">
        <v>3</v>
      </c>
      <c r="AQ8" s="31" t="s">
        <v>69</v>
      </c>
      <c r="AR8" s="31" t="s">
        <v>69</v>
      </c>
      <c r="AS8" s="31">
        <v>213</v>
      </c>
      <c r="AT8" s="31">
        <v>18</v>
      </c>
      <c r="AU8" s="31">
        <v>37</v>
      </c>
      <c r="AV8" s="31">
        <v>50</v>
      </c>
      <c r="AW8" s="31">
        <v>61</v>
      </c>
      <c r="AX8" s="31">
        <v>42</v>
      </c>
      <c r="AY8" s="31">
        <v>24</v>
      </c>
      <c r="AZ8" s="31">
        <v>18</v>
      </c>
      <c r="BA8" s="31">
        <v>20</v>
      </c>
      <c r="BB8" s="31">
        <v>1</v>
      </c>
      <c r="BC8" s="62" t="s">
        <v>46</v>
      </c>
      <c r="BD8" s="28" t="s">
        <v>28</v>
      </c>
      <c r="BE8" s="31">
        <v>9</v>
      </c>
      <c r="BF8" s="31">
        <v>767</v>
      </c>
      <c r="BG8" s="31">
        <v>99</v>
      </c>
      <c r="BH8" s="31">
        <v>24</v>
      </c>
      <c r="BI8" s="31">
        <v>11</v>
      </c>
      <c r="BJ8" s="31">
        <v>1</v>
      </c>
      <c r="BK8" s="31">
        <v>4</v>
      </c>
      <c r="BL8" s="31">
        <v>8</v>
      </c>
      <c r="BM8" s="31">
        <v>25</v>
      </c>
      <c r="BN8" s="31">
        <v>1</v>
      </c>
      <c r="BO8" s="31">
        <v>223</v>
      </c>
    </row>
    <row r="9" spans="1:80" ht="25.5" hidden="1" customHeight="1">
      <c r="A9" s="64"/>
      <c r="B9" s="28" t="s">
        <v>51</v>
      </c>
      <c r="C9" s="30">
        <v>5539</v>
      </c>
      <c r="D9" s="31">
        <v>2176</v>
      </c>
      <c r="E9" s="31" t="s">
        <v>32</v>
      </c>
      <c r="F9" s="31">
        <v>1609</v>
      </c>
      <c r="G9" s="31">
        <v>197</v>
      </c>
      <c r="H9" s="31">
        <v>370</v>
      </c>
      <c r="I9" s="31">
        <v>56</v>
      </c>
      <c r="J9" s="31">
        <v>73</v>
      </c>
      <c r="K9" s="31">
        <v>277</v>
      </c>
      <c r="L9" s="31">
        <v>1</v>
      </c>
      <c r="M9" s="31">
        <v>276</v>
      </c>
      <c r="N9" s="31">
        <v>320</v>
      </c>
      <c r="O9" s="31">
        <v>320</v>
      </c>
      <c r="P9" s="31" t="s">
        <v>68</v>
      </c>
      <c r="Q9" s="31">
        <v>85</v>
      </c>
      <c r="R9" s="31">
        <v>10</v>
      </c>
      <c r="S9" s="31">
        <v>9</v>
      </c>
      <c r="T9" s="31">
        <v>1</v>
      </c>
      <c r="U9" s="64"/>
      <c r="V9" s="28" t="s">
        <v>25</v>
      </c>
      <c r="W9" s="31">
        <v>84</v>
      </c>
      <c r="X9" s="31">
        <v>11</v>
      </c>
      <c r="Y9" s="31">
        <v>61</v>
      </c>
      <c r="Z9" s="31">
        <v>110</v>
      </c>
      <c r="AA9" s="31">
        <v>36</v>
      </c>
      <c r="AB9" s="31">
        <v>2</v>
      </c>
      <c r="AC9" s="31">
        <v>11</v>
      </c>
      <c r="AD9" s="31">
        <v>61</v>
      </c>
      <c r="AE9" s="31">
        <v>22</v>
      </c>
      <c r="AF9" s="31" t="s">
        <v>67</v>
      </c>
      <c r="AG9" s="31">
        <v>22</v>
      </c>
      <c r="AH9" s="31" t="s">
        <v>67</v>
      </c>
      <c r="AI9" s="31">
        <v>66</v>
      </c>
      <c r="AJ9" s="31">
        <v>76</v>
      </c>
      <c r="AK9" s="31">
        <v>826</v>
      </c>
      <c r="AL9" s="31">
        <v>396</v>
      </c>
      <c r="AM9" s="64"/>
      <c r="AN9" s="28" t="s">
        <v>25</v>
      </c>
      <c r="AO9" s="31">
        <v>428</v>
      </c>
      <c r="AP9" s="31">
        <v>2</v>
      </c>
      <c r="AQ9" s="31" t="s">
        <v>67</v>
      </c>
      <c r="AR9" s="31" t="s">
        <v>67</v>
      </c>
      <c r="AS9" s="31">
        <v>36</v>
      </c>
      <c r="AT9" s="31">
        <v>17</v>
      </c>
      <c r="AU9" s="31">
        <v>19</v>
      </c>
      <c r="AV9" s="31">
        <v>15</v>
      </c>
      <c r="AW9" s="31">
        <v>8</v>
      </c>
      <c r="AX9" s="31">
        <v>43</v>
      </c>
      <c r="AY9" s="31">
        <v>30</v>
      </c>
      <c r="AZ9" s="31">
        <v>13</v>
      </c>
      <c r="BA9" s="31">
        <v>18</v>
      </c>
      <c r="BB9" s="31" t="s">
        <v>67</v>
      </c>
      <c r="BC9" s="64"/>
      <c r="BD9" s="28" t="s">
        <v>58</v>
      </c>
      <c r="BE9" s="31">
        <v>8</v>
      </c>
      <c r="BF9" s="31">
        <v>767</v>
      </c>
      <c r="BG9" s="31">
        <v>116</v>
      </c>
      <c r="BH9" s="31">
        <v>18</v>
      </c>
      <c r="BI9" s="31">
        <v>13</v>
      </c>
      <c r="BJ9" s="31">
        <v>2</v>
      </c>
      <c r="BK9" s="31">
        <v>3</v>
      </c>
      <c r="BL9" s="31">
        <v>9</v>
      </c>
      <c r="BM9" s="31">
        <v>23</v>
      </c>
      <c r="BN9" s="31">
        <v>2</v>
      </c>
      <c r="BO9" s="31">
        <v>159</v>
      </c>
    </row>
    <row r="10" spans="1:80" ht="25.2" hidden="1">
      <c r="A10" s="64"/>
      <c r="B10" s="28" t="s">
        <v>52</v>
      </c>
      <c r="C10" s="30">
        <v>5896</v>
      </c>
      <c r="D10" s="31">
        <v>1893</v>
      </c>
      <c r="E10" s="31">
        <v>1</v>
      </c>
      <c r="F10" s="31">
        <v>1637</v>
      </c>
      <c r="G10" s="31">
        <v>80</v>
      </c>
      <c r="H10" s="31">
        <v>175</v>
      </c>
      <c r="I10" s="31">
        <v>50</v>
      </c>
      <c r="J10" s="31">
        <v>205</v>
      </c>
      <c r="K10" s="31">
        <v>399</v>
      </c>
      <c r="L10" s="31">
        <v>1</v>
      </c>
      <c r="M10" s="31">
        <v>398</v>
      </c>
      <c r="N10" s="31">
        <v>496</v>
      </c>
      <c r="O10" s="31">
        <v>496</v>
      </c>
      <c r="P10" s="31" t="s">
        <v>67</v>
      </c>
      <c r="Q10" s="31">
        <v>114</v>
      </c>
      <c r="R10" s="31">
        <v>14</v>
      </c>
      <c r="S10" s="31">
        <v>13</v>
      </c>
      <c r="T10" s="31">
        <v>1</v>
      </c>
      <c r="U10" s="64"/>
      <c r="V10" s="28" t="s">
        <v>26</v>
      </c>
      <c r="W10" s="31">
        <v>87</v>
      </c>
      <c r="X10" s="31">
        <v>18</v>
      </c>
      <c r="Y10" s="31">
        <v>66</v>
      </c>
      <c r="Z10" s="31">
        <v>118</v>
      </c>
      <c r="AA10" s="31">
        <v>40</v>
      </c>
      <c r="AB10" s="31">
        <v>10</v>
      </c>
      <c r="AC10" s="31">
        <v>11</v>
      </c>
      <c r="AD10" s="31">
        <v>57</v>
      </c>
      <c r="AE10" s="31">
        <v>42</v>
      </c>
      <c r="AF10" s="31" t="s">
        <v>67</v>
      </c>
      <c r="AG10" s="31">
        <v>42</v>
      </c>
      <c r="AH10" s="31" t="s">
        <v>67</v>
      </c>
      <c r="AI10" s="31">
        <v>81</v>
      </c>
      <c r="AJ10" s="31">
        <v>112</v>
      </c>
      <c r="AK10" s="31">
        <v>769</v>
      </c>
      <c r="AL10" s="31">
        <v>364</v>
      </c>
      <c r="AM10" s="64"/>
      <c r="AN10" s="28" t="s">
        <v>26</v>
      </c>
      <c r="AO10" s="31">
        <v>399</v>
      </c>
      <c r="AP10" s="31">
        <v>4</v>
      </c>
      <c r="AQ10" s="31" t="s">
        <v>67</v>
      </c>
      <c r="AR10" s="31">
        <v>2</v>
      </c>
      <c r="AS10" s="31">
        <v>38</v>
      </c>
      <c r="AT10" s="31">
        <v>17</v>
      </c>
      <c r="AU10" s="31">
        <v>23</v>
      </c>
      <c r="AV10" s="31">
        <v>16</v>
      </c>
      <c r="AW10" s="31">
        <v>8</v>
      </c>
      <c r="AX10" s="31">
        <v>43</v>
      </c>
      <c r="AY10" s="31">
        <v>38</v>
      </c>
      <c r="AZ10" s="31">
        <v>5</v>
      </c>
      <c r="BA10" s="31">
        <v>25</v>
      </c>
      <c r="BB10" s="31" t="s">
        <v>67</v>
      </c>
      <c r="BC10" s="64"/>
      <c r="BD10" s="28" t="s">
        <v>29</v>
      </c>
      <c r="BE10" s="31">
        <v>7</v>
      </c>
      <c r="BF10" s="31">
        <v>767</v>
      </c>
      <c r="BG10" s="31">
        <v>108</v>
      </c>
      <c r="BH10" s="31">
        <v>19</v>
      </c>
      <c r="BI10" s="31">
        <v>47</v>
      </c>
      <c r="BJ10" s="31">
        <v>3</v>
      </c>
      <c r="BK10" s="31">
        <v>5</v>
      </c>
      <c r="BL10" s="31">
        <v>9</v>
      </c>
      <c r="BM10" s="31">
        <v>25</v>
      </c>
      <c r="BN10" s="31">
        <v>10</v>
      </c>
      <c r="BO10" s="31">
        <v>249</v>
      </c>
    </row>
    <row r="11" spans="1:80" ht="23.25" customHeight="1">
      <c r="A11" s="62" t="s">
        <v>47</v>
      </c>
      <c r="B11" s="28" t="s">
        <v>27</v>
      </c>
      <c r="C11" s="30">
        <v>6948</v>
      </c>
      <c r="D11" s="31">
        <v>2352</v>
      </c>
      <c r="E11" s="31">
        <v>4</v>
      </c>
      <c r="F11" s="31">
        <v>1751</v>
      </c>
      <c r="G11" s="31">
        <v>162</v>
      </c>
      <c r="H11" s="31">
        <v>435</v>
      </c>
      <c r="I11" s="31">
        <v>41</v>
      </c>
      <c r="J11" s="31">
        <v>57</v>
      </c>
      <c r="K11" s="31">
        <v>455</v>
      </c>
      <c r="L11" s="31">
        <v>1</v>
      </c>
      <c r="M11" s="31">
        <v>454</v>
      </c>
      <c r="N11" s="31">
        <v>451</v>
      </c>
      <c r="O11" s="31">
        <v>447</v>
      </c>
      <c r="P11" s="31">
        <v>4</v>
      </c>
      <c r="Q11" s="31">
        <v>126</v>
      </c>
      <c r="R11" s="31">
        <f>SUM(S11:T11)</f>
        <v>17</v>
      </c>
      <c r="S11" s="31">
        <v>17</v>
      </c>
      <c r="T11" s="31" t="s">
        <v>32</v>
      </c>
      <c r="U11" s="62" t="s">
        <v>47</v>
      </c>
      <c r="V11" s="28" t="s">
        <v>27</v>
      </c>
      <c r="W11" s="31">
        <v>195</v>
      </c>
      <c r="X11" s="31">
        <v>11</v>
      </c>
      <c r="Y11" s="31">
        <v>20</v>
      </c>
      <c r="Z11" s="31">
        <f>SUM(AA11:AD11)</f>
        <v>129</v>
      </c>
      <c r="AA11" s="31">
        <v>25</v>
      </c>
      <c r="AB11" s="31">
        <v>1</v>
      </c>
      <c r="AC11" s="31">
        <v>15</v>
      </c>
      <c r="AD11" s="31">
        <v>88</v>
      </c>
      <c r="AE11" s="31">
        <f>SUM(AF11:AG11)</f>
        <v>31</v>
      </c>
      <c r="AF11" s="31" t="s">
        <v>67</v>
      </c>
      <c r="AG11" s="31">
        <v>31</v>
      </c>
      <c r="AH11" s="31" t="s">
        <v>67</v>
      </c>
      <c r="AI11" s="31">
        <v>89</v>
      </c>
      <c r="AJ11" s="31">
        <v>85</v>
      </c>
      <c r="AK11" s="31">
        <f>SUM(AL11:AR11)</f>
        <v>700</v>
      </c>
      <c r="AL11" s="31">
        <v>182</v>
      </c>
      <c r="AM11" s="62" t="s">
        <v>47</v>
      </c>
      <c r="AN11" s="28" t="s">
        <v>27</v>
      </c>
      <c r="AO11" s="31">
        <v>513</v>
      </c>
      <c r="AP11" s="31">
        <v>5</v>
      </c>
      <c r="AQ11" s="31" t="s">
        <v>67</v>
      </c>
      <c r="AR11" s="31" t="s">
        <v>67</v>
      </c>
      <c r="AS11" s="31">
        <v>331</v>
      </c>
      <c r="AT11" s="31">
        <v>17</v>
      </c>
      <c r="AU11" s="31">
        <v>29</v>
      </c>
      <c r="AV11" s="31">
        <v>18</v>
      </c>
      <c r="AW11" s="31">
        <v>84</v>
      </c>
      <c r="AX11" s="31">
        <f>SUM(AY11:AZ11)</f>
        <v>26</v>
      </c>
      <c r="AY11" s="31">
        <v>14</v>
      </c>
      <c r="AZ11" s="31">
        <v>12</v>
      </c>
      <c r="BA11" s="31">
        <v>32</v>
      </c>
      <c r="BB11" s="31">
        <v>6</v>
      </c>
      <c r="BC11" s="62" t="s">
        <v>59</v>
      </c>
      <c r="BD11" s="28" t="s">
        <v>30</v>
      </c>
      <c r="BE11" s="31">
        <v>7</v>
      </c>
      <c r="BF11" s="31">
        <v>1196</v>
      </c>
      <c r="BG11" s="31">
        <v>98</v>
      </c>
      <c r="BH11" s="31">
        <v>61</v>
      </c>
      <c r="BI11" s="31">
        <v>42</v>
      </c>
      <c r="BJ11" s="31">
        <v>4</v>
      </c>
      <c r="BK11" s="31">
        <v>7</v>
      </c>
      <c r="BL11" s="31">
        <v>16</v>
      </c>
      <c r="BM11" s="31">
        <v>22</v>
      </c>
      <c r="BN11" s="31" t="s">
        <v>67</v>
      </c>
      <c r="BO11" s="31">
        <v>188</v>
      </c>
    </row>
    <row r="12" spans="1:80" ht="25.5" customHeight="1">
      <c r="A12" s="64"/>
      <c r="B12" s="28" t="s">
        <v>51</v>
      </c>
      <c r="C12" s="30">
        <v>5513</v>
      </c>
      <c r="D12" s="31">
        <v>1721</v>
      </c>
      <c r="E12" s="31">
        <v>4</v>
      </c>
      <c r="F12" s="31">
        <v>1196</v>
      </c>
      <c r="G12" s="31">
        <v>136</v>
      </c>
      <c r="H12" s="31">
        <v>385</v>
      </c>
      <c r="I12" s="31">
        <v>40</v>
      </c>
      <c r="J12" s="31">
        <v>57</v>
      </c>
      <c r="K12" s="31">
        <v>327</v>
      </c>
      <c r="L12" s="31">
        <v>1</v>
      </c>
      <c r="M12" s="31">
        <v>326</v>
      </c>
      <c r="N12" s="31">
        <v>320</v>
      </c>
      <c r="O12" s="31">
        <v>315</v>
      </c>
      <c r="P12" s="31">
        <v>5</v>
      </c>
      <c r="Q12" s="31">
        <v>90</v>
      </c>
      <c r="R12" s="31">
        <f>SUM(S12:T12)</f>
        <v>18</v>
      </c>
      <c r="S12" s="31">
        <v>18</v>
      </c>
      <c r="T12" s="31" t="s">
        <v>67</v>
      </c>
      <c r="U12" s="64"/>
      <c r="V12" s="28" t="s">
        <v>25</v>
      </c>
      <c r="W12" s="31">
        <v>192</v>
      </c>
      <c r="X12" s="31">
        <v>6</v>
      </c>
      <c r="Y12" s="31">
        <v>18</v>
      </c>
      <c r="Z12" s="31">
        <f>SUM(AA12:AD12)</f>
        <v>123</v>
      </c>
      <c r="AA12" s="31">
        <v>22</v>
      </c>
      <c r="AB12" s="31">
        <v>1</v>
      </c>
      <c r="AC12" s="31">
        <v>14</v>
      </c>
      <c r="AD12" s="31">
        <v>86</v>
      </c>
      <c r="AE12" s="31">
        <f>SUM(AF12:AG12)</f>
        <v>25</v>
      </c>
      <c r="AF12" s="31" t="s">
        <v>67</v>
      </c>
      <c r="AG12" s="31">
        <v>25</v>
      </c>
      <c r="AH12" s="31" t="s">
        <v>67</v>
      </c>
      <c r="AI12" s="31">
        <v>73</v>
      </c>
      <c r="AJ12" s="31">
        <v>61</v>
      </c>
      <c r="AK12" s="31">
        <f>SUM(AL12:AR12)</f>
        <v>695</v>
      </c>
      <c r="AL12" s="31">
        <v>180</v>
      </c>
      <c r="AM12" s="64"/>
      <c r="AN12" s="28" t="s">
        <v>25</v>
      </c>
      <c r="AO12" s="31">
        <v>508</v>
      </c>
      <c r="AP12" s="31">
        <v>7</v>
      </c>
      <c r="AQ12" s="31" t="s">
        <v>67</v>
      </c>
      <c r="AR12" s="31" t="s">
        <v>67</v>
      </c>
      <c r="AS12" s="31">
        <v>72</v>
      </c>
      <c r="AT12" s="31">
        <v>16</v>
      </c>
      <c r="AU12" s="31">
        <v>15</v>
      </c>
      <c r="AV12" s="31">
        <v>4</v>
      </c>
      <c r="AW12" s="31">
        <v>7</v>
      </c>
      <c r="AX12" s="31">
        <f>SUM(AY12:AZ12)</f>
        <v>26</v>
      </c>
      <c r="AY12" s="31">
        <v>14</v>
      </c>
      <c r="AZ12" s="31">
        <v>12</v>
      </c>
      <c r="BA12" s="31">
        <v>31</v>
      </c>
      <c r="BB12" s="31">
        <v>7</v>
      </c>
      <c r="BC12" s="64"/>
      <c r="BD12" s="28" t="s">
        <v>31</v>
      </c>
      <c r="BE12" s="31">
        <v>7</v>
      </c>
      <c r="BF12" s="31">
        <v>1189</v>
      </c>
      <c r="BG12" s="31">
        <v>95</v>
      </c>
      <c r="BH12" s="31">
        <v>42</v>
      </c>
      <c r="BI12" s="31">
        <v>40</v>
      </c>
      <c r="BJ12" s="31">
        <v>1</v>
      </c>
      <c r="BK12" s="31">
        <v>3</v>
      </c>
      <c r="BL12" s="31">
        <v>16</v>
      </c>
      <c r="BM12" s="31">
        <v>18</v>
      </c>
      <c r="BN12" s="31" t="s">
        <v>67</v>
      </c>
      <c r="BO12" s="31">
        <v>153</v>
      </c>
    </row>
    <row r="13" spans="1:80" ht="25.2">
      <c r="A13" s="64"/>
      <c r="B13" s="28" t="s">
        <v>52</v>
      </c>
      <c r="C13" s="30">
        <v>5744</v>
      </c>
      <c r="D13" s="31">
        <v>1242</v>
      </c>
      <c r="E13" s="31">
        <v>6</v>
      </c>
      <c r="F13" s="31">
        <v>1052</v>
      </c>
      <c r="G13" s="31">
        <v>56</v>
      </c>
      <c r="H13" s="31">
        <v>128</v>
      </c>
      <c r="I13" s="31">
        <v>33</v>
      </c>
      <c r="J13" s="31">
        <v>142</v>
      </c>
      <c r="K13" s="31">
        <v>464</v>
      </c>
      <c r="L13" s="31">
        <v>1</v>
      </c>
      <c r="M13" s="31">
        <v>463</v>
      </c>
      <c r="N13" s="31">
        <v>324</v>
      </c>
      <c r="O13" s="31">
        <v>319</v>
      </c>
      <c r="P13" s="31">
        <v>5</v>
      </c>
      <c r="Q13" s="31">
        <v>113</v>
      </c>
      <c r="R13" s="31">
        <f>SUM(S13:T13)</f>
        <v>32</v>
      </c>
      <c r="S13" s="31">
        <v>32</v>
      </c>
      <c r="T13" s="31" t="s">
        <v>67</v>
      </c>
      <c r="U13" s="64"/>
      <c r="V13" s="28" t="s">
        <v>26</v>
      </c>
      <c r="W13" s="31">
        <v>200</v>
      </c>
      <c r="X13" s="31">
        <v>7</v>
      </c>
      <c r="Y13" s="31">
        <v>26</v>
      </c>
      <c r="Z13" s="31">
        <f>SUM(AA13:AD13)</f>
        <v>122</v>
      </c>
      <c r="AA13" s="31">
        <v>25</v>
      </c>
      <c r="AB13" s="31">
        <v>2</v>
      </c>
      <c r="AC13" s="31">
        <v>13</v>
      </c>
      <c r="AD13" s="31">
        <v>82</v>
      </c>
      <c r="AE13" s="31">
        <f>SUM(AF13:AG13)</f>
        <v>39</v>
      </c>
      <c r="AF13" s="31" t="s">
        <v>67</v>
      </c>
      <c r="AG13" s="31">
        <v>39</v>
      </c>
      <c r="AH13" s="31" t="s">
        <v>67</v>
      </c>
      <c r="AI13" s="31">
        <v>68</v>
      </c>
      <c r="AJ13" s="31">
        <v>75</v>
      </c>
      <c r="AK13" s="31">
        <f>SUM(AL13:AR13)</f>
        <v>691</v>
      </c>
      <c r="AL13" s="31">
        <v>176</v>
      </c>
      <c r="AM13" s="64"/>
      <c r="AN13" s="28" t="s">
        <v>26</v>
      </c>
      <c r="AO13" s="31">
        <v>501</v>
      </c>
      <c r="AP13" s="31">
        <v>14</v>
      </c>
      <c r="AQ13" s="31" t="s">
        <v>67</v>
      </c>
      <c r="AR13" s="31" t="s">
        <v>67</v>
      </c>
      <c r="AS13" s="31">
        <v>75</v>
      </c>
      <c r="AT13" s="31">
        <v>19</v>
      </c>
      <c r="AU13" s="31">
        <v>19</v>
      </c>
      <c r="AV13" s="31">
        <v>4</v>
      </c>
      <c r="AW13" s="31">
        <v>8</v>
      </c>
      <c r="AX13" s="31">
        <f>SUM(AY13:AZ13)</f>
        <v>26</v>
      </c>
      <c r="AY13" s="31">
        <v>15</v>
      </c>
      <c r="AZ13" s="31">
        <v>11</v>
      </c>
      <c r="BA13" s="31">
        <v>51</v>
      </c>
      <c r="BB13" s="31">
        <v>7</v>
      </c>
      <c r="BC13" s="64"/>
      <c r="BD13" s="28" t="s">
        <v>29</v>
      </c>
      <c r="BE13" s="31">
        <v>8</v>
      </c>
      <c r="BF13" s="31">
        <v>1264</v>
      </c>
      <c r="BG13" s="31">
        <v>118</v>
      </c>
      <c r="BH13" s="31">
        <v>49</v>
      </c>
      <c r="BI13" s="31">
        <v>191</v>
      </c>
      <c r="BJ13" s="31">
        <v>1</v>
      </c>
      <c r="BK13" s="31">
        <v>4</v>
      </c>
      <c r="BL13" s="31">
        <v>20</v>
      </c>
      <c r="BM13" s="31">
        <v>12</v>
      </c>
      <c r="BN13" s="31" t="s">
        <v>67</v>
      </c>
      <c r="BO13" s="31">
        <v>282</v>
      </c>
    </row>
    <row r="14" spans="1:80" ht="21.75" customHeight="1">
      <c r="A14" s="62" t="s">
        <v>48</v>
      </c>
      <c r="B14" s="28" t="s">
        <v>53</v>
      </c>
      <c r="C14" s="30">
        <v>5749</v>
      </c>
      <c r="D14" s="31">
        <v>1780</v>
      </c>
      <c r="E14" s="31">
        <v>1</v>
      </c>
      <c r="F14" s="31">
        <v>1351</v>
      </c>
      <c r="G14" s="31">
        <v>115</v>
      </c>
      <c r="H14" s="31">
        <v>313</v>
      </c>
      <c r="I14" s="31">
        <v>41</v>
      </c>
      <c r="J14" s="31">
        <v>64</v>
      </c>
      <c r="K14" s="31">
        <v>393</v>
      </c>
      <c r="L14" s="31" t="s">
        <v>67</v>
      </c>
      <c r="M14" s="31">
        <v>393</v>
      </c>
      <c r="N14" s="31">
        <v>464</v>
      </c>
      <c r="O14" s="31">
        <v>450</v>
      </c>
      <c r="P14" s="31">
        <v>14</v>
      </c>
      <c r="Q14" s="31">
        <v>145</v>
      </c>
      <c r="R14" s="31">
        <v>13</v>
      </c>
      <c r="S14" s="31">
        <v>12</v>
      </c>
      <c r="T14" s="31">
        <v>1</v>
      </c>
      <c r="U14" s="62" t="s">
        <v>48</v>
      </c>
      <c r="V14" s="28" t="s">
        <v>6</v>
      </c>
      <c r="W14" s="31">
        <v>192</v>
      </c>
      <c r="X14" s="31">
        <v>8</v>
      </c>
      <c r="Y14" s="31">
        <v>8</v>
      </c>
      <c r="Z14" s="31">
        <v>143</v>
      </c>
      <c r="AA14" s="31">
        <v>10</v>
      </c>
      <c r="AB14" s="31">
        <v>3</v>
      </c>
      <c r="AC14" s="31">
        <v>14</v>
      </c>
      <c r="AD14" s="31">
        <v>116</v>
      </c>
      <c r="AE14" s="31">
        <v>11</v>
      </c>
      <c r="AF14" s="31" t="s">
        <v>67</v>
      </c>
      <c r="AG14" s="31">
        <v>11</v>
      </c>
      <c r="AH14" s="31" t="s">
        <v>67</v>
      </c>
      <c r="AI14" s="31">
        <v>96</v>
      </c>
      <c r="AJ14" s="31">
        <v>66</v>
      </c>
      <c r="AK14" s="31">
        <v>612</v>
      </c>
      <c r="AL14" s="31">
        <v>167</v>
      </c>
      <c r="AM14" s="62" t="s">
        <v>48</v>
      </c>
      <c r="AN14" s="28" t="s">
        <v>53</v>
      </c>
      <c r="AO14" s="31">
        <v>433</v>
      </c>
      <c r="AP14" s="31">
        <v>12</v>
      </c>
      <c r="AQ14" s="31" t="s">
        <v>67</v>
      </c>
      <c r="AR14" s="31" t="s">
        <v>67</v>
      </c>
      <c r="AS14" s="31">
        <v>248</v>
      </c>
      <c r="AT14" s="31">
        <v>17</v>
      </c>
      <c r="AU14" s="31">
        <v>21</v>
      </c>
      <c r="AV14" s="31">
        <v>10</v>
      </c>
      <c r="AW14" s="31">
        <v>129</v>
      </c>
      <c r="AX14" s="31">
        <v>14</v>
      </c>
      <c r="AY14" s="31">
        <v>9</v>
      </c>
      <c r="AZ14" s="31">
        <v>5</v>
      </c>
      <c r="BA14" s="31">
        <v>15</v>
      </c>
      <c r="BB14" s="31">
        <v>10</v>
      </c>
      <c r="BC14" s="62" t="s">
        <v>60</v>
      </c>
      <c r="BD14" s="28" t="s">
        <v>61</v>
      </c>
      <c r="BE14" s="31">
        <v>25</v>
      </c>
      <c r="BF14" s="31">
        <v>946</v>
      </c>
      <c r="BG14" s="31">
        <v>38</v>
      </c>
      <c r="BH14" s="31">
        <v>56</v>
      </c>
      <c r="BI14" s="31">
        <v>1</v>
      </c>
      <c r="BJ14" s="31">
        <v>5</v>
      </c>
      <c r="BK14" s="31" t="s">
        <v>67</v>
      </c>
      <c r="BL14" s="31">
        <v>3</v>
      </c>
      <c r="BM14" s="31">
        <v>28</v>
      </c>
      <c r="BN14" s="31" t="s">
        <v>67</v>
      </c>
      <c r="BO14" s="31">
        <v>145</v>
      </c>
    </row>
    <row r="15" spans="1:80" ht="24" customHeight="1">
      <c r="A15" s="62"/>
      <c r="B15" s="28" t="s">
        <v>54</v>
      </c>
      <c r="C15" s="30">
        <v>4623</v>
      </c>
      <c r="D15" s="31">
        <v>1341</v>
      </c>
      <c r="E15" s="31">
        <v>1</v>
      </c>
      <c r="F15" s="31">
        <v>918</v>
      </c>
      <c r="G15" s="31">
        <v>101</v>
      </c>
      <c r="H15" s="31">
        <v>321</v>
      </c>
      <c r="I15" s="31">
        <v>39</v>
      </c>
      <c r="J15" s="31">
        <v>65</v>
      </c>
      <c r="K15" s="31">
        <v>294</v>
      </c>
      <c r="L15" s="31" t="s">
        <v>67</v>
      </c>
      <c r="M15" s="31">
        <v>294</v>
      </c>
      <c r="N15" s="31">
        <v>379</v>
      </c>
      <c r="O15" s="31">
        <v>369</v>
      </c>
      <c r="P15" s="31">
        <v>10</v>
      </c>
      <c r="Q15" s="31">
        <v>100</v>
      </c>
      <c r="R15" s="31">
        <v>12</v>
      </c>
      <c r="S15" s="31">
        <v>11</v>
      </c>
      <c r="T15" s="31">
        <v>1</v>
      </c>
      <c r="U15" s="62"/>
      <c r="V15" s="28" t="s">
        <v>7</v>
      </c>
      <c r="W15" s="31">
        <v>187</v>
      </c>
      <c r="X15" s="31">
        <v>6</v>
      </c>
      <c r="Y15" s="31">
        <v>6</v>
      </c>
      <c r="Z15" s="31">
        <v>126</v>
      </c>
      <c r="AA15" s="31">
        <v>13</v>
      </c>
      <c r="AB15" s="31">
        <v>3</v>
      </c>
      <c r="AC15" s="31">
        <v>14</v>
      </c>
      <c r="AD15" s="31">
        <v>96</v>
      </c>
      <c r="AE15" s="31">
        <v>8</v>
      </c>
      <c r="AF15" s="31" t="s">
        <v>67</v>
      </c>
      <c r="AG15" s="31">
        <v>8</v>
      </c>
      <c r="AH15" s="31" t="s">
        <v>67</v>
      </c>
      <c r="AI15" s="31">
        <v>69</v>
      </c>
      <c r="AJ15" s="31">
        <v>37</v>
      </c>
      <c r="AK15" s="31">
        <v>614</v>
      </c>
      <c r="AL15" s="31">
        <v>168</v>
      </c>
      <c r="AM15" s="62"/>
      <c r="AN15" s="28" t="s">
        <v>56</v>
      </c>
      <c r="AO15" s="31">
        <v>434</v>
      </c>
      <c r="AP15" s="31">
        <v>12</v>
      </c>
      <c r="AQ15" s="31" t="s">
        <v>67</v>
      </c>
      <c r="AR15" s="31" t="s">
        <v>67</v>
      </c>
      <c r="AS15" s="31">
        <v>72</v>
      </c>
      <c r="AT15" s="31">
        <v>17</v>
      </c>
      <c r="AU15" s="31">
        <v>6</v>
      </c>
      <c r="AV15" s="31" t="s">
        <v>67</v>
      </c>
      <c r="AW15" s="31">
        <v>8</v>
      </c>
      <c r="AX15" s="31">
        <v>13</v>
      </c>
      <c r="AY15" s="31">
        <v>9</v>
      </c>
      <c r="AZ15" s="31">
        <v>4</v>
      </c>
      <c r="BA15" s="31">
        <v>15</v>
      </c>
      <c r="BB15" s="31">
        <v>9</v>
      </c>
      <c r="BC15" s="62"/>
      <c r="BD15" s="28" t="s">
        <v>31</v>
      </c>
      <c r="BE15" s="31">
        <v>25</v>
      </c>
      <c r="BF15" s="31">
        <v>945</v>
      </c>
      <c r="BG15" s="31">
        <v>39</v>
      </c>
      <c r="BH15" s="31">
        <v>33</v>
      </c>
      <c r="BI15" s="31">
        <v>1</v>
      </c>
      <c r="BJ15" s="31">
        <v>2</v>
      </c>
      <c r="BK15" s="31">
        <v>1</v>
      </c>
      <c r="BL15" s="31">
        <v>1</v>
      </c>
      <c r="BM15" s="31">
        <v>24</v>
      </c>
      <c r="BN15" s="31" t="s">
        <v>67</v>
      </c>
      <c r="BO15" s="31">
        <v>127</v>
      </c>
    </row>
    <row r="16" spans="1:80" ht="25.2">
      <c r="A16" s="62"/>
      <c r="B16" s="28" t="s">
        <v>52</v>
      </c>
      <c r="C16" s="30">
        <v>4847</v>
      </c>
      <c r="D16" s="31">
        <v>1075</v>
      </c>
      <c r="E16" s="31">
        <v>1</v>
      </c>
      <c r="F16" s="31">
        <v>900</v>
      </c>
      <c r="G16" s="31">
        <v>36</v>
      </c>
      <c r="H16" s="31">
        <v>138</v>
      </c>
      <c r="I16" s="31">
        <v>33</v>
      </c>
      <c r="J16" s="31">
        <v>118</v>
      </c>
      <c r="K16" s="31">
        <v>441</v>
      </c>
      <c r="L16" s="31" t="s">
        <v>67</v>
      </c>
      <c r="M16" s="31">
        <v>441</v>
      </c>
      <c r="N16" s="31">
        <v>325</v>
      </c>
      <c r="O16" s="31">
        <v>307</v>
      </c>
      <c r="P16" s="31">
        <v>18</v>
      </c>
      <c r="Q16" s="31">
        <v>117</v>
      </c>
      <c r="R16" s="31">
        <v>51</v>
      </c>
      <c r="S16" s="31">
        <v>50</v>
      </c>
      <c r="T16" s="31">
        <v>1</v>
      </c>
      <c r="U16" s="62"/>
      <c r="V16" s="28" t="s">
        <v>8</v>
      </c>
      <c r="W16" s="31">
        <v>205</v>
      </c>
      <c r="X16" s="31">
        <v>9</v>
      </c>
      <c r="Y16" s="31">
        <v>7</v>
      </c>
      <c r="Z16" s="31">
        <v>138</v>
      </c>
      <c r="AA16" s="31">
        <v>13</v>
      </c>
      <c r="AB16" s="31">
        <v>13</v>
      </c>
      <c r="AC16" s="31">
        <v>14</v>
      </c>
      <c r="AD16" s="31">
        <v>98</v>
      </c>
      <c r="AE16" s="31">
        <v>9</v>
      </c>
      <c r="AF16" s="31" t="s">
        <v>67</v>
      </c>
      <c r="AG16" s="31">
        <v>9</v>
      </c>
      <c r="AH16" s="31" t="s">
        <v>67</v>
      </c>
      <c r="AI16" s="31">
        <v>72</v>
      </c>
      <c r="AJ16" s="31">
        <v>47</v>
      </c>
      <c r="AK16" s="31">
        <v>607</v>
      </c>
      <c r="AL16" s="31">
        <v>154</v>
      </c>
      <c r="AM16" s="62"/>
      <c r="AN16" s="28" t="s">
        <v>57</v>
      </c>
      <c r="AO16" s="31">
        <v>436</v>
      </c>
      <c r="AP16" s="31">
        <v>17</v>
      </c>
      <c r="AQ16" s="31" t="s">
        <v>67</v>
      </c>
      <c r="AR16" s="31" t="s">
        <v>67</v>
      </c>
      <c r="AS16" s="31">
        <v>93</v>
      </c>
      <c r="AT16" s="31">
        <v>17</v>
      </c>
      <c r="AU16" s="31">
        <v>7</v>
      </c>
      <c r="AV16" s="31" t="s">
        <v>67</v>
      </c>
      <c r="AW16" s="31">
        <v>10</v>
      </c>
      <c r="AX16" s="31">
        <v>19</v>
      </c>
      <c r="AY16" s="31">
        <v>13</v>
      </c>
      <c r="AZ16" s="31">
        <v>6</v>
      </c>
      <c r="BA16" s="31">
        <v>17</v>
      </c>
      <c r="BB16" s="31">
        <v>13</v>
      </c>
      <c r="BC16" s="62"/>
      <c r="BD16" s="28" t="s">
        <v>62</v>
      </c>
      <c r="BE16" s="31">
        <v>40</v>
      </c>
      <c r="BF16" s="31">
        <v>1045</v>
      </c>
      <c r="BG16" s="31">
        <v>45</v>
      </c>
      <c r="BH16" s="31">
        <v>55</v>
      </c>
      <c r="BI16" s="31">
        <v>4</v>
      </c>
      <c r="BJ16" s="31">
        <v>2</v>
      </c>
      <c r="BK16" s="31">
        <v>1</v>
      </c>
      <c r="BL16" s="31">
        <v>1</v>
      </c>
      <c r="BM16" s="31">
        <v>25</v>
      </c>
      <c r="BN16" s="31" t="s">
        <v>67</v>
      </c>
      <c r="BO16" s="31">
        <v>197</v>
      </c>
    </row>
    <row r="17" spans="1:67" ht="21.75" customHeight="1">
      <c r="A17" s="62" t="s">
        <v>49</v>
      </c>
      <c r="B17" s="28" t="s">
        <v>55</v>
      </c>
      <c r="C17" s="30">
        <v>4980</v>
      </c>
      <c r="D17" s="31">
        <v>1472</v>
      </c>
      <c r="E17" s="31">
        <v>6</v>
      </c>
      <c r="F17" s="31">
        <v>1147</v>
      </c>
      <c r="G17" s="31">
        <v>112</v>
      </c>
      <c r="H17" s="31">
        <v>207</v>
      </c>
      <c r="I17" s="31">
        <v>13</v>
      </c>
      <c r="J17" s="31">
        <v>57</v>
      </c>
      <c r="K17" s="31">
        <f>SUM(L17:M17)</f>
        <v>286</v>
      </c>
      <c r="L17" s="31" t="s">
        <v>67</v>
      </c>
      <c r="M17" s="31">
        <v>286</v>
      </c>
      <c r="N17" s="31">
        <v>318</v>
      </c>
      <c r="O17" s="31">
        <v>311</v>
      </c>
      <c r="P17" s="31">
        <v>7</v>
      </c>
      <c r="Q17" s="31">
        <v>130</v>
      </c>
      <c r="R17" s="31">
        <f>SUM(S17:T17)</f>
        <v>16</v>
      </c>
      <c r="S17" s="31">
        <v>15</v>
      </c>
      <c r="T17" s="31">
        <v>1</v>
      </c>
      <c r="U17" s="62" t="s">
        <v>49</v>
      </c>
      <c r="V17" s="28" t="s">
        <v>55</v>
      </c>
      <c r="W17" s="31">
        <v>169</v>
      </c>
      <c r="X17" s="31">
        <v>15</v>
      </c>
      <c r="Y17" s="31">
        <v>12</v>
      </c>
      <c r="Z17" s="31">
        <f>SUM(AA17:AD17)</f>
        <v>158</v>
      </c>
      <c r="AA17" s="31">
        <v>23</v>
      </c>
      <c r="AB17" s="31">
        <v>1</v>
      </c>
      <c r="AC17" s="31">
        <v>4</v>
      </c>
      <c r="AD17" s="31">
        <v>130</v>
      </c>
      <c r="AE17" s="31">
        <f>SUM(AF17:AG17)</f>
        <v>13</v>
      </c>
      <c r="AF17" s="31" t="s">
        <v>67</v>
      </c>
      <c r="AG17" s="31">
        <v>13</v>
      </c>
      <c r="AH17" s="31" t="s">
        <v>67</v>
      </c>
      <c r="AI17" s="31">
        <v>75</v>
      </c>
      <c r="AJ17" s="31">
        <v>56</v>
      </c>
      <c r="AK17" s="31">
        <f>SUM(AL17:AR17)</f>
        <v>703</v>
      </c>
      <c r="AL17" s="31">
        <v>183</v>
      </c>
      <c r="AM17" s="62" t="s">
        <v>49</v>
      </c>
      <c r="AN17" s="28" t="s">
        <v>55</v>
      </c>
      <c r="AO17" s="31">
        <v>508</v>
      </c>
      <c r="AP17" s="31">
        <v>12</v>
      </c>
      <c r="AQ17" s="31" t="s">
        <v>67</v>
      </c>
      <c r="AR17" s="31" t="s">
        <v>67</v>
      </c>
      <c r="AS17" s="31">
        <v>198</v>
      </c>
      <c r="AT17" s="31">
        <v>18</v>
      </c>
      <c r="AU17" s="31">
        <v>11</v>
      </c>
      <c r="AV17" s="31">
        <v>16</v>
      </c>
      <c r="AW17" s="31">
        <v>56</v>
      </c>
      <c r="AX17" s="31">
        <f>SUM(AY17:AZ17)</f>
        <v>12</v>
      </c>
      <c r="AY17" s="31">
        <v>7</v>
      </c>
      <c r="AZ17" s="31">
        <v>5</v>
      </c>
      <c r="BA17" s="31">
        <v>21</v>
      </c>
      <c r="BB17" s="31">
        <v>4</v>
      </c>
      <c r="BC17" s="62" t="s">
        <v>63</v>
      </c>
      <c r="BD17" s="28" t="s">
        <v>30</v>
      </c>
      <c r="BE17" s="31">
        <v>20</v>
      </c>
      <c r="BF17" s="31">
        <v>799</v>
      </c>
      <c r="BG17" s="31">
        <v>44</v>
      </c>
      <c r="BH17" s="31">
        <v>64</v>
      </c>
      <c r="BI17" s="31">
        <v>3</v>
      </c>
      <c r="BJ17" s="31">
        <v>8</v>
      </c>
      <c r="BK17" s="31" t="s">
        <v>67</v>
      </c>
      <c r="BL17" s="31">
        <v>10</v>
      </c>
      <c r="BM17" s="31">
        <v>37</v>
      </c>
      <c r="BN17" s="31" t="s">
        <v>67</v>
      </c>
      <c r="BO17" s="31">
        <v>157</v>
      </c>
    </row>
    <row r="18" spans="1:67" ht="24" customHeight="1">
      <c r="A18" s="64"/>
      <c r="B18" s="28" t="s">
        <v>51</v>
      </c>
      <c r="C18" s="30">
        <v>4623</v>
      </c>
      <c r="D18" s="31">
        <v>1061</v>
      </c>
      <c r="E18" s="31">
        <v>7</v>
      </c>
      <c r="F18" s="31">
        <v>765</v>
      </c>
      <c r="G18" s="31">
        <v>86</v>
      </c>
      <c r="H18" s="31">
        <v>203</v>
      </c>
      <c r="I18" s="31">
        <v>12</v>
      </c>
      <c r="J18" s="31">
        <v>63</v>
      </c>
      <c r="K18" s="31">
        <f>SUM(L18:M18)</f>
        <v>242</v>
      </c>
      <c r="L18" s="31" t="s">
        <v>67</v>
      </c>
      <c r="M18" s="31">
        <v>242</v>
      </c>
      <c r="N18" s="31">
        <v>294</v>
      </c>
      <c r="O18" s="31">
        <v>288</v>
      </c>
      <c r="P18" s="31">
        <v>6</v>
      </c>
      <c r="Q18" s="31">
        <v>120</v>
      </c>
      <c r="R18" s="31">
        <f>SUM(S18:T18)</f>
        <v>17</v>
      </c>
      <c r="S18" s="31">
        <v>16</v>
      </c>
      <c r="T18" s="31">
        <v>1</v>
      </c>
      <c r="U18" s="64"/>
      <c r="V18" s="28" t="s">
        <v>25</v>
      </c>
      <c r="W18" s="31">
        <v>169</v>
      </c>
      <c r="X18" s="31">
        <v>12</v>
      </c>
      <c r="Y18" s="31">
        <v>9</v>
      </c>
      <c r="Z18" s="31">
        <f>SUM(AA18:AD18)</f>
        <v>160</v>
      </c>
      <c r="AA18" s="31">
        <v>23</v>
      </c>
      <c r="AB18" s="31" t="s">
        <v>67</v>
      </c>
      <c r="AC18" s="31">
        <v>4</v>
      </c>
      <c r="AD18" s="31">
        <v>133</v>
      </c>
      <c r="AE18" s="31">
        <f>SUM(AF18:AG18)</f>
        <v>14</v>
      </c>
      <c r="AF18" s="31" t="s">
        <v>67</v>
      </c>
      <c r="AG18" s="31">
        <v>14</v>
      </c>
      <c r="AH18" s="31" t="s">
        <v>67</v>
      </c>
      <c r="AI18" s="31">
        <v>64</v>
      </c>
      <c r="AJ18" s="31">
        <v>38</v>
      </c>
      <c r="AK18" s="31">
        <f>SUM(AL18:AR18)</f>
        <v>708</v>
      </c>
      <c r="AL18" s="31">
        <v>185</v>
      </c>
      <c r="AM18" s="64"/>
      <c r="AN18" s="28" t="s">
        <v>25</v>
      </c>
      <c r="AO18" s="31">
        <v>511</v>
      </c>
      <c r="AP18" s="31">
        <v>12</v>
      </c>
      <c r="AQ18" s="31" t="s">
        <v>67</v>
      </c>
      <c r="AR18" s="31" t="s">
        <v>67</v>
      </c>
      <c r="AS18" s="31">
        <v>84</v>
      </c>
      <c r="AT18" s="31">
        <v>18</v>
      </c>
      <c r="AU18" s="31">
        <v>8</v>
      </c>
      <c r="AV18" s="31">
        <v>1</v>
      </c>
      <c r="AW18" s="31">
        <v>7</v>
      </c>
      <c r="AX18" s="31">
        <f>SUM(AY18:AZ18)</f>
        <v>13</v>
      </c>
      <c r="AY18" s="31">
        <v>8</v>
      </c>
      <c r="AZ18" s="31">
        <v>5</v>
      </c>
      <c r="BA18" s="31">
        <v>20</v>
      </c>
      <c r="BB18" s="31">
        <v>4</v>
      </c>
      <c r="BC18" s="64"/>
      <c r="BD18" s="28" t="s">
        <v>31</v>
      </c>
      <c r="BE18" s="31">
        <v>20</v>
      </c>
      <c r="BF18" s="31">
        <v>797</v>
      </c>
      <c r="BG18" s="31">
        <v>41</v>
      </c>
      <c r="BH18" s="31">
        <v>49</v>
      </c>
      <c r="BI18" s="31">
        <v>3</v>
      </c>
      <c r="BJ18" s="31">
        <v>8</v>
      </c>
      <c r="BK18" s="31" t="s">
        <v>67</v>
      </c>
      <c r="BL18" s="31">
        <v>8</v>
      </c>
      <c r="BM18" s="31">
        <v>35</v>
      </c>
      <c r="BN18" s="31" t="s">
        <v>67</v>
      </c>
      <c r="BO18" s="31">
        <v>156</v>
      </c>
    </row>
    <row r="19" spans="1:67" ht="23.25" customHeight="1">
      <c r="A19" s="64"/>
      <c r="B19" s="28" t="s">
        <v>52</v>
      </c>
      <c r="C19" s="30">
        <v>4847</v>
      </c>
      <c r="D19" s="31">
        <v>919</v>
      </c>
      <c r="E19" s="31">
        <v>10</v>
      </c>
      <c r="F19" s="31">
        <v>797</v>
      </c>
      <c r="G19" s="31">
        <v>33</v>
      </c>
      <c r="H19" s="31">
        <v>79</v>
      </c>
      <c r="I19" s="31">
        <v>11</v>
      </c>
      <c r="J19" s="31">
        <v>126</v>
      </c>
      <c r="K19" s="31">
        <f>SUM(L19:M19)</f>
        <v>367</v>
      </c>
      <c r="L19" s="31" t="s">
        <v>67</v>
      </c>
      <c r="M19" s="31">
        <v>367</v>
      </c>
      <c r="N19" s="31">
        <v>339</v>
      </c>
      <c r="O19" s="31">
        <v>333</v>
      </c>
      <c r="P19" s="31">
        <v>6</v>
      </c>
      <c r="Q19" s="31">
        <v>156</v>
      </c>
      <c r="R19" s="31">
        <f>SUM(S19:T19)</f>
        <v>26</v>
      </c>
      <c r="S19" s="31">
        <v>25</v>
      </c>
      <c r="T19" s="31">
        <v>1</v>
      </c>
      <c r="U19" s="64"/>
      <c r="V19" s="28" t="s">
        <v>26</v>
      </c>
      <c r="W19" s="31">
        <v>173</v>
      </c>
      <c r="X19" s="31">
        <v>18</v>
      </c>
      <c r="Y19" s="31">
        <v>11</v>
      </c>
      <c r="Z19" s="31">
        <f>SUM(AA19:AD19)</f>
        <v>166</v>
      </c>
      <c r="AA19" s="31">
        <v>24</v>
      </c>
      <c r="AB19" s="31">
        <v>1</v>
      </c>
      <c r="AC19" s="31">
        <v>3</v>
      </c>
      <c r="AD19" s="31">
        <v>138</v>
      </c>
      <c r="AE19" s="31">
        <f>SUM(AF19:AG19)</f>
        <v>21</v>
      </c>
      <c r="AF19" s="31" t="s">
        <v>67</v>
      </c>
      <c r="AG19" s="31">
        <v>21</v>
      </c>
      <c r="AH19" s="31" t="s">
        <v>67</v>
      </c>
      <c r="AI19" s="31">
        <v>61</v>
      </c>
      <c r="AJ19" s="31">
        <v>47</v>
      </c>
      <c r="AK19" s="31">
        <f>SUM(AL19:AR19)</f>
        <v>672</v>
      </c>
      <c r="AL19" s="31">
        <v>175</v>
      </c>
      <c r="AM19" s="64"/>
      <c r="AN19" s="28" t="s">
        <v>57</v>
      </c>
      <c r="AO19" s="31">
        <v>483</v>
      </c>
      <c r="AP19" s="31">
        <v>14</v>
      </c>
      <c r="AQ19" s="31" t="s">
        <v>67</v>
      </c>
      <c r="AR19" s="31" t="s">
        <v>67</v>
      </c>
      <c r="AS19" s="31">
        <v>109</v>
      </c>
      <c r="AT19" s="31">
        <v>27</v>
      </c>
      <c r="AU19" s="31">
        <v>11</v>
      </c>
      <c r="AV19" s="31">
        <v>1</v>
      </c>
      <c r="AW19" s="31">
        <v>7</v>
      </c>
      <c r="AX19" s="31">
        <f>SUM(AY19:AZ19)</f>
        <v>16</v>
      </c>
      <c r="AY19" s="31">
        <v>11</v>
      </c>
      <c r="AZ19" s="31">
        <v>5</v>
      </c>
      <c r="BA19" s="31">
        <v>29</v>
      </c>
      <c r="BB19" s="31">
        <v>4</v>
      </c>
      <c r="BC19" s="64"/>
      <c r="BD19" s="28" t="s">
        <v>62</v>
      </c>
      <c r="BE19" s="31">
        <v>36</v>
      </c>
      <c r="BF19" s="31">
        <v>900</v>
      </c>
      <c r="BG19" s="31">
        <v>59</v>
      </c>
      <c r="BH19" s="31">
        <v>55</v>
      </c>
      <c r="BI19" s="31">
        <v>4</v>
      </c>
      <c r="BJ19" s="31">
        <v>7</v>
      </c>
      <c r="BK19" s="31" t="s">
        <v>67</v>
      </c>
      <c r="BL19" s="31">
        <v>11</v>
      </c>
      <c r="BM19" s="31">
        <v>44</v>
      </c>
      <c r="BN19" s="31" t="s">
        <v>67</v>
      </c>
      <c r="BO19" s="31">
        <v>258</v>
      </c>
    </row>
    <row r="20" spans="1:67" ht="24.75" customHeight="1">
      <c r="A20" s="62" t="s">
        <v>50</v>
      </c>
      <c r="B20" s="28" t="s">
        <v>55</v>
      </c>
      <c r="C20" s="30">
        <v>5690</v>
      </c>
      <c r="D20" s="31">
        <v>1392</v>
      </c>
      <c r="E20" s="31">
        <v>1</v>
      </c>
      <c r="F20" s="31">
        <v>1057</v>
      </c>
      <c r="G20" s="31">
        <v>117</v>
      </c>
      <c r="H20" s="31">
        <v>217</v>
      </c>
      <c r="I20" s="31">
        <v>25</v>
      </c>
      <c r="J20" s="31">
        <v>54</v>
      </c>
      <c r="K20" s="31">
        <v>231</v>
      </c>
      <c r="L20" s="31" t="s">
        <v>67</v>
      </c>
      <c r="M20" s="31">
        <v>231</v>
      </c>
      <c r="N20" s="31">
        <v>272</v>
      </c>
      <c r="O20" s="31">
        <v>262</v>
      </c>
      <c r="P20" s="31">
        <v>10</v>
      </c>
      <c r="Q20" s="31">
        <v>101</v>
      </c>
      <c r="R20" s="31">
        <v>28</v>
      </c>
      <c r="S20" s="31">
        <v>27</v>
      </c>
      <c r="T20" s="31">
        <v>1</v>
      </c>
      <c r="U20" s="62" t="s">
        <v>50</v>
      </c>
      <c r="V20" s="28" t="s">
        <v>55</v>
      </c>
      <c r="W20" s="31">
        <v>192</v>
      </c>
      <c r="X20" s="31">
        <v>17</v>
      </c>
      <c r="Y20" s="31">
        <v>16</v>
      </c>
      <c r="Z20" s="31">
        <v>160</v>
      </c>
      <c r="AA20" s="31">
        <v>16</v>
      </c>
      <c r="AB20" s="31">
        <v>1</v>
      </c>
      <c r="AC20" s="31">
        <v>2</v>
      </c>
      <c r="AD20" s="31">
        <v>241</v>
      </c>
      <c r="AE20" s="31">
        <v>11</v>
      </c>
      <c r="AF20" s="31" t="s">
        <v>67</v>
      </c>
      <c r="AG20" s="31">
        <v>11</v>
      </c>
      <c r="AH20" s="31" t="s">
        <v>67</v>
      </c>
      <c r="AI20" s="31">
        <v>84</v>
      </c>
      <c r="AJ20" s="31">
        <v>65</v>
      </c>
      <c r="AK20" s="31">
        <v>787</v>
      </c>
      <c r="AL20" s="31">
        <v>245</v>
      </c>
      <c r="AM20" s="62" t="s">
        <v>50</v>
      </c>
      <c r="AN20" s="28" t="s">
        <v>55</v>
      </c>
      <c r="AO20" s="31">
        <v>509</v>
      </c>
      <c r="AP20" s="31">
        <v>33</v>
      </c>
      <c r="AQ20" s="31" t="s">
        <v>67</v>
      </c>
      <c r="AR20" s="31" t="s">
        <v>67</v>
      </c>
      <c r="AS20" s="31">
        <v>139</v>
      </c>
      <c r="AT20" s="31">
        <v>21</v>
      </c>
      <c r="AU20" s="31">
        <v>27</v>
      </c>
      <c r="AV20" s="31">
        <v>29</v>
      </c>
      <c r="AW20" s="31">
        <v>59</v>
      </c>
      <c r="AX20" s="31">
        <v>14</v>
      </c>
      <c r="AY20" s="31">
        <v>8</v>
      </c>
      <c r="AZ20" s="31">
        <v>6</v>
      </c>
      <c r="BA20" s="31">
        <v>20</v>
      </c>
      <c r="BB20" s="31">
        <v>9</v>
      </c>
      <c r="BC20" s="62" t="s">
        <v>64</v>
      </c>
      <c r="BD20" s="28" t="s">
        <v>30</v>
      </c>
      <c r="BE20" s="31">
        <v>4</v>
      </c>
      <c r="BF20" s="31">
        <v>1637</v>
      </c>
      <c r="BG20" s="31">
        <v>20</v>
      </c>
      <c r="BH20" s="31">
        <v>65</v>
      </c>
      <c r="BI20" s="31" t="s">
        <v>32</v>
      </c>
      <c r="BJ20" s="31">
        <v>8</v>
      </c>
      <c r="BK20" s="31">
        <v>3</v>
      </c>
      <c r="BL20" s="31">
        <v>5</v>
      </c>
      <c r="BM20" s="31">
        <v>62</v>
      </c>
      <c r="BN20" s="31" t="s">
        <v>67</v>
      </c>
      <c r="BO20" s="31">
        <v>131</v>
      </c>
    </row>
    <row r="21" spans="1:67" ht="22.5" customHeight="1">
      <c r="A21" s="64"/>
      <c r="B21" s="28" t="s">
        <v>51</v>
      </c>
      <c r="C21" s="30">
        <v>5124</v>
      </c>
      <c r="D21" s="31">
        <v>1106</v>
      </c>
      <c r="E21" s="31">
        <v>1</v>
      </c>
      <c r="F21" s="31">
        <v>811</v>
      </c>
      <c r="G21" s="31">
        <v>102</v>
      </c>
      <c r="H21" s="31">
        <v>192</v>
      </c>
      <c r="I21" s="31">
        <v>26</v>
      </c>
      <c r="J21" s="31">
        <v>56</v>
      </c>
      <c r="K21" s="31">
        <v>224</v>
      </c>
      <c r="L21" s="31" t="s">
        <v>67</v>
      </c>
      <c r="M21" s="31">
        <v>224</v>
      </c>
      <c r="N21" s="31">
        <v>221</v>
      </c>
      <c r="O21" s="31">
        <v>210</v>
      </c>
      <c r="P21" s="31">
        <v>11</v>
      </c>
      <c r="Q21" s="31">
        <v>96</v>
      </c>
      <c r="R21" s="31">
        <v>28</v>
      </c>
      <c r="S21" s="31">
        <v>27</v>
      </c>
      <c r="T21" s="31">
        <v>1</v>
      </c>
      <c r="U21" s="64"/>
      <c r="V21" s="28" t="s">
        <v>25</v>
      </c>
      <c r="W21" s="31">
        <v>191</v>
      </c>
      <c r="X21" s="31">
        <v>15</v>
      </c>
      <c r="Y21" s="31">
        <v>14</v>
      </c>
      <c r="Z21" s="31">
        <v>156</v>
      </c>
      <c r="AA21" s="31">
        <v>14</v>
      </c>
      <c r="AB21" s="31">
        <v>2</v>
      </c>
      <c r="AC21" s="31">
        <v>3</v>
      </c>
      <c r="AD21" s="31">
        <v>137</v>
      </c>
      <c r="AE21" s="31">
        <v>9</v>
      </c>
      <c r="AF21" s="31" t="s">
        <v>67</v>
      </c>
      <c r="AG21" s="31">
        <v>9</v>
      </c>
      <c r="AH21" s="31" t="s">
        <v>67</v>
      </c>
      <c r="AI21" s="31">
        <v>78</v>
      </c>
      <c r="AJ21" s="31">
        <v>36</v>
      </c>
      <c r="AK21" s="31">
        <v>794</v>
      </c>
      <c r="AL21" s="31">
        <v>249</v>
      </c>
      <c r="AM21" s="64"/>
      <c r="AN21" s="28" t="s">
        <v>25</v>
      </c>
      <c r="AO21" s="31">
        <v>510</v>
      </c>
      <c r="AP21" s="31">
        <v>35</v>
      </c>
      <c r="AQ21" s="31" t="s">
        <v>67</v>
      </c>
      <c r="AR21" s="31" t="s">
        <v>67</v>
      </c>
      <c r="AS21" s="31">
        <v>73</v>
      </c>
      <c r="AT21" s="31">
        <v>21</v>
      </c>
      <c r="AU21" s="31">
        <v>16</v>
      </c>
      <c r="AV21" s="31">
        <v>1</v>
      </c>
      <c r="AW21" s="31">
        <v>6</v>
      </c>
      <c r="AX21" s="31">
        <v>14</v>
      </c>
      <c r="AY21" s="31">
        <v>7</v>
      </c>
      <c r="AZ21" s="31">
        <v>7</v>
      </c>
      <c r="BA21" s="31">
        <v>21</v>
      </c>
      <c r="BB21" s="31">
        <v>7</v>
      </c>
      <c r="BC21" s="64"/>
      <c r="BD21" s="28" t="s">
        <v>31</v>
      </c>
      <c r="BE21" s="31">
        <v>4</v>
      </c>
      <c r="BF21" s="31">
        <v>1635</v>
      </c>
      <c r="BG21" s="31">
        <v>18</v>
      </c>
      <c r="BH21" s="31">
        <v>60</v>
      </c>
      <c r="BI21" s="31" t="s">
        <v>67</v>
      </c>
      <c r="BJ21" s="31">
        <v>6</v>
      </c>
      <c r="BK21" s="31">
        <v>3</v>
      </c>
      <c r="BL21" s="31">
        <v>5</v>
      </c>
      <c r="BM21" s="31">
        <v>58</v>
      </c>
      <c r="BN21" s="31" t="s">
        <v>67</v>
      </c>
      <c r="BO21" s="31">
        <v>124</v>
      </c>
    </row>
    <row r="22" spans="1:67" ht="24" customHeight="1">
      <c r="A22" s="64"/>
      <c r="B22" s="28" t="s">
        <v>52</v>
      </c>
      <c r="C22" s="30">
        <v>5452</v>
      </c>
      <c r="D22" s="31">
        <v>925</v>
      </c>
      <c r="E22" s="31">
        <v>2</v>
      </c>
      <c r="F22" s="31">
        <v>805</v>
      </c>
      <c r="G22" s="31">
        <v>50</v>
      </c>
      <c r="H22" s="31">
        <v>68</v>
      </c>
      <c r="I22" s="31">
        <v>34</v>
      </c>
      <c r="J22" s="31">
        <v>144</v>
      </c>
      <c r="K22" s="31">
        <v>323</v>
      </c>
      <c r="L22" s="31" t="s">
        <v>67</v>
      </c>
      <c r="M22" s="31">
        <v>323</v>
      </c>
      <c r="N22" s="31">
        <v>259</v>
      </c>
      <c r="O22" s="31">
        <v>245</v>
      </c>
      <c r="P22" s="31">
        <v>14</v>
      </c>
      <c r="Q22" s="31">
        <v>110</v>
      </c>
      <c r="R22" s="31">
        <v>51</v>
      </c>
      <c r="S22" s="31">
        <v>50</v>
      </c>
      <c r="T22" s="31">
        <v>1</v>
      </c>
      <c r="U22" s="64"/>
      <c r="V22" s="28" t="s">
        <v>26</v>
      </c>
      <c r="W22" s="31">
        <v>201</v>
      </c>
      <c r="X22" s="31">
        <v>20</v>
      </c>
      <c r="Y22" s="31">
        <v>28</v>
      </c>
      <c r="Z22" s="31">
        <v>156</v>
      </c>
      <c r="AA22" s="31">
        <v>20</v>
      </c>
      <c r="AB22" s="31">
        <v>5</v>
      </c>
      <c r="AC22" s="31">
        <v>2</v>
      </c>
      <c r="AD22" s="31">
        <v>129</v>
      </c>
      <c r="AE22" s="31">
        <v>14</v>
      </c>
      <c r="AF22" s="31" t="s">
        <v>67</v>
      </c>
      <c r="AG22" s="31">
        <v>14</v>
      </c>
      <c r="AH22" s="31" t="s">
        <v>67</v>
      </c>
      <c r="AI22" s="31">
        <v>72</v>
      </c>
      <c r="AJ22" s="31">
        <v>40</v>
      </c>
      <c r="AK22" s="31">
        <v>739</v>
      </c>
      <c r="AL22" s="31">
        <v>230</v>
      </c>
      <c r="AM22" s="64"/>
      <c r="AN22" s="28" t="s">
        <v>26</v>
      </c>
      <c r="AO22" s="31">
        <v>475</v>
      </c>
      <c r="AP22" s="31">
        <v>34</v>
      </c>
      <c r="AQ22" s="31" t="s">
        <v>67</v>
      </c>
      <c r="AR22" s="31" t="s">
        <v>67</v>
      </c>
      <c r="AS22" s="31">
        <v>81</v>
      </c>
      <c r="AT22" s="31">
        <v>23</v>
      </c>
      <c r="AU22" s="31">
        <v>25</v>
      </c>
      <c r="AV22" s="31">
        <v>1</v>
      </c>
      <c r="AW22" s="31">
        <v>5</v>
      </c>
      <c r="AX22" s="31">
        <v>15</v>
      </c>
      <c r="AY22" s="31">
        <v>7</v>
      </c>
      <c r="AZ22" s="31">
        <v>8</v>
      </c>
      <c r="BA22" s="31">
        <v>31</v>
      </c>
      <c r="BB22" s="31">
        <v>14</v>
      </c>
      <c r="BC22" s="64"/>
      <c r="BD22" s="28" t="s">
        <v>29</v>
      </c>
      <c r="BE22" s="31">
        <v>6</v>
      </c>
      <c r="BF22" s="31">
        <v>1786</v>
      </c>
      <c r="BG22" s="31">
        <v>29</v>
      </c>
      <c r="BH22" s="31">
        <v>71</v>
      </c>
      <c r="BI22" s="31" t="s">
        <v>67</v>
      </c>
      <c r="BJ22" s="31">
        <v>6</v>
      </c>
      <c r="BK22" s="31">
        <v>2</v>
      </c>
      <c r="BL22" s="31">
        <v>7</v>
      </c>
      <c r="BM22" s="31">
        <v>59</v>
      </c>
      <c r="BN22" s="31" t="s">
        <v>67</v>
      </c>
      <c r="BO22" s="31">
        <v>173</v>
      </c>
    </row>
    <row r="23" spans="1:67" ht="24.75" customHeight="1">
      <c r="A23" s="62" t="s">
        <v>66</v>
      </c>
      <c r="B23" s="28" t="s">
        <v>55</v>
      </c>
      <c r="C23" s="30">
        <v>6580</v>
      </c>
      <c r="D23" s="31">
        <v>1249</v>
      </c>
      <c r="E23" s="31" t="s">
        <v>67</v>
      </c>
      <c r="F23" s="31">
        <v>1004</v>
      </c>
      <c r="G23" s="31">
        <v>83</v>
      </c>
      <c r="H23" s="31">
        <v>162</v>
      </c>
      <c r="I23" s="31">
        <v>26</v>
      </c>
      <c r="J23" s="31">
        <v>55</v>
      </c>
      <c r="K23" s="31">
        <v>274</v>
      </c>
      <c r="L23" s="31" t="s">
        <v>67</v>
      </c>
      <c r="M23" s="31">
        <v>274</v>
      </c>
      <c r="N23" s="31">
        <v>504</v>
      </c>
      <c r="O23" s="31">
        <v>496</v>
      </c>
      <c r="P23" s="31">
        <v>8</v>
      </c>
      <c r="Q23" s="31">
        <v>134</v>
      </c>
      <c r="R23" s="31">
        <v>30</v>
      </c>
      <c r="S23" s="31">
        <v>30</v>
      </c>
      <c r="T23" s="31" t="s">
        <v>67</v>
      </c>
      <c r="U23" s="62" t="s">
        <v>66</v>
      </c>
      <c r="V23" s="28" t="s">
        <v>55</v>
      </c>
      <c r="W23" s="31">
        <v>202</v>
      </c>
      <c r="X23" s="31">
        <v>13</v>
      </c>
      <c r="Y23" s="31">
        <v>21</v>
      </c>
      <c r="Z23" s="31">
        <v>142</v>
      </c>
      <c r="AA23" s="31">
        <v>19</v>
      </c>
      <c r="AB23" s="31" t="s">
        <v>67</v>
      </c>
      <c r="AC23" s="31">
        <v>2</v>
      </c>
      <c r="AD23" s="31">
        <v>121</v>
      </c>
      <c r="AE23" s="31">
        <v>13</v>
      </c>
      <c r="AF23" s="31" t="s">
        <v>67</v>
      </c>
      <c r="AG23" s="31">
        <v>13</v>
      </c>
      <c r="AH23" s="31" t="s">
        <v>67</v>
      </c>
      <c r="AI23" s="31">
        <v>92</v>
      </c>
      <c r="AJ23" s="31">
        <v>57</v>
      </c>
      <c r="AK23" s="31">
        <v>682</v>
      </c>
      <c r="AL23" s="31">
        <v>140</v>
      </c>
      <c r="AM23" s="62" t="s">
        <v>66</v>
      </c>
      <c r="AN23" s="28" t="s">
        <v>55</v>
      </c>
      <c r="AO23" s="31">
        <v>507</v>
      </c>
      <c r="AP23" s="31">
        <v>34</v>
      </c>
      <c r="AQ23" s="31" t="s">
        <v>67</v>
      </c>
      <c r="AR23" s="31">
        <v>1</v>
      </c>
      <c r="AS23" s="31">
        <v>157</v>
      </c>
      <c r="AT23" s="31">
        <v>29</v>
      </c>
      <c r="AU23" s="31">
        <v>16</v>
      </c>
      <c r="AV23" s="31">
        <v>8</v>
      </c>
      <c r="AW23" s="31">
        <v>226</v>
      </c>
      <c r="AX23" s="31">
        <v>9</v>
      </c>
      <c r="AY23" s="31">
        <v>6</v>
      </c>
      <c r="AZ23" s="31">
        <v>3</v>
      </c>
      <c r="BA23" s="31">
        <v>39</v>
      </c>
      <c r="BB23" s="31">
        <v>6</v>
      </c>
      <c r="BC23" s="62" t="s">
        <v>66</v>
      </c>
      <c r="BD23" s="28" t="s">
        <v>55</v>
      </c>
      <c r="BE23" s="31">
        <v>7</v>
      </c>
      <c r="BF23" s="31">
        <v>2174</v>
      </c>
      <c r="BG23" s="31">
        <v>14</v>
      </c>
      <c r="BH23" s="31">
        <v>84</v>
      </c>
      <c r="BI23" s="31">
        <v>29</v>
      </c>
      <c r="BJ23" s="31">
        <v>7</v>
      </c>
      <c r="BK23" s="31">
        <v>1</v>
      </c>
      <c r="BL23" s="31">
        <v>7</v>
      </c>
      <c r="BM23" s="31">
        <v>55</v>
      </c>
      <c r="BN23" s="31" t="s">
        <v>67</v>
      </c>
      <c r="BO23" s="31">
        <v>212</v>
      </c>
    </row>
    <row r="24" spans="1:67" ht="24.75" customHeight="1">
      <c r="A24" s="87"/>
      <c r="B24" s="28" t="s">
        <v>51</v>
      </c>
      <c r="C24" s="30">
        <v>5698</v>
      </c>
      <c r="D24" s="31">
        <v>1013</v>
      </c>
      <c r="E24" s="31" t="s">
        <v>67</v>
      </c>
      <c r="F24" s="31">
        <v>780</v>
      </c>
      <c r="G24" s="31">
        <v>89</v>
      </c>
      <c r="H24" s="31">
        <v>144</v>
      </c>
      <c r="I24" s="31">
        <v>27</v>
      </c>
      <c r="J24" s="31">
        <v>55</v>
      </c>
      <c r="K24" s="31">
        <v>242</v>
      </c>
      <c r="L24" s="31" t="s">
        <v>67</v>
      </c>
      <c r="M24" s="31">
        <v>242</v>
      </c>
      <c r="N24" s="31">
        <v>278</v>
      </c>
      <c r="O24" s="31">
        <v>271</v>
      </c>
      <c r="P24" s="31">
        <v>7</v>
      </c>
      <c r="Q24" s="31">
        <v>117</v>
      </c>
      <c r="R24" s="31">
        <v>30</v>
      </c>
      <c r="S24" s="31">
        <v>30</v>
      </c>
      <c r="T24" s="31" t="s">
        <v>67</v>
      </c>
      <c r="U24" s="87"/>
      <c r="V24" s="28" t="s">
        <v>51</v>
      </c>
      <c r="W24" s="31">
        <v>199</v>
      </c>
      <c r="X24" s="31">
        <v>15</v>
      </c>
      <c r="Y24" s="31">
        <v>20</v>
      </c>
      <c r="Z24" s="31">
        <v>140</v>
      </c>
      <c r="AA24" s="31">
        <v>19</v>
      </c>
      <c r="AB24" s="31" t="s">
        <v>67</v>
      </c>
      <c r="AC24" s="31">
        <v>1</v>
      </c>
      <c r="AD24" s="31">
        <v>120</v>
      </c>
      <c r="AE24" s="31">
        <v>13</v>
      </c>
      <c r="AF24" s="31" t="s">
        <v>67</v>
      </c>
      <c r="AG24" s="31">
        <v>13</v>
      </c>
      <c r="AH24" s="31" t="s">
        <v>67</v>
      </c>
      <c r="AI24" s="31">
        <v>79</v>
      </c>
      <c r="AJ24" s="31">
        <v>31</v>
      </c>
      <c r="AK24" s="31">
        <v>697</v>
      </c>
      <c r="AL24" s="31">
        <v>148</v>
      </c>
      <c r="AM24" s="87"/>
      <c r="AN24" s="28" t="s">
        <v>51</v>
      </c>
      <c r="AO24" s="31">
        <v>513</v>
      </c>
      <c r="AP24" s="31">
        <v>35</v>
      </c>
      <c r="AQ24" s="31" t="s">
        <v>67</v>
      </c>
      <c r="AR24" s="31">
        <v>1</v>
      </c>
      <c r="AS24" s="31">
        <v>87</v>
      </c>
      <c r="AT24" s="31">
        <v>29</v>
      </c>
      <c r="AU24" s="31">
        <v>14</v>
      </c>
      <c r="AV24" s="31">
        <v>3</v>
      </c>
      <c r="AW24" s="31">
        <v>9</v>
      </c>
      <c r="AX24" s="31">
        <v>9</v>
      </c>
      <c r="AY24" s="31">
        <v>6</v>
      </c>
      <c r="AZ24" s="31">
        <v>3</v>
      </c>
      <c r="BA24" s="31">
        <v>33</v>
      </c>
      <c r="BB24" s="31">
        <v>4</v>
      </c>
      <c r="BC24" s="87"/>
      <c r="BD24" s="28" t="s">
        <v>51</v>
      </c>
      <c r="BE24" s="31">
        <v>4</v>
      </c>
      <c r="BF24" s="31">
        <v>2171</v>
      </c>
      <c r="BG24" s="31">
        <v>13</v>
      </c>
      <c r="BH24" s="31">
        <v>64</v>
      </c>
      <c r="BI24" s="31">
        <v>28</v>
      </c>
      <c r="BJ24" s="31">
        <v>4</v>
      </c>
      <c r="BK24" s="31">
        <v>1</v>
      </c>
      <c r="BL24" s="31">
        <v>9</v>
      </c>
      <c r="BM24" s="31">
        <v>57</v>
      </c>
      <c r="BN24" s="31" t="s">
        <v>67</v>
      </c>
      <c r="BO24" s="31">
        <v>198</v>
      </c>
    </row>
    <row r="25" spans="1:67" ht="24.75" customHeight="1">
      <c r="A25" s="87"/>
      <c r="B25" s="28" t="s">
        <v>52</v>
      </c>
      <c r="C25" s="30">
        <v>6156</v>
      </c>
      <c r="D25" s="31">
        <v>845</v>
      </c>
      <c r="E25" s="31" t="s">
        <v>67</v>
      </c>
      <c r="F25" s="31">
        <v>739</v>
      </c>
      <c r="G25" s="31">
        <v>46</v>
      </c>
      <c r="H25" s="31">
        <v>60</v>
      </c>
      <c r="I25" s="31">
        <v>28</v>
      </c>
      <c r="J25" s="31">
        <v>107</v>
      </c>
      <c r="K25" s="31">
        <v>356</v>
      </c>
      <c r="L25" s="31" t="s">
        <v>67</v>
      </c>
      <c r="M25" s="31">
        <v>356</v>
      </c>
      <c r="N25" s="31">
        <v>280</v>
      </c>
      <c r="O25" s="31">
        <v>270</v>
      </c>
      <c r="P25" s="31">
        <v>10</v>
      </c>
      <c r="Q25" s="31">
        <v>134</v>
      </c>
      <c r="R25" s="31">
        <v>61</v>
      </c>
      <c r="S25" s="31">
        <v>61</v>
      </c>
      <c r="T25" s="31" t="s">
        <v>67</v>
      </c>
      <c r="U25" s="87"/>
      <c r="V25" s="28" t="s">
        <v>52</v>
      </c>
      <c r="W25" s="31">
        <v>204</v>
      </c>
      <c r="X25" s="31">
        <v>23</v>
      </c>
      <c r="Y25" s="31">
        <v>26</v>
      </c>
      <c r="Z25" s="31">
        <v>145</v>
      </c>
      <c r="AA25" s="31">
        <v>24</v>
      </c>
      <c r="AB25" s="31" t="s">
        <v>67</v>
      </c>
      <c r="AC25" s="31">
        <v>1</v>
      </c>
      <c r="AD25" s="31">
        <v>120</v>
      </c>
      <c r="AE25" s="31">
        <v>23</v>
      </c>
      <c r="AF25" s="31" t="s">
        <v>67</v>
      </c>
      <c r="AG25" s="31">
        <v>23</v>
      </c>
      <c r="AH25" s="31" t="s">
        <v>67</v>
      </c>
      <c r="AI25" s="31">
        <v>79</v>
      </c>
      <c r="AJ25" s="31">
        <v>31</v>
      </c>
      <c r="AK25" s="31">
        <v>665</v>
      </c>
      <c r="AL25" s="31">
        <v>135</v>
      </c>
      <c r="AM25" s="87"/>
      <c r="AN25" s="28" t="s">
        <v>52</v>
      </c>
      <c r="AO25" s="31">
        <v>494</v>
      </c>
      <c r="AP25" s="31">
        <v>35</v>
      </c>
      <c r="AQ25" s="31" t="s">
        <v>67</v>
      </c>
      <c r="AR25" s="31">
        <v>1</v>
      </c>
      <c r="AS25" s="31">
        <v>106</v>
      </c>
      <c r="AT25" s="31">
        <v>35</v>
      </c>
      <c r="AU25" s="31">
        <v>21</v>
      </c>
      <c r="AV25" s="31">
        <v>3</v>
      </c>
      <c r="AW25" s="31">
        <v>10</v>
      </c>
      <c r="AX25" s="31">
        <v>15</v>
      </c>
      <c r="AY25" s="31">
        <v>10</v>
      </c>
      <c r="AZ25" s="31">
        <v>5</v>
      </c>
      <c r="BA25" s="31">
        <v>44</v>
      </c>
      <c r="BB25" s="31">
        <v>2</v>
      </c>
      <c r="BC25" s="87"/>
      <c r="BD25" s="28" t="s">
        <v>52</v>
      </c>
      <c r="BE25" s="31">
        <v>2</v>
      </c>
      <c r="BF25" s="31">
        <v>2301</v>
      </c>
      <c r="BG25" s="31">
        <v>23</v>
      </c>
      <c r="BH25" s="31">
        <v>82</v>
      </c>
      <c r="BI25" s="31">
        <v>149</v>
      </c>
      <c r="BJ25" s="31">
        <v>2</v>
      </c>
      <c r="BK25" s="31">
        <v>2</v>
      </c>
      <c r="BL25" s="31">
        <v>14</v>
      </c>
      <c r="BM25" s="31">
        <v>55</v>
      </c>
      <c r="BN25" s="31" t="s">
        <v>67</v>
      </c>
      <c r="BO25" s="31">
        <v>270</v>
      </c>
    </row>
    <row r="26" spans="1:67" s="12" customFormat="1" ht="24.75" customHeight="1">
      <c r="A26" s="62" t="s">
        <v>70</v>
      </c>
      <c r="B26" s="28" t="s">
        <v>22</v>
      </c>
      <c r="C26" s="30">
        <f>SUM(D26,I26:K26,N26,Q26,R26,W26:Z26,AE26,AH26:AK26,AS26:AX26,BA26:BB26,BE26:BO26)</f>
        <v>5819</v>
      </c>
      <c r="D26" s="31">
        <f>SUM(E26:H26)</f>
        <v>961</v>
      </c>
      <c r="E26" s="43">
        <v>0</v>
      </c>
      <c r="F26" s="41">
        <v>748</v>
      </c>
      <c r="G26" s="41">
        <v>66</v>
      </c>
      <c r="H26" s="41">
        <v>147</v>
      </c>
      <c r="I26" s="31">
        <v>15</v>
      </c>
      <c r="J26" s="31">
        <v>46</v>
      </c>
      <c r="K26" s="31">
        <v>180</v>
      </c>
      <c r="L26" s="31">
        <v>1</v>
      </c>
      <c r="M26" s="31">
        <v>179</v>
      </c>
      <c r="N26" s="31">
        <v>331</v>
      </c>
      <c r="O26" s="31">
        <v>323</v>
      </c>
      <c r="P26" s="31">
        <v>8</v>
      </c>
      <c r="Q26" s="31">
        <v>87</v>
      </c>
      <c r="R26" s="31">
        <v>13</v>
      </c>
      <c r="S26" s="31">
        <v>12</v>
      </c>
      <c r="T26" s="31">
        <v>1</v>
      </c>
      <c r="U26" s="62" t="s">
        <v>70</v>
      </c>
      <c r="V26" s="28" t="s">
        <v>22</v>
      </c>
      <c r="W26" s="31">
        <v>163</v>
      </c>
      <c r="X26" s="31">
        <v>10</v>
      </c>
      <c r="Y26" s="31">
        <v>16</v>
      </c>
      <c r="Z26" s="31">
        <v>146</v>
      </c>
      <c r="AA26" s="31">
        <v>14</v>
      </c>
      <c r="AB26" s="31">
        <v>0</v>
      </c>
      <c r="AC26" s="31">
        <v>2</v>
      </c>
      <c r="AD26" s="31">
        <v>130</v>
      </c>
      <c r="AE26" s="31">
        <v>11</v>
      </c>
      <c r="AF26" s="47">
        <v>0</v>
      </c>
      <c r="AG26" s="31">
        <v>11</v>
      </c>
      <c r="AH26" s="47">
        <v>0</v>
      </c>
      <c r="AI26" s="31">
        <v>53</v>
      </c>
      <c r="AJ26" s="31">
        <v>56</v>
      </c>
      <c r="AK26" s="31">
        <v>1074</v>
      </c>
      <c r="AL26" s="31">
        <v>243</v>
      </c>
      <c r="AM26" s="62" t="s">
        <v>70</v>
      </c>
      <c r="AN26" s="28" t="s">
        <v>22</v>
      </c>
      <c r="AO26" s="31">
        <v>778</v>
      </c>
      <c r="AP26" s="31">
        <v>49</v>
      </c>
      <c r="AQ26" s="47">
        <v>0</v>
      </c>
      <c r="AR26" s="41">
        <v>4</v>
      </c>
      <c r="AS26" s="31">
        <v>92</v>
      </c>
      <c r="AT26" s="31">
        <v>27</v>
      </c>
      <c r="AU26" s="31">
        <v>23</v>
      </c>
      <c r="AV26" s="31">
        <v>12</v>
      </c>
      <c r="AW26" s="45">
        <v>46</v>
      </c>
      <c r="AX26" s="31">
        <v>11</v>
      </c>
      <c r="AY26" s="31">
        <v>9</v>
      </c>
      <c r="AZ26" s="31">
        <v>2</v>
      </c>
      <c r="BA26" s="31">
        <v>24</v>
      </c>
      <c r="BB26" s="31">
        <v>5</v>
      </c>
      <c r="BC26" s="62" t="s">
        <v>70</v>
      </c>
      <c r="BD26" s="28" t="s">
        <v>22</v>
      </c>
      <c r="BE26" s="31">
        <v>11</v>
      </c>
      <c r="BF26" s="31">
        <v>2076</v>
      </c>
      <c r="BG26" s="45">
        <v>10</v>
      </c>
      <c r="BH26" s="31">
        <v>54</v>
      </c>
      <c r="BI26" s="31">
        <v>2</v>
      </c>
      <c r="BJ26" s="31">
        <v>8</v>
      </c>
      <c r="BK26" s="43">
        <v>0</v>
      </c>
      <c r="BL26" s="31">
        <v>8</v>
      </c>
      <c r="BM26" s="31">
        <v>61</v>
      </c>
      <c r="BN26" s="43">
        <v>0</v>
      </c>
      <c r="BO26" s="31">
        <v>187</v>
      </c>
    </row>
    <row r="27" spans="1:67" ht="24.75" customHeight="1">
      <c r="A27" s="87"/>
      <c r="B27" s="28" t="s">
        <v>51</v>
      </c>
      <c r="C27" s="30">
        <f>SUM(D27,I27:K27,N27,Q27,R27,W27:Z27,AE27,AH27:AK27,AS27:AX27,BA27:BB27,BE27:BO27)</f>
        <v>5399</v>
      </c>
      <c r="D27" s="31">
        <f>SUM(E27:H27)</f>
        <v>799</v>
      </c>
      <c r="E27" s="43">
        <v>0</v>
      </c>
      <c r="F27" s="41">
        <v>612</v>
      </c>
      <c r="G27" s="41">
        <v>55</v>
      </c>
      <c r="H27" s="41">
        <v>132</v>
      </c>
      <c r="I27" s="31">
        <v>16</v>
      </c>
      <c r="J27" s="31">
        <v>42</v>
      </c>
      <c r="K27" s="31">
        <v>172</v>
      </c>
      <c r="L27" s="31">
        <v>1</v>
      </c>
      <c r="M27" s="31">
        <v>171</v>
      </c>
      <c r="N27" s="31">
        <v>264</v>
      </c>
      <c r="O27" s="31">
        <v>255</v>
      </c>
      <c r="P27" s="31">
        <v>9</v>
      </c>
      <c r="Q27" s="31">
        <v>73</v>
      </c>
      <c r="R27" s="31">
        <v>14</v>
      </c>
      <c r="S27" s="31">
        <v>13</v>
      </c>
      <c r="T27" s="31">
        <v>1</v>
      </c>
      <c r="U27" s="87"/>
      <c r="V27" s="28" t="s">
        <v>51</v>
      </c>
      <c r="W27" s="31">
        <v>162</v>
      </c>
      <c r="X27" s="31">
        <v>10</v>
      </c>
      <c r="Y27" s="31">
        <v>16</v>
      </c>
      <c r="Z27" s="31">
        <v>149</v>
      </c>
      <c r="AA27" s="31">
        <v>14</v>
      </c>
      <c r="AB27" s="31">
        <v>0</v>
      </c>
      <c r="AC27" s="31">
        <v>3</v>
      </c>
      <c r="AD27" s="31">
        <v>132</v>
      </c>
      <c r="AE27" s="31">
        <v>10</v>
      </c>
      <c r="AF27" s="47">
        <v>0</v>
      </c>
      <c r="AG27" s="31">
        <v>10</v>
      </c>
      <c r="AH27" s="47">
        <v>0</v>
      </c>
      <c r="AI27" s="31">
        <v>46</v>
      </c>
      <c r="AJ27" s="31">
        <v>27</v>
      </c>
      <c r="AK27" s="31">
        <v>1069</v>
      </c>
      <c r="AL27" s="31">
        <v>242</v>
      </c>
      <c r="AM27" s="87"/>
      <c r="AN27" s="28" t="s">
        <v>51</v>
      </c>
      <c r="AO27" s="31">
        <v>774</v>
      </c>
      <c r="AP27" s="31">
        <v>48</v>
      </c>
      <c r="AQ27" s="47">
        <v>0</v>
      </c>
      <c r="AR27" s="41">
        <v>5</v>
      </c>
      <c r="AS27" s="31">
        <v>59</v>
      </c>
      <c r="AT27" s="31">
        <v>27</v>
      </c>
      <c r="AU27" s="31">
        <v>10</v>
      </c>
      <c r="AV27" s="31">
        <v>3</v>
      </c>
      <c r="AW27" s="45">
        <v>4</v>
      </c>
      <c r="AX27" s="31">
        <v>11</v>
      </c>
      <c r="AY27" s="31">
        <v>9</v>
      </c>
      <c r="AZ27" s="31">
        <v>2</v>
      </c>
      <c r="BA27" s="31">
        <v>21</v>
      </c>
      <c r="BB27" s="31">
        <v>5</v>
      </c>
      <c r="BC27" s="87"/>
      <c r="BD27" s="28" t="s">
        <v>51</v>
      </c>
      <c r="BE27" s="31">
        <v>9</v>
      </c>
      <c r="BF27" s="31">
        <v>2073</v>
      </c>
      <c r="BG27" s="45">
        <v>10</v>
      </c>
      <c r="BH27" s="31">
        <v>53</v>
      </c>
      <c r="BI27" s="31">
        <v>2</v>
      </c>
      <c r="BJ27" s="31">
        <v>8</v>
      </c>
      <c r="BK27" s="43">
        <v>0</v>
      </c>
      <c r="BL27" s="31">
        <v>9</v>
      </c>
      <c r="BM27" s="31">
        <v>56</v>
      </c>
      <c r="BN27" s="43">
        <v>0</v>
      </c>
      <c r="BO27" s="31">
        <v>170</v>
      </c>
    </row>
    <row r="28" spans="1:67" ht="24.75" customHeight="1">
      <c r="A28" s="87"/>
      <c r="B28" s="28" t="s">
        <v>52</v>
      </c>
      <c r="C28" s="30">
        <f>SUM(D28,I28:K28,N28,Q28,R28,W28:Z28,AE28,AH28:AK28,AS28:AX28,BA28:BB28,BE28:BO28)</f>
        <v>5735</v>
      </c>
      <c r="D28" s="31">
        <f>SUM(E28:H28)</f>
        <v>728</v>
      </c>
      <c r="E28" s="43">
        <v>0</v>
      </c>
      <c r="F28" s="41">
        <v>609</v>
      </c>
      <c r="G28" s="41">
        <v>50</v>
      </c>
      <c r="H28" s="41">
        <v>69</v>
      </c>
      <c r="I28" s="31">
        <v>19</v>
      </c>
      <c r="J28" s="31">
        <v>88</v>
      </c>
      <c r="K28" s="31">
        <v>263</v>
      </c>
      <c r="L28" s="31">
        <v>2</v>
      </c>
      <c r="M28" s="31">
        <v>261</v>
      </c>
      <c r="N28" s="31">
        <v>353</v>
      </c>
      <c r="O28" s="31">
        <v>344</v>
      </c>
      <c r="P28" s="31">
        <v>9</v>
      </c>
      <c r="Q28" s="31">
        <v>93</v>
      </c>
      <c r="R28" s="31">
        <v>16</v>
      </c>
      <c r="S28" s="31">
        <v>15</v>
      </c>
      <c r="T28" s="31">
        <v>1</v>
      </c>
      <c r="U28" s="87"/>
      <c r="V28" s="28" t="s">
        <v>52</v>
      </c>
      <c r="W28" s="31">
        <v>159</v>
      </c>
      <c r="X28" s="31">
        <v>16</v>
      </c>
      <c r="Y28" s="31">
        <v>21</v>
      </c>
      <c r="Z28" s="31">
        <v>153</v>
      </c>
      <c r="AA28" s="31">
        <v>15</v>
      </c>
      <c r="AB28" s="31">
        <v>0</v>
      </c>
      <c r="AC28" s="31">
        <v>3</v>
      </c>
      <c r="AD28" s="31">
        <v>135</v>
      </c>
      <c r="AE28" s="31">
        <v>10</v>
      </c>
      <c r="AF28" s="47">
        <v>0</v>
      </c>
      <c r="AG28" s="31">
        <v>10</v>
      </c>
      <c r="AH28" s="47">
        <v>0</v>
      </c>
      <c r="AI28" s="31">
        <v>45</v>
      </c>
      <c r="AJ28" s="31">
        <v>26</v>
      </c>
      <c r="AK28" s="31">
        <v>1024</v>
      </c>
      <c r="AL28" s="31">
        <v>235</v>
      </c>
      <c r="AM28" s="87"/>
      <c r="AN28" s="28" t="s">
        <v>52</v>
      </c>
      <c r="AO28" s="31">
        <v>739</v>
      </c>
      <c r="AP28" s="31">
        <v>45</v>
      </c>
      <c r="AQ28" s="47">
        <v>0</v>
      </c>
      <c r="AR28" s="41">
        <v>5</v>
      </c>
      <c r="AS28" s="31">
        <v>72</v>
      </c>
      <c r="AT28" s="31">
        <v>30</v>
      </c>
      <c r="AU28" s="31">
        <v>14</v>
      </c>
      <c r="AV28" s="31">
        <v>4</v>
      </c>
      <c r="AW28" s="45">
        <v>3</v>
      </c>
      <c r="AX28" s="31">
        <v>31</v>
      </c>
      <c r="AY28" s="31">
        <v>26</v>
      </c>
      <c r="AZ28" s="31">
        <v>5</v>
      </c>
      <c r="BA28" s="31">
        <v>33</v>
      </c>
      <c r="BB28" s="31">
        <v>5</v>
      </c>
      <c r="BC28" s="87"/>
      <c r="BD28" s="28" t="s">
        <v>52</v>
      </c>
      <c r="BE28" s="31">
        <v>2</v>
      </c>
      <c r="BF28" s="31">
        <v>2127</v>
      </c>
      <c r="BG28" s="45">
        <v>19</v>
      </c>
      <c r="BH28" s="31">
        <v>65</v>
      </c>
      <c r="BI28" s="31">
        <v>3</v>
      </c>
      <c r="BJ28" s="31">
        <v>8</v>
      </c>
      <c r="BK28" s="43">
        <v>0</v>
      </c>
      <c r="BL28" s="31">
        <v>13</v>
      </c>
      <c r="BM28" s="31">
        <v>61</v>
      </c>
      <c r="BN28" s="43">
        <v>0</v>
      </c>
      <c r="BO28" s="31">
        <v>231</v>
      </c>
    </row>
    <row r="29" spans="1:67" ht="23.25" customHeight="1">
      <c r="A29" s="62" t="s">
        <v>77</v>
      </c>
      <c r="B29" s="28" t="s">
        <v>22</v>
      </c>
      <c r="C29" s="30">
        <v>6279</v>
      </c>
      <c r="D29" s="31">
        <v>983</v>
      </c>
      <c r="E29" s="43">
        <v>0</v>
      </c>
      <c r="F29" s="31">
        <v>760</v>
      </c>
      <c r="G29" s="31">
        <v>75</v>
      </c>
      <c r="H29" s="31">
        <v>148</v>
      </c>
      <c r="I29" s="31">
        <v>8</v>
      </c>
      <c r="J29" s="31">
        <v>39</v>
      </c>
      <c r="K29" s="31">
        <v>192</v>
      </c>
      <c r="L29" s="31">
        <v>1</v>
      </c>
      <c r="M29" s="31">
        <v>191</v>
      </c>
      <c r="N29" s="31">
        <v>368</v>
      </c>
      <c r="O29" s="31">
        <v>359</v>
      </c>
      <c r="P29" s="31">
        <v>9</v>
      </c>
      <c r="Q29" s="31">
        <v>122</v>
      </c>
      <c r="R29" s="31">
        <v>21</v>
      </c>
      <c r="S29" s="31">
        <v>20</v>
      </c>
      <c r="T29" s="31">
        <v>1</v>
      </c>
      <c r="U29" s="62" t="s">
        <v>76</v>
      </c>
      <c r="V29" s="28" t="s">
        <v>22</v>
      </c>
      <c r="W29" s="31">
        <v>174</v>
      </c>
      <c r="X29" s="31">
        <v>8</v>
      </c>
      <c r="Y29" s="31">
        <v>17</v>
      </c>
      <c r="Z29" s="31">
        <v>139</v>
      </c>
      <c r="AA29" s="31">
        <v>15</v>
      </c>
      <c r="AB29" s="31">
        <v>1</v>
      </c>
      <c r="AC29" s="31">
        <v>3</v>
      </c>
      <c r="AD29" s="31">
        <v>120</v>
      </c>
      <c r="AE29" s="31">
        <v>10</v>
      </c>
      <c r="AF29" s="43">
        <v>0</v>
      </c>
      <c r="AG29" s="31">
        <v>10</v>
      </c>
      <c r="AH29" s="43">
        <v>0</v>
      </c>
      <c r="AI29" s="31">
        <v>80</v>
      </c>
      <c r="AJ29" s="31">
        <v>94</v>
      </c>
      <c r="AK29" s="31">
        <v>1458</v>
      </c>
      <c r="AL29" s="31">
        <v>231</v>
      </c>
      <c r="AM29" s="62" t="s">
        <v>76</v>
      </c>
      <c r="AN29" s="28" t="s">
        <v>22</v>
      </c>
      <c r="AO29" s="31">
        <v>1185</v>
      </c>
      <c r="AP29" s="31">
        <v>41</v>
      </c>
      <c r="AQ29" s="43">
        <v>0</v>
      </c>
      <c r="AR29" s="31">
        <v>1</v>
      </c>
      <c r="AS29" s="31">
        <v>95</v>
      </c>
      <c r="AT29" s="31">
        <v>42</v>
      </c>
      <c r="AU29" s="31">
        <v>35</v>
      </c>
      <c r="AV29" s="31">
        <v>7</v>
      </c>
      <c r="AW29" s="31">
        <v>27</v>
      </c>
      <c r="AX29" s="31">
        <v>8</v>
      </c>
      <c r="AY29" s="31">
        <v>6</v>
      </c>
      <c r="AZ29" s="31">
        <v>2</v>
      </c>
      <c r="BA29" s="31">
        <v>18</v>
      </c>
      <c r="BB29" s="31">
        <v>1</v>
      </c>
      <c r="BC29" s="62" t="s">
        <v>76</v>
      </c>
      <c r="BD29" s="28" t="s">
        <v>22</v>
      </c>
      <c r="BE29" s="31">
        <v>14</v>
      </c>
      <c r="BF29" s="31">
        <v>2043</v>
      </c>
      <c r="BG29" s="31">
        <v>12</v>
      </c>
      <c r="BH29" s="31">
        <v>63</v>
      </c>
      <c r="BI29" s="31">
        <v>3</v>
      </c>
      <c r="BJ29" s="31">
        <v>13</v>
      </c>
      <c r="BK29" s="31">
        <v>1</v>
      </c>
      <c r="BL29" s="31">
        <v>6</v>
      </c>
      <c r="BM29" s="31">
        <v>46</v>
      </c>
      <c r="BN29" s="43">
        <v>0</v>
      </c>
      <c r="BO29" s="31">
        <f>C29-D29-I29-J29-K29-N29-Q29-R29-W29-X29-Y29-Z29-AE29-AH29-AI29-AJ29-AK29-AS29-AT29-AU29-AV29-AW29-AX29-BA29-BB29-BE29-BF29-BG29-BH29-BI29-BJ29-BK29-BL29-BM29-BN29</f>
        <v>132</v>
      </c>
    </row>
    <row r="30" spans="1:67" ht="25.5" customHeight="1">
      <c r="A30" s="64"/>
      <c r="B30" s="28" t="s">
        <v>51</v>
      </c>
      <c r="C30" s="30">
        <v>5848</v>
      </c>
      <c r="D30" s="31">
        <v>821</v>
      </c>
      <c r="E30" s="43">
        <v>0</v>
      </c>
      <c r="F30" s="31">
        <v>623</v>
      </c>
      <c r="G30" s="31">
        <v>58</v>
      </c>
      <c r="H30" s="31">
        <v>140</v>
      </c>
      <c r="I30" s="31">
        <v>4</v>
      </c>
      <c r="J30" s="31">
        <v>29</v>
      </c>
      <c r="K30" s="31">
        <v>188</v>
      </c>
      <c r="L30" s="31">
        <v>1</v>
      </c>
      <c r="M30" s="31">
        <v>187</v>
      </c>
      <c r="N30" s="31">
        <v>269</v>
      </c>
      <c r="O30" s="31">
        <v>260</v>
      </c>
      <c r="P30" s="31">
        <v>9</v>
      </c>
      <c r="Q30" s="31">
        <v>122</v>
      </c>
      <c r="R30" s="31">
        <v>21</v>
      </c>
      <c r="S30" s="31">
        <v>20</v>
      </c>
      <c r="T30" s="31">
        <v>1</v>
      </c>
      <c r="U30" s="64"/>
      <c r="V30" s="28" t="s">
        <v>23</v>
      </c>
      <c r="W30" s="31">
        <v>173</v>
      </c>
      <c r="X30" s="31">
        <v>9</v>
      </c>
      <c r="Y30" s="31">
        <v>16</v>
      </c>
      <c r="Z30" s="31">
        <v>145</v>
      </c>
      <c r="AA30" s="31">
        <v>15</v>
      </c>
      <c r="AB30" s="31">
        <v>1</v>
      </c>
      <c r="AC30" s="31">
        <v>3</v>
      </c>
      <c r="AD30" s="31">
        <v>126</v>
      </c>
      <c r="AE30" s="31">
        <v>11</v>
      </c>
      <c r="AF30" s="43">
        <v>0</v>
      </c>
      <c r="AG30" s="31">
        <v>11</v>
      </c>
      <c r="AH30" s="43">
        <v>0</v>
      </c>
      <c r="AI30" s="31">
        <v>73</v>
      </c>
      <c r="AJ30" s="31">
        <v>31</v>
      </c>
      <c r="AK30" s="31">
        <v>1451</v>
      </c>
      <c r="AL30" s="31">
        <v>236</v>
      </c>
      <c r="AM30" s="64"/>
      <c r="AN30" s="28" t="s">
        <v>23</v>
      </c>
      <c r="AO30" s="31">
        <v>1173</v>
      </c>
      <c r="AP30" s="31">
        <v>41</v>
      </c>
      <c r="AQ30" s="43">
        <v>0</v>
      </c>
      <c r="AR30" s="31">
        <v>1</v>
      </c>
      <c r="AS30" s="31">
        <v>61</v>
      </c>
      <c r="AT30" s="31">
        <v>42</v>
      </c>
      <c r="AU30" s="31">
        <v>21</v>
      </c>
      <c r="AV30" s="31">
        <v>1</v>
      </c>
      <c r="AW30" s="31">
        <v>4</v>
      </c>
      <c r="AX30" s="31">
        <v>8</v>
      </c>
      <c r="AY30" s="31">
        <v>6</v>
      </c>
      <c r="AZ30" s="31">
        <v>2</v>
      </c>
      <c r="BA30" s="31">
        <v>19</v>
      </c>
      <c r="BB30" s="31">
        <v>1</v>
      </c>
      <c r="BC30" s="64"/>
      <c r="BD30" s="28" t="s">
        <v>23</v>
      </c>
      <c r="BE30" s="31">
        <v>5</v>
      </c>
      <c r="BF30" s="31">
        <v>2040</v>
      </c>
      <c r="BG30" s="31">
        <v>10</v>
      </c>
      <c r="BH30" s="31">
        <v>52</v>
      </c>
      <c r="BI30" s="31">
        <v>2</v>
      </c>
      <c r="BJ30" s="31">
        <v>10</v>
      </c>
      <c r="BK30" s="31">
        <v>1</v>
      </c>
      <c r="BL30" s="31">
        <v>5</v>
      </c>
      <c r="BM30" s="31">
        <v>47</v>
      </c>
      <c r="BN30" s="43">
        <v>0</v>
      </c>
      <c r="BO30" s="31">
        <f>C30-D30-I30-J30-K30-N30-Q30-R30-W30-X30-Y30-Z30-AE30-AH30-AI30-AJ30-AK30-AS30-AT30-AU30-AV30-AW30-AX30-BA30-BB30-BE30-BF30-BG30-BH30-BI30-BJ30-BK30-BL30-BM30-BN30</f>
        <v>156</v>
      </c>
    </row>
    <row r="31" spans="1:67" ht="25.2">
      <c r="A31" s="64"/>
      <c r="B31" s="28" t="s">
        <v>52</v>
      </c>
      <c r="C31" s="30">
        <v>5887</v>
      </c>
      <c r="D31" s="31">
        <v>665</v>
      </c>
      <c r="E31" s="43">
        <v>0</v>
      </c>
      <c r="F31" s="31">
        <v>566</v>
      </c>
      <c r="G31" s="31">
        <v>31</v>
      </c>
      <c r="H31" s="31">
        <v>68</v>
      </c>
      <c r="I31" s="31">
        <v>3</v>
      </c>
      <c r="J31" s="31">
        <v>61</v>
      </c>
      <c r="K31" s="31">
        <v>277</v>
      </c>
      <c r="L31" s="31">
        <v>1</v>
      </c>
      <c r="M31" s="31">
        <v>276</v>
      </c>
      <c r="N31" s="31">
        <v>342</v>
      </c>
      <c r="O31" s="31">
        <v>330</v>
      </c>
      <c r="P31" s="31">
        <v>12</v>
      </c>
      <c r="Q31" s="31">
        <v>166</v>
      </c>
      <c r="R31" s="31">
        <v>42</v>
      </c>
      <c r="S31" s="31">
        <v>41</v>
      </c>
      <c r="T31" s="31">
        <v>1</v>
      </c>
      <c r="U31" s="64"/>
      <c r="V31" s="28" t="s">
        <v>24</v>
      </c>
      <c r="W31" s="31">
        <v>170</v>
      </c>
      <c r="X31" s="31">
        <v>9</v>
      </c>
      <c r="Y31" s="31">
        <v>20</v>
      </c>
      <c r="Z31" s="31">
        <v>136</v>
      </c>
      <c r="AA31" s="31">
        <v>12</v>
      </c>
      <c r="AB31" s="31">
        <v>2</v>
      </c>
      <c r="AC31" s="31">
        <v>3</v>
      </c>
      <c r="AD31" s="31">
        <v>119</v>
      </c>
      <c r="AE31" s="31">
        <v>17</v>
      </c>
      <c r="AF31" s="43">
        <v>0</v>
      </c>
      <c r="AG31" s="31">
        <v>17</v>
      </c>
      <c r="AH31" s="43">
        <v>0</v>
      </c>
      <c r="AI31" s="31">
        <v>58</v>
      </c>
      <c r="AJ31" s="31">
        <v>25</v>
      </c>
      <c r="AK31" s="31">
        <v>1324</v>
      </c>
      <c r="AL31" s="31">
        <v>209</v>
      </c>
      <c r="AM31" s="64"/>
      <c r="AN31" s="28" t="s">
        <v>24</v>
      </c>
      <c r="AO31" s="31">
        <v>1073</v>
      </c>
      <c r="AP31" s="31">
        <v>41</v>
      </c>
      <c r="AQ31" s="43">
        <v>0</v>
      </c>
      <c r="AR31" s="31">
        <v>1</v>
      </c>
      <c r="AS31" s="31">
        <v>69</v>
      </c>
      <c r="AT31" s="31">
        <v>45</v>
      </c>
      <c r="AU31" s="31">
        <v>30</v>
      </c>
      <c r="AV31" s="31">
        <v>2</v>
      </c>
      <c r="AW31" s="31">
        <v>5</v>
      </c>
      <c r="AX31" s="31">
        <v>24</v>
      </c>
      <c r="AY31" s="31">
        <v>14</v>
      </c>
      <c r="AZ31" s="31">
        <v>10</v>
      </c>
      <c r="BA31" s="31">
        <v>41</v>
      </c>
      <c r="BB31" s="31">
        <v>1</v>
      </c>
      <c r="BC31" s="64"/>
      <c r="BD31" s="28" t="s">
        <v>24</v>
      </c>
      <c r="BE31" s="31">
        <v>8</v>
      </c>
      <c r="BF31" s="31">
        <v>1991</v>
      </c>
      <c r="BG31" s="31">
        <v>14</v>
      </c>
      <c r="BH31" s="31">
        <v>65</v>
      </c>
      <c r="BI31" s="31">
        <v>20</v>
      </c>
      <c r="BJ31" s="31">
        <v>10</v>
      </c>
      <c r="BK31" s="43">
        <v>0</v>
      </c>
      <c r="BL31" s="31">
        <v>11</v>
      </c>
      <c r="BM31" s="31">
        <v>39</v>
      </c>
      <c r="BN31" s="43">
        <v>0</v>
      </c>
      <c r="BO31" s="31">
        <f>C31-D31-I31-J31-K31-N31-Q31-R31-W31-X31-Y31-Z31-AE31-AH31-AI31-AJ31-AK31-AS31-AT31-AU31-AV31-AW31-AX31-BA31-BB31-BE31-BF31-BG31-BH31-BI31-BJ31-BK31-BL31-BM31-BN31</f>
        <v>197</v>
      </c>
    </row>
    <row r="32" spans="1:67" s="12" customFormat="1" ht="24.75" customHeight="1">
      <c r="A32" s="62"/>
      <c r="B32" s="28"/>
      <c r="C32" s="30"/>
      <c r="D32" s="31"/>
      <c r="E32" s="43"/>
      <c r="F32" s="41"/>
      <c r="G32" s="41"/>
      <c r="H32" s="4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62"/>
      <c r="V32" s="28"/>
      <c r="W32" s="31"/>
      <c r="X32" s="31"/>
      <c r="Y32" s="31"/>
      <c r="Z32" s="31"/>
      <c r="AA32" s="31"/>
      <c r="AB32" s="31"/>
      <c r="AC32" s="31"/>
      <c r="AD32" s="31"/>
      <c r="AE32" s="31"/>
      <c r="AF32" s="47"/>
      <c r="AG32" s="31"/>
      <c r="AH32" s="47"/>
      <c r="AI32" s="31"/>
      <c r="AJ32" s="31"/>
      <c r="AK32" s="31"/>
      <c r="AL32" s="31"/>
      <c r="AM32" s="62"/>
      <c r="AN32" s="28"/>
      <c r="AO32" s="31"/>
      <c r="AP32" s="31"/>
      <c r="AQ32" s="47"/>
      <c r="AR32" s="41"/>
      <c r="AS32" s="31"/>
      <c r="AT32" s="31"/>
      <c r="AU32" s="31"/>
      <c r="AV32" s="31"/>
      <c r="AW32" s="45"/>
      <c r="AX32" s="31"/>
      <c r="AY32" s="31"/>
      <c r="AZ32" s="31"/>
      <c r="BA32" s="31"/>
      <c r="BB32" s="31"/>
      <c r="BC32" s="62"/>
      <c r="BD32" s="28"/>
      <c r="BE32" s="31"/>
      <c r="BF32" s="31"/>
      <c r="BG32" s="45"/>
      <c r="BH32" s="31"/>
      <c r="BI32" s="31"/>
      <c r="BJ32" s="31"/>
      <c r="BK32" s="43"/>
      <c r="BL32" s="31"/>
      <c r="BM32" s="31"/>
      <c r="BN32" s="43"/>
      <c r="BO32" s="31"/>
    </row>
    <row r="33" spans="1:67" ht="24.75" customHeight="1">
      <c r="A33" s="87"/>
      <c r="B33" s="28"/>
      <c r="C33" s="30"/>
      <c r="D33" s="31"/>
      <c r="E33" s="43"/>
      <c r="F33" s="41"/>
      <c r="G33" s="41"/>
      <c r="H33" s="4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87"/>
      <c r="V33" s="28"/>
      <c r="W33" s="31"/>
      <c r="X33" s="31"/>
      <c r="Y33" s="31"/>
      <c r="Z33" s="31"/>
      <c r="AA33" s="31"/>
      <c r="AB33" s="31"/>
      <c r="AC33" s="31"/>
      <c r="AD33" s="31"/>
      <c r="AE33" s="31"/>
      <c r="AF33" s="47"/>
      <c r="AG33" s="31"/>
      <c r="AH33" s="47"/>
      <c r="AI33" s="31"/>
      <c r="AJ33" s="31"/>
      <c r="AK33" s="31"/>
      <c r="AL33" s="31"/>
      <c r="AM33" s="87"/>
      <c r="AN33" s="28"/>
      <c r="AO33" s="31"/>
      <c r="AP33" s="31"/>
      <c r="AQ33" s="47"/>
      <c r="AR33" s="41"/>
      <c r="AS33" s="31"/>
      <c r="AT33" s="31"/>
      <c r="AU33" s="31"/>
      <c r="AV33" s="31"/>
      <c r="AW33" s="45"/>
      <c r="AX33" s="31"/>
      <c r="AY33" s="31"/>
      <c r="AZ33" s="31"/>
      <c r="BA33" s="31"/>
      <c r="BB33" s="31"/>
      <c r="BC33" s="87"/>
      <c r="BD33" s="28"/>
      <c r="BE33" s="31"/>
      <c r="BF33" s="31"/>
      <c r="BG33" s="45"/>
      <c r="BH33" s="31"/>
      <c r="BI33" s="31"/>
      <c r="BJ33" s="31"/>
      <c r="BK33" s="43"/>
      <c r="BL33" s="31"/>
      <c r="BM33" s="31"/>
      <c r="BN33" s="43"/>
      <c r="BO33" s="31"/>
    </row>
    <row r="34" spans="1:67" ht="24.75" customHeight="1" thickBot="1">
      <c r="A34" s="88"/>
      <c r="B34" s="40"/>
      <c r="C34" s="38"/>
      <c r="D34" s="39"/>
      <c r="E34" s="44"/>
      <c r="F34" s="42"/>
      <c r="G34" s="42"/>
      <c r="H34" s="42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88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48"/>
      <c r="AG34" s="39"/>
      <c r="AH34" s="48"/>
      <c r="AI34" s="39"/>
      <c r="AJ34" s="39"/>
      <c r="AK34" s="39"/>
      <c r="AL34" s="39"/>
      <c r="AM34" s="88"/>
      <c r="AN34" s="40"/>
      <c r="AO34" s="39"/>
      <c r="AP34" s="39"/>
      <c r="AQ34" s="48"/>
      <c r="AR34" s="42"/>
      <c r="AS34" s="39"/>
      <c r="AT34" s="39"/>
      <c r="AU34" s="39"/>
      <c r="AV34" s="39"/>
      <c r="AW34" s="46"/>
      <c r="AX34" s="39"/>
      <c r="AY34" s="39"/>
      <c r="AZ34" s="39"/>
      <c r="BA34" s="39"/>
      <c r="BB34" s="39"/>
      <c r="BC34" s="88"/>
      <c r="BD34" s="40"/>
      <c r="BE34" s="39"/>
      <c r="BF34" s="39"/>
      <c r="BG34" s="46"/>
      <c r="BH34" s="39"/>
      <c r="BI34" s="39"/>
      <c r="BJ34" s="39"/>
      <c r="BK34" s="44"/>
      <c r="BL34" s="39"/>
      <c r="BM34" s="39"/>
      <c r="BN34" s="44"/>
      <c r="BO34" s="39"/>
    </row>
    <row r="35" spans="1:67" s="9" customFormat="1" ht="14.25" customHeight="1">
      <c r="A35" s="7" t="s">
        <v>21</v>
      </c>
      <c r="B35" s="7"/>
      <c r="C35" s="4"/>
      <c r="D35" s="4"/>
      <c r="E35" s="4"/>
      <c r="F35" s="4"/>
      <c r="G35" s="4"/>
      <c r="H35" s="4"/>
      <c r="I35" s="4" t="s">
        <v>2</v>
      </c>
      <c r="J35" s="4"/>
      <c r="K35" s="4"/>
      <c r="L35" s="4"/>
      <c r="M35" s="4"/>
      <c r="N35" s="4"/>
      <c r="O35" s="4"/>
      <c r="P35" s="4"/>
      <c r="Q35" s="4"/>
      <c r="S35" s="4"/>
      <c r="T35" s="4"/>
      <c r="U35" s="7" t="s">
        <v>21</v>
      </c>
      <c r="V35" s="7"/>
      <c r="W35" s="4"/>
      <c r="X35" s="4"/>
      <c r="Y35" s="4"/>
      <c r="Z35" s="4"/>
      <c r="AA35" s="4"/>
      <c r="AB35" s="4"/>
      <c r="AC35" s="4"/>
      <c r="AD35" s="4" t="s">
        <v>2</v>
      </c>
      <c r="AE35" s="4"/>
      <c r="AF35" s="4"/>
      <c r="AG35" s="4"/>
      <c r="AH35" s="4"/>
      <c r="AI35" s="4"/>
      <c r="AJ35" s="4"/>
      <c r="AK35" s="4"/>
      <c r="AL35" s="4"/>
      <c r="AM35" s="7" t="s">
        <v>21</v>
      </c>
      <c r="AN35" s="26"/>
      <c r="AO35" s="4"/>
      <c r="AP35" s="4"/>
      <c r="AQ35" s="4"/>
      <c r="AR35" s="4"/>
      <c r="AS35" s="4"/>
      <c r="AT35" s="4"/>
      <c r="AU35" s="4" t="s">
        <v>2</v>
      </c>
      <c r="AV35" s="4"/>
      <c r="AW35" s="4"/>
      <c r="AX35" s="4"/>
      <c r="AY35" s="4"/>
      <c r="AZ35" s="4"/>
      <c r="BA35" s="4"/>
      <c r="BB35" s="4"/>
      <c r="BC35" s="7" t="s">
        <v>65</v>
      </c>
      <c r="BD35" s="26"/>
      <c r="BE35" s="4"/>
      <c r="BF35" s="4"/>
      <c r="BG35" s="4"/>
      <c r="BH35" s="4"/>
      <c r="BI35" s="4" t="s">
        <v>2</v>
      </c>
      <c r="BJ35" s="4"/>
      <c r="BK35" s="4"/>
      <c r="BL35" s="4"/>
      <c r="BM35" s="4"/>
      <c r="BN35" s="4"/>
      <c r="BO35" s="4"/>
    </row>
    <row r="36" spans="1:67" s="9" customFormat="1" ht="13.5" customHeight="1">
      <c r="A36" s="1"/>
      <c r="B36" s="2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2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4"/>
      <c r="AJ36" s="2"/>
      <c r="AK36" s="2"/>
      <c r="AL36" s="2"/>
      <c r="AM36" s="25"/>
      <c r="AN36" s="25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5"/>
      <c r="BD36" s="2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9" customFormat="1" ht="14.25" customHeight="1">
      <c r="A37" s="1"/>
      <c r="B37" s="2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25"/>
      <c r="W37" s="10"/>
      <c r="X37" s="10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5"/>
      <c r="AN37" s="25"/>
      <c r="AO37" s="2"/>
      <c r="AP37" s="2"/>
      <c r="AQ37" s="2"/>
      <c r="AR37" s="2"/>
      <c r="AS37" s="4"/>
      <c r="AT37" s="2"/>
      <c r="AU37" s="2"/>
      <c r="AV37" s="2"/>
      <c r="AW37" s="2"/>
      <c r="AX37" s="2"/>
      <c r="AY37" s="2"/>
      <c r="AZ37" s="2"/>
      <c r="BA37" s="2"/>
      <c r="BB37" s="2"/>
      <c r="BC37" s="25"/>
      <c r="BD37" s="25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5.75" customHeight="1">
      <c r="A38" s="1"/>
      <c r="S38" s="2" t="s">
        <v>10</v>
      </c>
      <c r="U38" s="1"/>
    </row>
    <row r="39" spans="1:67" ht="15.75" customHeight="1">
      <c r="A39" s="1"/>
      <c r="U39" s="1"/>
    </row>
    <row r="40" spans="1:67" ht="15.75" customHeight="1"/>
    <row r="41" spans="1:67" ht="15.75" customHeight="1">
      <c r="V41" s="2"/>
      <c r="W41" s="2"/>
      <c r="X41" s="2"/>
      <c r="AH41" s="25"/>
      <c r="AI41" s="25"/>
      <c r="AM41" s="2"/>
      <c r="AN41" s="4"/>
      <c r="AS41" s="2"/>
      <c r="AX41" s="25"/>
      <c r="AY41" s="25"/>
      <c r="BC41" s="2"/>
      <c r="BD41" s="2"/>
      <c r="BK41" s="11"/>
      <c r="BL41" s="11"/>
      <c r="BM41" s="11"/>
      <c r="BN41" s="11"/>
      <c r="BO41" s="11"/>
    </row>
    <row r="42" spans="1:67" ht="15.75" customHeight="1">
      <c r="V42" s="2"/>
      <c r="W42" s="2"/>
      <c r="X42" s="2"/>
      <c r="AH42" s="25"/>
      <c r="AI42" s="25"/>
      <c r="AM42" s="2"/>
      <c r="AN42" s="4"/>
      <c r="AS42" s="2"/>
      <c r="AX42" s="25"/>
      <c r="AY42" s="25"/>
      <c r="BC42" s="2"/>
      <c r="BD42" s="2"/>
      <c r="BK42" s="11"/>
      <c r="BL42" s="11"/>
      <c r="BM42" s="11"/>
      <c r="BN42" s="11"/>
      <c r="BO42" s="11"/>
    </row>
    <row r="43" spans="1:67" ht="15.75" customHeight="1">
      <c r="V43" s="2"/>
      <c r="W43" s="2"/>
      <c r="X43" s="2"/>
      <c r="AH43" s="25"/>
      <c r="AI43" s="25"/>
      <c r="AM43" s="2"/>
      <c r="AN43" s="4"/>
      <c r="AS43" s="2"/>
      <c r="AX43" s="25"/>
      <c r="AY43" s="25"/>
      <c r="BC43" s="2"/>
      <c r="BD43" s="2"/>
      <c r="BK43" s="11"/>
      <c r="BL43" s="11"/>
      <c r="BM43" s="11"/>
      <c r="BN43" s="11"/>
      <c r="BO43" s="11"/>
    </row>
    <row r="44" spans="1:67" ht="15.75" customHeight="1">
      <c r="V44" s="2"/>
      <c r="W44" s="2"/>
      <c r="X44" s="2"/>
      <c r="AH44" s="25"/>
      <c r="AI44" s="25"/>
      <c r="AM44" s="2"/>
      <c r="AN44" s="4"/>
      <c r="AS44" s="2"/>
      <c r="AX44" s="25"/>
      <c r="AY44" s="25"/>
      <c r="BC44" s="2"/>
      <c r="BD44" s="2"/>
      <c r="BK44" s="11"/>
      <c r="BL44" s="11"/>
      <c r="BM44" s="11"/>
      <c r="BN44" s="11"/>
      <c r="BO44" s="11"/>
    </row>
    <row r="45" spans="1:67" ht="15.75" customHeight="1">
      <c r="V45" s="2"/>
      <c r="W45" s="2"/>
      <c r="X45" s="2"/>
      <c r="AH45" s="25"/>
      <c r="AI45" s="25"/>
      <c r="AM45" s="2"/>
      <c r="AN45" s="4"/>
      <c r="AS45" s="2"/>
      <c r="AX45" s="25"/>
      <c r="AY45" s="25"/>
      <c r="BC45" s="2"/>
      <c r="BD45" s="2"/>
      <c r="BK45" s="11"/>
      <c r="BL45" s="11"/>
      <c r="BM45" s="11"/>
      <c r="BN45" s="11"/>
      <c r="BO45" s="11"/>
    </row>
    <row r="46" spans="1:67" ht="15.75" customHeight="1">
      <c r="V46" s="2"/>
      <c r="W46" s="2"/>
      <c r="X46" s="2"/>
      <c r="AH46" s="25"/>
      <c r="AI46" s="25"/>
      <c r="AM46" s="2"/>
      <c r="AN46" s="4"/>
      <c r="AS46" s="2"/>
      <c r="AX46" s="25"/>
      <c r="AY46" s="25"/>
      <c r="BC46" s="2"/>
      <c r="BD46" s="2"/>
      <c r="BK46" s="11"/>
      <c r="BL46" s="11"/>
      <c r="BM46" s="11"/>
      <c r="BN46" s="11"/>
      <c r="BO46" s="11"/>
    </row>
    <row r="47" spans="1:67" ht="15.75" customHeight="1">
      <c r="V47" s="2"/>
      <c r="W47" s="2"/>
      <c r="X47" s="2"/>
      <c r="AH47" s="25"/>
      <c r="AI47" s="25"/>
      <c r="AM47" s="2"/>
      <c r="AN47" s="4"/>
      <c r="AS47" s="2"/>
      <c r="AX47" s="25"/>
      <c r="AY47" s="25"/>
      <c r="BC47" s="2"/>
      <c r="BD47" s="2"/>
      <c r="BK47" s="11"/>
      <c r="BL47" s="11"/>
      <c r="BM47" s="11"/>
      <c r="BN47" s="11"/>
      <c r="BO47" s="11"/>
    </row>
    <row r="48" spans="1:67" ht="15.75" customHeight="1">
      <c r="V48" s="2"/>
      <c r="W48" s="2"/>
      <c r="X48" s="2"/>
      <c r="AH48" s="25"/>
      <c r="AI48" s="25"/>
      <c r="AM48" s="2"/>
      <c r="AN48" s="4"/>
      <c r="AS48" s="2"/>
      <c r="AX48" s="25"/>
      <c r="AY48" s="25"/>
      <c r="BC48" s="2"/>
      <c r="BD48" s="2"/>
      <c r="BK48" s="11"/>
      <c r="BL48" s="11"/>
      <c r="BM48" s="11"/>
      <c r="BN48" s="11"/>
      <c r="BO48" s="11"/>
    </row>
    <row r="49" spans="1:67" ht="15.75" customHeight="1">
      <c r="V49" s="2"/>
      <c r="W49" s="2"/>
      <c r="X49" s="2"/>
      <c r="AH49" s="25"/>
      <c r="AI49" s="25"/>
      <c r="AM49" s="2"/>
      <c r="AN49" s="4"/>
      <c r="AS49" s="2"/>
      <c r="AX49" s="25"/>
      <c r="AY49" s="25"/>
      <c r="BC49" s="2"/>
      <c r="BD49" s="2"/>
      <c r="BK49" s="11"/>
      <c r="BL49" s="11"/>
      <c r="BM49" s="11"/>
      <c r="BN49" s="11"/>
      <c r="BO49" s="11"/>
    </row>
    <row r="50" spans="1:67" ht="15.75" customHeight="1">
      <c r="A50" s="24"/>
      <c r="U50" s="24"/>
      <c r="V50" s="2"/>
      <c r="W50" s="2"/>
      <c r="X50" s="2"/>
      <c r="AH50" s="25"/>
      <c r="AI50" s="25"/>
      <c r="AM50" s="2"/>
      <c r="AN50" s="4"/>
      <c r="AS50" s="2"/>
      <c r="AX50" s="25"/>
      <c r="AY50" s="25"/>
      <c r="BC50" s="2"/>
      <c r="BD50" s="2"/>
      <c r="BK50" s="11"/>
      <c r="BL50" s="11"/>
      <c r="BM50" s="11"/>
      <c r="BN50" s="11"/>
      <c r="BO50" s="11"/>
    </row>
    <row r="51" spans="1:67" ht="15.75" customHeight="1">
      <c r="A51" s="24"/>
      <c r="B51" s="29"/>
      <c r="C51" s="11"/>
      <c r="U51" s="24"/>
      <c r="V51" s="2"/>
      <c r="W51" s="2"/>
      <c r="X51" s="2"/>
      <c r="AH51" s="25"/>
      <c r="AI51" s="25"/>
      <c r="AM51" s="2"/>
      <c r="AN51" s="4"/>
      <c r="AS51" s="2"/>
      <c r="AX51" s="25"/>
      <c r="AY51" s="25"/>
      <c r="BC51" s="2"/>
      <c r="BD51" s="2"/>
      <c r="BK51" s="11"/>
      <c r="BL51" s="11"/>
      <c r="BM51" s="11"/>
      <c r="BN51" s="11"/>
      <c r="BO51" s="11"/>
    </row>
    <row r="52" spans="1:67" ht="15.75" customHeight="1">
      <c r="A52" s="24"/>
      <c r="B52" s="29"/>
      <c r="C52" s="11"/>
      <c r="U52" s="24"/>
      <c r="V52" s="2"/>
      <c r="W52" s="2"/>
      <c r="X52" s="2"/>
      <c r="AH52" s="25"/>
      <c r="AI52" s="25"/>
      <c r="AM52" s="2"/>
      <c r="AN52" s="4"/>
      <c r="AS52" s="2"/>
      <c r="AX52" s="25"/>
      <c r="AY52" s="25"/>
      <c r="BC52" s="2"/>
      <c r="BD52" s="2"/>
      <c r="BK52" s="11"/>
      <c r="BL52" s="11"/>
      <c r="BM52" s="11"/>
      <c r="BN52" s="11"/>
      <c r="BO52" s="11"/>
    </row>
    <row r="53" spans="1:67" ht="15.75" customHeight="1">
      <c r="B53" s="29"/>
      <c r="C53" s="11"/>
      <c r="V53" s="2"/>
      <c r="W53" s="2"/>
      <c r="X53" s="2"/>
      <c r="AH53" s="25"/>
      <c r="AI53" s="25"/>
      <c r="AM53" s="2"/>
      <c r="AN53" s="4"/>
      <c r="AS53" s="2"/>
      <c r="AX53" s="25"/>
      <c r="AY53" s="25"/>
      <c r="BC53" s="2"/>
      <c r="BD53" s="2"/>
      <c r="BK53" s="11"/>
      <c r="BL53" s="11"/>
      <c r="BM53" s="11"/>
      <c r="BN53" s="11"/>
      <c r="BO53" s="11"/>
    </row>
    <row r="54" spans="1:67" ht="15.75" customHeight="1">
      <c r="A54" s="24"/>
      <c r="B54" s="29"/>
      <c r="C54" s="11"/>
      <c r="U54" s="24"/>
      <c r="V54" s="2"/>
      <c r="W54" s="2"/>
      <c r="X54" s="2"/>
      <c r="AH54" s="25"/>
      <c r="AI54" s="25"/>
      <c r="AM54" s="2"/>
      <c r="AN54" s="4"/>
      <c r="AS54" s="2"/>
      <c r="AX54" s="25"/>
      <c r="AY54" s="25"/>
      <c r="BC54" s="2"/>
      <c r="BD54" s="2"/>
      <c r="BK54" s="11"/>
      <c r="BL54" s="11"/>
      <c r="BM54" s="11"/>
      <c r="BN54" s="11"/>
      <c r="BO54" s="11"/>
    </row>
    <row r="55" spans="1:67" ht="15.75" customHeight="1">
      <c r="A55" s="24"/>
      <c r="B55" s="29"/>
      <c r="C55" s="11"/>
      <c r="U55" s="24"/>
      <c r="V55" s="29"/>
    </row>
    <row r="56" spans="1:67" ht="15.75" customHeight="1">
      <c r="A56" s="24"/>
      <c r="B56" s="29"/>
      <c r="C56" s="11"/>
      <c r="U56" s="24"/>
      <c r="V56" s="29"/>
    </row>
    <row r="57" spans="1:67" ht="15.75" customHeight="1">
      <c r="B57" s="29"/>
      <c r="C57" s="11"/>
      <c r="V57" s="29"/>
    </row>
    <row r="58" spans="1:67" ht="15.75" customHeight="1">
      <c r="A58" s="23"/>
      <c r="B58" s="29"/>
      <c r="C58" s="11"/>
      <c r="U58" s="23"/>
      <c r="V58" s="29"/>
    </row>
    <row r="59" spans="1:67" ht="15.75" customHeight="1">
      <c r="A59" s="24"/>
      <c r="B59" s="29"/>
      <c r="C59" s="11"/>
      <c r="U59" s="24"/>
      <c r="V59" s="29"/>
    </row>
    <row r="60" spans="1:67" ht="15.75" customHeight="1">
      <c r="A60" s="23"/>
      <c r="B60" s="29"/>
      <c r="C60" s="11"/>
      <c r="U60" s="23"/>
      <c r="V60" s="29"/>
    </row>
    <row r="61" spans="1:67" ht="15.75" customHeight="1">
      <c r="B61" s="29"/>
      <c r="C61" s="11"/>
      <c r="V61" s="29"/>
    </row>
    <row r="62" spans="1:67" ht="15.75" customHeight="1">
      <c r="B62" s="29"/>
      <c r="C62" s="11"/>
      <c r="V62" s="29"/>
    </row>
    <row r="63" spans="1:67" ht="15.75" customHeight="1">
      <c r="B63" s="29"/>
      <c r="C63" s="11"/>
      <c r="V63" s="29"/>
    </row>
    <row r="64" spans="1:67" ht="15.75" customHeight="1">
      <c r="B64" s="29"/>
      <c r="C64" s="11"/>
      <c r="V64" s="29"/>
    </row>
    <row r="65" spans="1:22" ht="15.75" customHeight="1">
      <c r="B65" s="29"/>
      <c r="C65" s="11"/>
      <c r="V65" s="29"/>
    </row>
    <row r="66" spans="1:22" ht="15.75" customHeight="1">
      <c r="B66" s="29"/>
      <c r="C66" s="11"/>
      <c r="V66" s="29"/>
    </row>
    <row r="67" spans="1:22" ht="15.75" customHeight="1">
      <c r="A67" s="24"/>
      <c r="B67" s="29"/>
      <c r="C67" s="11"/>
      <c r="U67" s="24"/>
      <c r="V67" s="29"/>
    </row>
    <row r="68" spans="1:22" ht="15.75" customHeight="1">
      <c r="A68" s="24"/>
      <c r="B68" s="29"/>
      <c r="C68" s="11"/>
      <c r="U68" s="24"/>
      <c r="V68" s="29"/>
    </row>
    <row r="69" spans="1:22" ht="15.75" customHeight="1">
      <c r="B69" s="29"/>
      <c r="C69" s="11"/>
      <c r="V69" s="29"/>
    </row>
    <row r="70" spans="1:22" ht="15.75" customHeight="1">
      <c r="B70" s="29"/>
      <c r="C70" s="11"/>
      <c r="V70" s="29"/>
    </row>
    <row r="71" spans="1:22" ht="15.75" customHeight="1">
      <c r="B71" s="29"/>
      <c r="C71" s="11"/>
      <c r="V71" s="29"/>
    </row>
    <row r="72" spans="1:22" ht="15.75" customHeight="1">
      <c r="A72" s="24"/>
      <c r="B72" s="29"/>
      <c r="C72" s="11"/>
      <c r="U72" s="24"/>
      <c r="V72" s="29"/>
    </row>
    <row r="73" spans="1:22" ht="15.75" customHeight="1">
      <c r="B73" s="29"/>
      <c r="C73" s="11"/>
      <c r="V73" s="29"/>
    </row>
    <row r="74" spans="1:22" ht="15.75" customHeight="1">
      <c r="A74" s="26"/>
      <c r="B74" s="29"/>
      <c r="C74" s="11"/>
      <c r="U74" s="26"/>
      <c r="V74" s="29"/>
    </row>
    <row r="75" spans="1:22" ht="15.75" customHeight="1">
      <c r="A75" s="26"/>
      <c r="B75" s="29"/>
      <c r="C75" s="11"/>
      <c r="U75" s="26"/>
      <c r="V75" s="29"/>
    </row>
    <row r="76" spans="1:22" ht="15.75" customHeight="1">
      <c r="A76" s="24"/>
      <c r="B76" s="29"/>
      <c r="C76" s="11"/>
      <c r="U76" s="24"/>
      <c r="V76" s="29"/>
    </row>
    <row r="77" spans="1:22" ht="15.75" customHeight="1">
      <c r="B77" s="29"/>
      <c r="C77" s="11"/>
      <c r="V77" s="29"/>
    </row>
    <row r="78" spans="1:22" ht="15.75" customHeight="1">
      <c r="A78" s="26"/>
      <c r="B78" s="29"/>
      <c r="C78" s="11"/>
      <c r="U78" s="26"/>
      <c r="V78" s="29"/>
    </row>
    <row r="79" spans="1:22" ht="15.75" customHeight="1">
      <c r="B79" s="29"/>
      <c r="C79" s="11"/>
      <c r="V79" s="29"/>
    </row>
    <row r="80" spans="1:22" ht="15.75" customHeight="1">
      <c r="B80" s="29"/>
      <c r="C80" s="11"/>
      <c r="V80" s="29"/>
    </row>
    <row r="81" spans="2:22" ht="15.75" customHeight="1">
      <c r="B81" s="29"/>
      <c r="C81" s="11"/>
      <c r="V81" s="29"/>
    </row>
    <row r="82" spans="2:22" ht="15.75" customHeight="1">
      <c r="B82" s="29"/>
      <c r="C82" s="11"/>
      <c r="V82" s="29"/>
    </row>
    <row r="83" spans="2:22" ht="15.75" customHeight="1">
      <c r="B83" s="29"/>
      <c r="C83" s="11"/>
      <c r="V83" s="29"/>
    </row>
    <row r="84" spans="2:22" ht="15.75" customHeight="1">
      <c r="B84" s="29"/>
      <c r="C84" s="11"/>
      <c r="V84" s="29"/>
    </row>
    <row r="85" spans="2:22" ht="15.75" customHeight="1">
      <c r="B85" s="29"/>
      <c r="C85" s="11"/>
      <c r="V85" s="29"/>
    </row>
    <row r="86" spans="2:22" ht="15.75" customHeight="1">
      <c r="B86" s="29"/>
      <c r="C86" s="11"/>
      <c r="V86" s="29"/>
    </row>
    <row r="87" spans="2:22" ht="15.75" customHeight="1">
      <c r="B87" s="29"/>
      <c r="C87" s="11"/>
      <c r="V87" s="29"/>
    </row>
    <row r="88" spans="2:22" ht="15.75" customHeight="1">
      <c r="B88" s="29"/>
      <c r="C88" s="11"/>
      <c r="V88" s="29"/>
    </row>
    <row r="89" spans="2:22" ht="15.75" customHeight="1">
      <c r="B89" s="29"/>
      <c r="C89" s="11"/>
      <c r="V89" s="29"/>
    </row>
    <row r="90" spans="2:22" ht="15.75" customHeight="1">
      <c r="B90" s="29"/>
      <c r="C90" s="11"/>
      <c r="V90" s="29"/>
    </row>
    <row r="91" spans="2:22" ht="15.75" customHeight="1">
      <c r="B91" s="29"/>
      <c r="C91" s="11"/>
      <c r="V91" s="29"/>
    </row>
    <row r="92" spans="2:22" ht="15.75" customHeight="1">
      <c r="B92" s="29"/>
      <c r="C92" s="11"/>
      <c r="V92" s="29"/>
    </row>
    <row r="93" spans="2:22" ht="15.75" customHeight="1">
      <c r="B93" s="29"/>
      <c r="C93" s="11"/>
      <c r="V93" s="29"/>
    </row>
    <row r="94" spans="2:22" ht="15.75" customHeight="1">
      <c r="B94" s="29"/>
      <c r="C94" s="11"/>
      <c r="V94" s="29"/>
    </row>
    <row r="95" spans="2:22" ht="15.75" customHeight="1">
      <c r="B95" s="29"/>
      <c r="C95" s="11"/>
      <c r="V95" s="29"/>
    </row>
    <row r="96" spans="2:22" ht="15.75" customHeight="1">
      <c r="B96" s="29"/>
      <c r="C96" s="11"/>
      <c r="V96" s="29"/>
    </row>
    <row r="97" spans="2:22" ht="15.75" customHeight="1">
      <c r="B97" s="29"/>
      <c r="C97" s="11"/>
      <c r="V97" s="29"/>
    </row>
    <row r="98" spans="2:22" ht="15.75" customHeight="1">
      <c r="B98" s="29"/>
      <c r="C98" s="11"/>
      <c r="V98" s="29"/>
    </row>
    <row r="99" spans="2:22" ht="15.75" customHeight="1">
      <c r="B99" s="29"/>
      <c r="C99" s="11"/>
      <c r="V99" s="29"/>
    </row>
    <row r="100" spans="2:22" ht="15.75" customHeight="1">
      <c r="B100" s="29"/>
      <c r="C100" s="11"/>
      <c r="V100" s="29"/>
    </row>
    <row r="101" spans="2:22" ht="15.75" customHeight="1">
      <c r="B101" s="29"/>
      <c r="C101" s="11"/>
      <c r="V101" s="29"/>
    </row>
    <row r="102" spans="2:22" ht="15.75" customHeight="1">
      <c r="B102" s="29"/>
      <c r="C102" s="11"/>
      <c r="V102" s="29"/>
    </row>
    <row r="103" spans="2:22" ht="15.75" customHeight="1">
      <c r="B103" s="29"/>
      <c r="C103" s="11"/>
      <c r="V103" s="29"/>
    </row>
    <row r="104" spans="2:22" ht="15.75" customHeight="1">
      <c r="B104" s="29"/>
      <c r="C104" s="11"/>
      <c r="V104" s="29"/>
    </row>
    <row r="105" spans="2:22" ht="15.75" customHeight="1">
      <c r="B105" s="29"/>
      <c r="C105" s="11"/>
      <c r="V105" s="29"/>
    </row>
    <row r="106" spans="2:22" ht="15.75" customHeight="1">
      <c r="B106" s="29"/>
      <c r="C106" s="11"/>
      <c r="V106" s="29"/>
    </row>
    <row r="107" spans="2:22" ht="15.75" customHeight="1">
      <c r="B107" s="29"/>
      <c r="C107" s="11"/>
      <c r="V107" s="29"/>
    </row>
    <row r="108" spans="2:22" ht="15.75" customHeight="1">
      <c r="B108" s="29"/>
      <c r="C108" s="11"/>
      <c r="V108" s="29"/>
    </row>
    <row r="109" spans="2:22" ht="15.75" customHeight="1">
      <c r="B109" s="29"/>
      <c r="C109" s="11"/>
      <c r="V109" s="29"/>
    </row>
  </sheetData>
  <mergeCells count="116">
    <mergeCell ref="A29:A31"/>
    <mergeCell ref="U29:U31"/>
    <mergeCell ref="AM29:AM31"/>
    <mergeCell ref="BC29:BC31"/>
    <mergeCell ref="BD2:BG2"/>
    <mergeCell ref="BJ2:BN2"/>
    <mergeCell ref="AO5:AR5"/>
    <mergeCell ref="BC11:BC13"/>
    <mergeCell ref="AR6:AR7"/>
    <mergeCell ref="BC5:BD7"/>
    <mergeCell ref="AO6:AO7"/>
    <mergeCell ref="BM5:BM7"/>
    <mergeCell ref="BN5:BN7"/>
    <mergeCell ref="BF5:BF7"/>
    <mergeCell ref="BG5:BG7"/>
    <mergeCell ref="B2:G2"/>
    <mergeCell ref="V2:AB2"/>
    <mergeCell ref="AN2:AS2"/>
    <mergeCell ref="AV2:BA2"/>
    <mergeCell ref="AW5:AW7"/>
    <mergeCell ref="AQ6:AQ7"/>
    <mergeCell ref="AG6:AG7"/>
    <mergeCell ref="AL6:AL7"/>
    <mergeCell ref="BA5:BA7"/>
    <mergeCell ref="A17:A19"/>
    <mergeCell ref="U17:U19"/>
    <mergeCell ref="A5:A7"/>
    <mergeCell ref="N5:P5"/>
    <mergeCell ref="N6:N7"/>
    <mergeCell ref="O6:O7"/>
    <mergeCell ref="P6:P7"/>
    <mergeCell ref="C5:C7"/>
    <mergeCell ref="Q5:Q7"/>
    <mergeCell ref="M6:M7"/>
    <mergeCell ref="A14:A16"/>
    <mergeCell ref="B5:B7"/>
    <mergeCell ref="J5:J7"/>
    <mergeCell ref="R5:T5"/>
    <mergeCell ref="U5:V7"/>
    <mergeCell ref="W5:W7"/>
    <mergeCell ref="X5:X7"/>
    <mergeCell ref="S6:S7"/>
    <mergeCell ref="T6:T7"/>
    <mergeCell ref="R6:R7"/>
    <mergeCell ref="BC20:BC22"/>
    <mergeCell ref="AM14:AM16"/>
    <mergeCell ref="AM17:AM19"/>
    <mergeCell ref="AM20:AM22"/>
    <mergeCell ref="BC14:BC16"/>
    <mergeCell ref="BC17:BC19"/>
    <mergeCell ref="AK6:AK7"/>
    <mergeCell ref="Y5:Y7"/>
    <mergeCell ref="AE5:AG5"/>
    <mergeCell ref="Z6:Z7"/>
    <mergeCell ref="Z5:AC5"/>
    <mergeCell ref="BB5:BB7"/>
    <mergeCell ref="AV5:AV7"/>
    <mergeCell ref="AT5:AT7"/>
    <mergeCell ref="AM5:AN7"/>
    <mergeCell ref="AX5:AZ5"/>
    <mergeCell ref="AP6:AP7"/>
    <mergeCell ref="D6:D7"/>
    <mergeCell ref="E6:E7"/>
    <mergeCell ref="F6:F7"/>
    <mergeCell ref="G6:G7"/>
    <mergeCell ref="H6:H7"/>
    <mergeCell ref="D5:H5"/>
    <mergeCell ref="I5:I7"/>
    <mergeCell ref="K5:M5"/>
    <mergeCell ref="K6:K7"/>
    <mergeCell ref="L6:L7"/>
    <mergeCell ref="AH5:AH7"/>
    <mergeCell ref="AI5:AI7"/>
    <mergeCell ref="AJ5:AJ7"/>
    <mergeCell ref="AM11:AM13"/>
    <mergeCell ref="AM8:AM10"/>
    <mergeCell ref="AD6:AD7"/>
    <mergeCell ref="AE6:AE7"/>
    <mergeCell ref="AF6:AF7"/>
    <mergeCell ref="BO5:BO7"/>
    <mergeCell ref="BL5:BL7"/>
    <mergeCell ref="BE5:BE7"/>
    <mergeCell ref="BH5:BH7"/>
    <mergeCell ref="BI5:BI7"/>
    <mergeCell ref="BJ5:BJ7"/>
    <mergeCell ref="BK5:BK7"/>
    <mergeCell ref="AU5:AU7"/>
    <mergeCell ref="BC8:BC10"/>
    <mergeCell ref="AX6:AX7"/>
    <mergeCell ref="AY6:AY7"/>
    <mergeCell ref="AZ6:AZ7"/>
    <mergeCell ref="AS5:AS7"/>
    <mergeCell ref="BA1:BB1"/>
    <mergeCell ref="A32:A34"/>
    <mergeCell ref="U32:U34"/>
    <mergeCell ref="AM32:AM34"/>
    <mergeCell ref="BC32:BC34"/>
    <mergeCell ref="A23:A25"/>
    <mergeCell ref="U23:U25"/>
    <mergeCell ref="AM23:AM25"/>
    <mergeCell ref="BC23:BC25"/>
    <mergeCell ref="A8:A10"/>
    <mergeCell ref="U8:U10"/>
    <mergeCell ref="A11:A13"/>
    <mergeCell ref="U11:U13"/>
    <mergeCell ref="AM26:AM28"/>
    <mergeCell ref="BC26:BC28"/>
    <mergeCell ref="A26:A28"/>
    <mergeCell ref="U26:U28"/>
    <mergeCell ref="U14:U16"/>
    <mergeCell ref="A20:A22"/>
    <mergeCell ref="U20:U22"/>
    <mergeCell ref="AM1:AN1"/>
    <mergeCell ref="AA6:AA7"/>
    <mergeCell ref="AB6:AB7"/>
    <mergeCell ref="AC6:AC7"/>
  </mergeCells>
  <phoneticPr fontId="4" type="noConversion"/>
  <pageMargins left="0.59055118110236227" right="1.299212598425197" top="0.33" bottom="0.2" header="0.2" footer="0.27559055118110237"/>
  <pageSetup paperSize="9" scale="98" orientation="portrait" r:id="rId1"/>
  <headerFooter alignWithMargins="0"/>
  <colBreaks count="6" manualBreakCount="6">
    <brk id="8" max="33" man="1"/>
    <brk id="20" max="33" man="1"/>
    <brk id="29" max="33" man="1"/>
    <brk id="38" max="33" man="1"/>
    <brk id="46" max="33" man="1"/>
    <brk id="5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106"/>
  <sheetViews>
    <sheetView view="pageBreakPreview" zoomScaleNormal="100" workbookViewId="0">
      <pane xSplit="2" ySplit="7" topLeftCell="BF11" activePane="bottomRight" state="frozen"/>
      <selection pane="topRight" activeCell="C1" sqref="C1"/>
      <selection pane="bottomLeft" activeCell="A8" sqref="A8"/>
      <selection pane="bottomRight" activeCell="BO1" sqref="BO1"/>
    </sheetView>
  </sheetViews>
  <sheetFormatPr defaultColWidth="8.28515625" defaultRowHeight="15.6"/>
  <cols>
    <col min="1" max="1" width="9.140625" style="25" customWidth="1"/>
    <col min="2" max="2" width="31.85546875" style="25" customWidth="1"/>
    <col min="3" max="3" width="10.7109375" style="2" customWidth="1"/>
    <col min="4" max="4" width="9" style="2" customWidth="1"/>
    <col min="5" max="6" width="9.140625" style="2" customWidth="1"/>
    <col min="7" max="7" width="10.85546875" style="2" customWidth="1"/>
    <col min="8" max="8" width="10.7109375" style="2" customWidth="1"/>
    <col min="9" max="9" width="9" style="2" customWidth="1"/>
    <col min="10" max="10" width="8.42578125" style="2" customWidth="1"/>
    <col min="11" max="11" width="7.7109375" style="2" customWidth="1"/>
    <col min="12" max="12" width="8.28515625" style="2"/>
    <col min="13" max="13" width="7" style="2" customWidth="1"/>
    <col min="14" max="14" width="7.28515625" style="2" customWidth="1"/>
    <col min="15" max="15" width="10.85546875" style="2" customWidth="1"/>
    <col min="16" max="16" width="7.28515625" style="2" customWidth="1"/>
    <col min="17" max="17" width="9.140625" style="2" customWidth="1"/>
    <col min="18" max="18" width="6.7109375" style="2" customWidth="1"/>
    <col min="19" max="19" width="10.85546875" style="2" customWidth="1"/>
    <col min="20" max="20" width="9.85546875" style="2" customWidth="1"/>
    <col min="21" max="21" width="8.85546875" style="25" customWidth="1"/>
    <col min="22" max="22" width="26.85546875" style="25" customWidth="1"/>
    <col min="23" max="24" width="9.85546875" style="10" customWidth="1"/>
    <col min="25" max="25" width="8.85546875" style="2" customWidth="1"/>
    <col min="26" max="26" width="6.85546875" style="2" customWidth="1"/>
    <col min="27" max="28" width="9.28515625" style="2" customWidth="1"/>
    <col min="29" max="29" width="10" style="2" customWidth="1"/>
    <col min="30" max="30" width="12.28515625" style="2" customWidth="1"/>
    <col min="31" max="31" width="10" style="2" customWidth="1"/>
    <col min="32" max="32" width="10.85546875" style="2" customWidth="1"/>
    <col min="33" max="33" width="10.7109375" style="2" customWidth="1"/>
    <col min="34" max="34" width="11.140625" style="2" customWidth="1"/>
    <col min="35" max="35" width="14.7109375" style="2" customWidth="1"/>
    <col min="36" max="36" width="10.85546875" style="2" customWidth="1"/>
    <col min="37" max="37" width="9.42578125" style="2" customWidth="1"/>
    <col min="38" max="38" width="9.85546875" style="2" customWidth="1"/>
    <col min="39" max="39" width="9.42578125" style="25" customWidth="1"/>
    <col min="40" max="40" width="26.7109375" style="25" customWidth="1"/>
    <col min="41" max="44" width="9.85546875" style="2" customWidth="1"/>
    <col min="45" max="45" width="13.140625" style="4" customWidth="1"/>
    <col min="46" max="46" width="10.85546875" style="2" customWidth="1"/>
    <col min="47" max="47" width="13" style="2" customWidth="1"/>
    <col min="48" max="48" width="15.85546875" style="2" customWidth="1"/>
    <col min="49" max="49" width="10" style="2" customWidth="1"/>
    <col min="50" max="50" width="13" style="2" customWidth="1"/>
    <col min="51" max="51" width="11.42578125" style="2" customWidth="1"/>
    <col min="52" max="52" width="12.140625" style="2" customWidth="1"/>
    <col min="53" max="53" width="12" style="2" customWidth="1"/>
    <col min="54" max="54" width="12.7109375" style="2" customWidth="1"/>
    <col min="55" max="55" width="11" style="25" customWidth="1"/>
    <col min="56" max="56" width="27.85546875" style="25" customWidth="1"/>
    <col min="57" max="57" width="14.28515625" style="2" customWidth="1"/>
    <col min="58" max="58" width="15" style="2" customWidth="1"/>
    <col min="59" max="60" width="16" style="2" customWidth="1"/>
    <col min="61" max="61" width="14.28515625" style="2" customWidth="1"/>
    <col min="62" max="62" width="15.28515625" style="2" customWidth="1"/>
    <col min="63" max="63" width="15.140625" style="2" customWidth="1"/>
    <col min="64" max="64" width="13.140625" style="2" customWidth="1"/>
    <col min="65" max="65" width="16.85546875" style="2" customWidth="1"/>
    <col min="66" max="66" width="14.85546875" style="2" customWidth="1"/>
    <col min="67" max="67" width="10.28515625" style="2" customWidth="1"/>
    <col min="68" max="16384" width="8.28515625" style="11"/>
  </cols>
  <sheetData>
    <row r="1" spans="1:80" s="35" customFormat="1" ht="12.75" customHeight="1">
      <c r="A1" s="8" t="s">
        <v>146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3" t="s">
        <v>147</v>
      </c>
      <c r="U1" s="8" t="s">
        <v>148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K1" s="25"/>
      <c r="AL1" s="3" t="s">
        <v>149</v>
      </c>
      <c r="AM1" s="89" t="s">
        <v>150</v>
      </c>
      <c r="AN1" s="89"/>
      <c r="AO1" s="26"/>
      <c r="AP1" s="26"/>
      <c r="AQ1" s="26"/>
      <c r="AR1" s="26"/>
      <c r="AS1" s="26"/>
      <c r="AU1" s="26"/>
      <c r="AV1" s="26"/>
      <c r="AW1" s="26"/>
      <c r="AX1" s="26"/>
      <c r="AZ1" s="25"/>
      <c r="BA1" s="26"/>
      <c r="BB1" s="25" t="s">
        <v>151</v>
      </c>
      <c r="BC1" s="25" t="s">
        <v>152</v>
      </c>
      <c r="BD1" s="25"/>
      <c r="BE1" s="25"/>
      <c r="BF1" s="25"/>
      <c r="BG1" s="25"/>
      <c r="BH1" s="25"/>
      <c r="BL1" s="25"/>
      <c r="BM1" s="25"/>
      <c r="BN1" s="25"/>
      <c r="BO1" s="3" t="s">
        <v>153</v>
      </c>
    </row>
    <row r="2" spans="1:80" s="9" customFormat="1" ht="21.75" customHeight="1">
      <c r="A2" s="35"/>
      <c r="B2" s="81" t="s">
        <v>131</v>
      </c>
      <c r="C2" s="81"/>
      <c r="D2" s="81"/>
      <c r="E2" s="81"/>
      <c r="F2" s="81"/>
      <c r="G2" s="81"/>
      <c r="H2" s="17"/>
      <c r="J2" s="16"/>
      <c r="K2" s="16"/>
      <c r="L2" s="16" t="s">
        <v>127</v>
      </c>
      <c r="M2" s="16"/>
      <c r="N2" s="16"/>
      <c r="O2" s="16"/>
      <c r="P2" s="16"/>
      <c r="Q2" s="16"/>
      <c r="R2" s="16"/>
      <c r="S2" s="16"/>
      <c r="T2" s="16"/>
      <c r="U2" s="36"/>
      <c r="V2" s="81" t="s">
        <v>130</v>
      </c>
      <c r="W2" s="81"/>
      <c r="X2" s="81"/>
      <c r="Y2" s="81"/>
      <c r="Z2" s="81"/>
      <c r="AA2" s="81"/>
      <c r="AB2" s="81"/>
      <c r="AC2" s="18"/>
      <c r="AD2" s="18"/>
      <c r="AE2" s="18"/>
      <c r="AF2" s="16" t="s">
        <v>117</v>
      </c>
      <c r="AG2" s="18"/>
      <c r="AI2" s="18"/>
      <c r="AJ2" s="18"/>
      <c r="AK2" s="17"/>
      <c r="AL2" s="17"/>
      <c r="AM2" s="36"/>
      <c r="AN2" s="81" t="s">
        <v>129</v>
      </c>
      <c r="AO2" s="81"/>
      <c r="AP2" s="81"/>
      <c r="AQ2" s="81"/>
      <c r="AR2" s="81"/>
      <c r="AS2" s="81"/>
      <c r="AT2" s="16"/>
      <c r="AV2" s="82" t="s">
        <v>118</v>
      </c>
      <c r="AW2" s="82"/>
      <c r="AX2" s="82"/>
      <c r="AY2" s="82"/>
      <c r="AZ2" s="82"/>
      <c r="BA2" s="82"/>
      <c r="BB2" s="17"/>
      <c r="BC2" s="36"/>
      <c r="BD2" s="81" t="s">
        <v>128</v>
      </c>
      <c r="BE2" s="81"/>
      <c r="BF2" s="81"/>
      <c r="BG2" s="81"/>
      <c r="BI2" s="19"/>
      <c r="BJ2" s="82" t="s">
        <v>116</v>
      </c>
      <c r="BK2" s="82"/>
      <c r="BL2" s="82"/>
      <c r="BM2" s="82"/>
      <c r="BN2" s="82"/>
      <c r="BO2" s="20"/>
    </row>
    <row r="3" spans="1:80" ht="14.25" customHeight="1">
      <c r="A3" s="13" t="s">
        <v>0</v>
      </c>
      <c r="B3" s="2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1"/>
      <c r="S3" s="11"/>
      <c r="T3" s="15" t="s">
        <v>4</v>
      </c>
      <c r="U3" s="13" t="s">
        <v>0</v>
      </c>
      <c r="V3" s="27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K3" s="5"/>
      <c r="AL3" s="15" t="s">
        <v>4</v>
      </c>
      <c r="AM3" s="13" t="s">
        <v>0</v>
      </c>
      <c r="AN3" s="29"/>
      <c r="AO3" s="6"/>
      <c r="AP3" s="6"/>
      <c r="AQ3" s="6"/>
      <c r="AR3" s="6"/>
      <c r="AS3" s="6"/>
      <c r="AU3" s="6"/>
      <c r="AV3" s="6"/>
      <c r="AW3" s="6"/>
      <c r="AX3" s="6"/>
      <c r="AY3" s="11"/>
      <c r="AZ3" s="6"/>
      <c r="BA3" s="6"/>
      <c r="BB3" s="15" t="s">
        <v>4</v>
      </c>
      <c r="BC3" s="13" t="s">
        <v>0</v>
      </c>
      <c r="BD3" s="37"/>
      <c r="BE3" s="5"/>
      <c r="BF3" s="5"/>
      <c r="BK3" s="11"/>
      <c r="BL3" s="5"/>
      <c r="BM3" s="5"/>
      <c r="BN3" s="5"/>
      <c r="BO3" s="15" t="s">
        <v>4</v>
      </c>
    </row>
    <row r="4" spans="1:80" ht="12.75" customHeight="1" thickBot="1">
      <c r="A4" s="13" t="s">
        <v>3</v>
      </c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1"/>
      <c r="S4" s="11"/>
      <c r="T4" s="14" t="s">
        <v>5</v>
      </c>
      <c r="U4" s="13" t="s">
        <v>3</v>
      </c>
      <c r="V4" s="2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K4" s="5"/>
      <c r="AL4" s="14" t="s">
        <v>5</v>
      </c>
      <c r="AM4" s="13" t="s">
        <v>3</v>
      </c>
      <c r="AN4" s="29"/>
      <c r="AO4" s="6"/>
      <c r="AP4" s="6"/>
      <c r="AQ4" s="6"/>
      <c r="AR4" s="6"/>
      <c r="AS4" s="6"/>
      <c r="AU4" s="6"/>
      <c r="AV4" s="6"/>
      <c r="AW4" s="6"/>
      <c r="AX4" s="6"/>
      <c r="AY4" s="11"/>
      <c r="AZ4" s="6"/>
      <c r="BA4" s="6"/>
      <c r="BB4" s="14" t="s">
        <v>5</v>
      </c>
      <c r="BC4" s="13" t="s">
        <v>3</v>
      </c>
      <c r="BD4" s="37"/>
      <c r="BE4" s="5"/>
      <c r="BF4" s="5"/>
      <c r="BK4" s="11"/>
      <c r="BL4" s="5"/>
      <c r="BM4" s="5"/>
      <c r="BN4" s="5"/>
      <c r="BO4" s="14" t="s">
        <v>5</v>
      </c>
    </row>
    <row r="5" spans="1:80" s="21" customFormat="1" ht="37.5" customHeight="1">
      <c r="A5" s="61" t="s">
        <v>13</v>
      </c>
      <c r="B5" s="55" t="s">
        <v>11</v>
      </c>
      <c r="C5" s="55" t="s">
        <v>14</v>
      </c>
      <c r="D5" s="66" t="s">
        <v>34</v>
      </c>
      <c r="E5" s="76"/>
      <c r="F5" s="76"/>
      <c r="G5" s="76"/>
      <c r="H5" s="77"/>
      <c r="I5" s="83" t="s">
        <v>80</v>
      </c>
      <c r="J5" s="58" t="s">
        <v>115</v>
      </c>
      <c r="K5" s="68" t="s">
        <v>81</v>
      </c>
      <c r="L5" s="69"/>
      <c r="M5" s="70"/>
      <c r="N5" s="66" t="s">
        <v>84</v>
      </c>
      <c r="O5" s="72"/>
      <c r="P5" s="80"/>
      <c r="Q5" s="55" t="s">
        <v>85</v>
      </c>
      <c r="R5" s="66" t="s">
        <v>15</v>
      </c>
      <c r="S5" s="67"/>
      <c r="T5" s="67"/>
      <c r="U5" s="61" t="s">
        <v>13</v>
      </c>
      <c r="V5" s="52"/>
      <c r="W5" s="58" t="s">
        <v>88</v>
      </c>
      <c r="X5" s="58" t="s">
        <v>89</v>
      </c>
      <c r="Y5" s="55" t="s">
        <v>90</v>
      </c>
      <c r="Z5" s="66" t="s">
        <v>36</v>
      </c>
      <c r="AA5" s="72"/>
      <c r="AB5" s="72"/>
      <c r="AC5" s="72"/>
      <c r="AD5" s="32"/>
      <c r="AE5" s="78" t="s">
        <v>12</v>
      </c>
      <c r="AF5" s="78"/>
      <c r="AG5" s="78"/>
      <c r="AH5" s="55" t="s">
        <v>95</v>
      </c>
      <c r="AI5" s="58" t="s">
        <v>96</v>
      </c>
      <c r="AJ5" s="73" t="s">
        <v>97</v>
      </c>
      <c r="AK5" s="33"/>
      <c r="AL5" s="34"/>
      <c r="AM5" s="61" t="s">
        <v>13</v>
      </c>
      <c r="AN5" s="52"/>
      <c r="AO5" s="66" t="s">
        <v>37</v>
      </c>
      <c r="AP5" s="72"/>
      <c r="AQ5" s="72"/>
      <c r="AR5" s="80"/>
      <c r="AS5" s="55" t="s">
        <v>102</v>
      </c>
      <c r="AT5" s="55" t="s">
        <v>103</v>
      </c>
      <c r="AU5" s="98" t="s">
        <v>104</v>
      </c>
      <c r="AV5" s="90" t="s">
        <v>71</v>
      </c>
      <c r="AW5" s="55" t="s">
        <v>105</v>
      </c>
      <c r="AX5" s="66" t="s">
        <v>106</v>
      </c>
      <c r="AY5" s="72"/>
      <c r="AZ5" s="80"/>
      <c r="BA5" s="58" t="s">
        <v>38</v>
      </c>
      <c r="BB5" s="95" t="s">
        <v>108</v>
      </c>
      <c r="BC5" s="61" t="s">
        <v>13</v>
      </c>
      <c r="BD5" s="52"/>
      <c r="BE5" s="55" t="s">
        <v>110</v>
      </c>
      <c r="BF5" s="55" t="s">
        <v>109</v>
      </c>
      <c r="BG5" s="58" t="s">
        <v>72</v>
      </c>
      <c r="BH5" s="55" t="s">
        <v>111</v>
      </c>
      <c r="BI5" s="52" t="s">
        <v>112</v>
      </c>
      <c r="BJ5" s="55" t="s">
        <v>113</v>
      </c>
      <c r="BK5" s="55" t="s">
        <v>39</v>
      </c>
      <c r="BL5" s="90" t="s">
        <v>73</v>
      </c>
      <c r="BM5" s="101" t="s">
        <v>114</v>
      </c>
      <c r="BN5" s="90" t="s">
        <v>74</v>
      </c>
      <c r="BO5" s="49" t="s">
        <v>75</v>
      </c>
    </row>
    <row r="6" spans="1:80" s="21" customFormat="1" ht="36" customHeight="1">
      <c r="A6" s="62"/>
      <c r="B6" s="56"/>
      <c r="C6" s="56"/>
      <c r="D6" s="65" t="s">
        <v>17</v>
      </c>
      <c r="E6" s="65" t="s">
        <v>18</v>
      </c>
      <c r="F6" s="65" t="s">
        <v>40</v>
      </c>
      <c r="G6" s="65" t="s">
        <v>78</v>
      </c>
      <c r="H6" s="65" t="s">
        <v>79</v>
      </c>
      <c r="I6" s="84"/>
      <c r="J6" s="59"/>
      <c r="K6" s="65" t="s">
        <v>17</v>
      </c>
      <c r="L6" s="65" t="s">
        <v>82</v>
      </c>
      <c r="M6" s="65" t="s">
        <v>83</v>
      </c>
      <c r="N6" s="93" t="s">
        <v>41</v>
      </c>
      <c r="O6" s="93" t="s">
        <v>42</v>
      </c>
      <c r="P6" s="93" t="s">
        <v>43</v>
      </c>
      <c r="Q6" s="56"/>
      <c r="R6" s="65" t="s">
        <v>17</v>
      </c>
      <c r="S6" s="65" t="s">
        <v>87</v>
      </c>
      <c r="T6" s="71" t="s">
        <v>86</v>
      </c>
      <c r="U6" s="62"/>
      <c r="V6" s="53"/>
      <c r="W6" s="59"/>
      <c r="X6" s="59"/>
      <c r="Y6" s="56"/>
      <c r="Z6" s="65" t="s">
        <v>17</v>
      </c>
      <c r="AA6" s="65" t="s">
        <v>91</v>
      </c>
      <c r="AB6" s="65" t="s">
        <v>92</v>
      </c>
      <c r="AC6" s="65" t="s">
        <v>93</v>
      </c>
      <c r="AD6" s="65" t="s">
        <v>94</v>
      </c>
      <c r="AE6" s="65" t="s">
        <v>17</v>
      </c>
      <c r="AF6" s="65" t="s">
        <v>44</v>
      </c>
      <c r="AG6" s="65" t="s">
        <v>45</v>
      </c>
      <c r="AH6" s="59"/>
      <c r="AI6" s="59"/>
      <c r="AJ6" s="74"/>
      <c r="AK6" s="65" t="s">
        <v>17</v>
      </c>
      <c r="AL6" s="71" t="s">
        <v>98</v>
      </c>
      <c r="AM6" s="62"/>
      <c r="AN6" s="53"/>
      <c r="AO6" s="65" t="s">
        <v>99</v>
      </c>
      <c r="AP6" s="65" t="s">
        <v>100</v>
      </c>
      <c r="AQ6" s="65" t="s">
        <v>101</v>
      </c>
      <c r="AR6" s="65" t="s">
        <v>19</v>
      </c>
      <c r="AS6" s="56"/>
      <c r="AT6" s="56"/>
      <c r="AU6" s="99"/>
      <c r="AV6" s="91"/>
      <c r="AW6" s="56"/>
      <c r="AX6" s="65" t="s">
        <v>17</v>
      </c>
      <c r="AY6" s="65" t="s">
        <v>20</v>
      </c>
      <c r="AZ6" s="65" t="s">
        <v>107</v>
      </c>
      <c r="BA6" s="59"/>
      <c r="BB6" s="96"/>
      <c r="BC6" s="62"/>
      <c r="BD6" s="53"/>
      <c r="BE6" s="56"/>
      <c r="BF6" s="56"/>
      <c r="BG6" s="59"/>
      <c r="BH6" s="56"/>
      <c r="BI6" s="53"/>
      <c r="BJ6" s="56"/>
      <c r="BK6" s="56"/>
      <c r="BL6" s="91"/>
      <c r="BM6" s="102"/>
      <c r="BN6" s="91"/>
      <c r="BO6" s="50"/>
    </row>
    <row r="7" spans="1:80" s="21" customFormat="1" ht="44.25" customHeight="1">
      <c r="A7" s="63"/>
      <c r="B7" s="57"/>
      <c r="C7" s="57"/>
      <c r="D7" s="57"/>
      <c r="E7" s="57"/>
      <c r="F7" s="57"/>
      <c r="G7" s="57"/>
      <c r="H7" s="57"/>
      <c r="I7" s="85"/>
      <c r="J7" s="60"/>
      <c r="K7" s="57"/>
      <c r="L7" s="57"/>
      <c r="M7" s="57"/>
      <c r="N7" s="94"/>
      <c r="O7" s="94"/>
      <c r="P7" s="94"/>
      <c r="Q7" s="57"/>
      <c r="R7" s="57"/>
      <c r="S7" s="57"/>
      <c r="T7" s="51"/>
      <c r="U7" s="63"/>
      <c r="V7" s="54"/>
      <c r="W7" s="60"/>
      <c r="X7" s="60"/>
      <c r="Y7" s="57"/>
      <c r="Z7" s="57"/>
      <c r="AA7" s="57"/>
      <c r="AB7" s="57"/>
      <c r="AC7" s="57"/>
      <c r="AD7" s="57"/>
      <c r="AE7" s="57"/>
      <c r="AF7" s="57"/>
      <c r="AG7" s="57"/>
      <c r="AH7" s="60"/>
      <c r="AI7" s="60"/>
      <c r="AJ7" s="75"/>
      <c r="AK7" s="57"/>
      <c r="AL7" s="51"/>
      <c r="AM7" s="63"/>
      <c r="AN7" s="54"/>
      <c r="AO7" s="57"/>
      <c r="AP7" s="57"/>
      <c r="AQ7" s="57"/>
      <c r="AR7" s="57"/>
      <c r="AS7" s="57"/>
      <c r="AT7" s="57"/>
      <c r="AU7" s="100"/>
      <c r="AV7" s="92"/>
      <c r="AW7" s="57"/>
      <c r="AX7" s="57"/>
      <c r="AY7" s="57"/>
      <c r="AZ7" s="57"/>
      <c r="BA7" s="60"/>
      <c r="BB7" s="97"/>
      <c r="BC7" s="63"/>
      <c r="BD7" s="54"/>
      <c r="BE7" s="57"/>
      <c r="BF7" s="57"/>
      <c r="BG7" s="60"/>
      <c r="BH7" s="57"/>
      <c r="BI7" s="54"/>
      <c r="BJ7" s="57"/>
      <c r="BK7" s="57"/>
      <c r="BL7" s="92"/>
      <c r="BM7" s="103"/>
      <c r="BN7" s="92"/>
      <c r="BO7" s="51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80" ht="23.25" customHeight="1">
      <c r="A8" s="62" t="s">
        <v>137</v>
      </c>
      <c r="B8" s="28" t="s">
        <v>22</v>
      </c>
      <c r="C8" s="30">
        <v>5546</v>
      </c>
      <c r="D8" s="31">
        <v>634</v>
      </c>
      <c r="E8" s="43">
        <v>1</v>
      </c>
      <c r="F8" s="31">
        <v>493</v>
      </c>
      <c r="G8" s="31">
        <v>46</v>
      </c>
      <c r="H8" s="31">
        <v>94</v>
      </c>
      <c r="I8" s="31">
        <v>5</v>
      </c>
      <c r="J8" s="31">
        <v>32</v>
      </c>
      <c r="K8" s="31">
        <v>209</v>
      </c>
      <c r="L8" s="31">
        <v>2</v>
      </c>
      <c r="M8" s="31">
        <v>207</v>
      </c>
      <c r="N8" s="31">
        <v>375</v>
      </c>
      <c r="O8" s="31">
        <v>367</v>
      </c>
      <c r="P8" s="31">
        <v>8</v>
      </c>
      <c r="Q8" s="31">
        <v>112</v>
      </c>
      <c r="R8" s="31">
        <v>17</v>
      </c>
      <c r="S8" s="31">
        <v>16</v>
      </c>
      <c r="T8" s="31">
        <v>1</v>
      </c>
      <c r="U8" s="62" t="s">
        <v>137</v>
      </c>
      <c r="V8" s="28" t="s">
        <v>22</v>
      </c>
      <c r="W8" s="31">
        <v>172</v>
      </c>
      <c r="X8" s="31">
        <v>11</v>
      </c>
      <c r="Y8" s="31">
        <v>13</v>
      </c>
      <c r="Z8" s="31">
        <v>93</v>
      </c>
      <c r="AA8" s="31">
        <v>18</v>
      </c>
      <c r="AB8" s="43">
        <v>0</v>
      </c>
      <c r="AC8" s="43">
        <v>0</v>
      </c>
      <c r="AD8" s="31">
        <v>75</v>
      </c>
      <c r="AE8" s="31">
        <v>4</v>
      </c>
      <c r="AF8" s="43">
        <v>0</v>
      </c>
      <c r="AG8" s="31">
        <v>4</v>
      </c>
      <c r="AH8" s="43">
        <v>0</v>
      </c>
      <c r="AI8" s="31">
        <v>58</v>
      </c>
      <c r="AJ8" s="31">
        <v>25</v>
      </c>
      <c r="AK8" s="31">
        <v>1398</v>
      </c>
      <c r="AL8" s="31">
        <v>172</v>
      </c>
      <c r="AM8" s="62" t="s">
        <v>137</v>
      </c>
      <c r="AN8" s="28" t="s">
        <v>22</v>
      </c>
      <c r="AO8" s="31">
        <v>1212</v>
      </c>
      <c r="AP8" s="31">
        <v>12</v>
      </c>
      <c r="AQ8" s="43">
        <v>0</v>
      </c>
      <c r="AR8" s="31">
        <v>2</v>
      </c>
      <c r="AS8" s="31">
        <v>131</v>
      </c>
      <c r="AT8" s="31">
        <v>32</v>
      </c>
      <c r="AU8" s="31">
        <v>27</v>
      </c>
      <c r="AV8" s="31">
        <v>2</v>
      </c>
      <c r="AW8" s="31">
        <v>51</v>
      </c>
      <c r="AX8" s="31">
        <v>10</v>
      </c>
      <c r="AY8" s="31">
        <v>8</v>
      </c>
      <c r="AZ8" s="31">
        <v>2</v>
      </c>
      <c r="BA8" s="31">
        <v>11</v>
      </c>
      <c r="BB8" s="31">
        <v>2</v>
      </c>
      <c r="BC8" s="62" t="s">
        <v>137</v>
      </c>
      <c r="BD8" s="28" t="s">
        <v>22</v>
      </c>
      <c r="BE8" s="31">
        <v>14</v>
      </c>
      <c r="BF8" s="31">
        <v>2043</v>
      </c>
      <c r="BG8" s="31">
        <v>12</v>
      </c>
      <c r="BH8" s="31">
        <v>63</v>
      </c>
      <c r="BI8" s="31">
        <v>3</v>
      </c>
      <c r="BJ8" s="31">
        <v>13</v>
      </c>
      <c r="BK8" s="31">
        <v>1</v>
      </c>
      <c r="BL8" s="31">
        <v>6</v>
      </c>
      <c r="BM8" s="31">
        <v>46</v>
      </c>
      <c r="BN8" s="43">
        <v>0</v>
      </c>
      <c r="BO8" s="31">
        <v>132</v>
      </c>
    </row>
    <row r="9" spans="1:80" ht="25.5" customHeight="1">
      <c r="A9" s="64"/>
      <c r="B9" s="28" t="s">
        <v>51</v>
      </c>
      <c r="C9" s="30">
        <v>5563</v>
      </c>
      <c r="D9" s="31">
        <v>527</v>
      </c>
      <c r="E9" s="43">
        <v>1</v>
      </c>
      <c r="F9" s="31">
        <v>470</v>
      </c>
      <c r="G9" s="31">
        <v>25</v>
      </c>
      <c r="H9" s="31">
        <v>31</v>
      </c>
      <c r="I9" s="31">
        <v>6</v>
      </c>
      <c r="J9" s="31">
        <v>85</v>
      </c>
      <c r="K9" s="31">
        <v>311</v>
      </c>
      <c r="L9" s="31">
        <v>1</v>
      </c>
      <c r="M9" s="31">
        <v>310</v>
      </c>
      <c r="N9" s="31">
        <v>481</v>
      </c>
      <c r="O9" s="31">
        <v>473</v>
      </c>
      <c r="P9" s="31">
        <v>8</v>
      </c>
      <c r="Q9" s="31">
        <v>128</v>
      </c>
      <c r="R9" s="31">
        <v>59</v>
      </c>
      <c r="S9" s="31">
        <v>58</v>
      </c>
      <c r="T9" s="31">
        <v>1</v>
      </c>
      <c r="U9" s="64"/>
      <c r="V9" s="28" t="s">
        <v>23</v>
      </c>
      <c r="W9" s="31">
        <v>170</v>
      </c>
      <c r="X9" s="31">
        <v>9</v>
      </c>
      <c r="Y9" s="31">
        <v>13</v>
      </c>
      <c r="Z9" s="31">
        <v>89</v>
      </c>
      <c r="AA9" s="31">
        <v>17</v>
      </c>
      <c r="AB9" s="43">
        <v>0</v>
      </c>
      <c r="AC9" s="43">
        <v>0</v>
      </c>
      <c r="AD9" s="31">
        <v>72</v>
      </c>
      <c r="AE9" s="31">
        <v>4</v>
      </c>
      <c r="AF9" s="43">
        <v>0</v>
      </c>
      <c r="AG9" s="31">
        <v>4</v>
      </c>
      <c r="AH9" s="43">
        <v>0</v>
      </c>
      <c r="AI9" s="31">
        <v>78</v>
      </c>
      <c r="AJ9" s="31">
        <v>46</v>
      </c>
      <c r="AK9" s="31">
        <v>1431</v>
      </c>
      <c r="AL9" s="31">
        <v>176</v>
      </c>
      <c r="AM9" s="64"/>
      <c r="AN9" s="28" t="s">
        <v>23</v>
      </c>
      <c r="AO9" s="31">
        <v>1241</v>
      </c>
      <c r="AP9" s="31">
        <v>12</v>
      </c>
      <c r="AQ9" s="43">
        <v>0</v>
      </c>
      <c r="AR9" s="31">
        <v>2</v>
      </c>
      <c r="AS9" s="31">
        <v>87</v>
      </c>
      <c r="AT9" s="31">
        <v>32</v>
      </c>
      <c r="AU9" s="31">
        <v>22</v>
      </c>
      <c r="AV9" s="31">
        <v>6</v>
      </c>
      <c r="AW9" s="31">
        <v>6</v>
      </c>
      <c r="AX9" s="31">
        <v>10</v>
      </c>
      <c r="AY9" s="31">
        <v>8</v>
      </c>
      <c r="AZ9" s="31">
        <v>2</v>
      </c>
      <c r="BA9" s="31">
        <v>11</v>
      </c>
      <c r="BB9" s="31">
        <v>2</v>
      </c>
      <c r="BC9" s="64"/>
      <c r="BD9" s="28" t="s">
        <v>23</v>
      </c>
      <c r="BE9" s="31">
        <v>5</v>
      </c>
      <c r="BF9" s="31">
        <v>2040</v>
      </c>
      <c r="BG9" s="31">
        <v>10</v>
      </c>
      <c r="BH9" s="31">
        <v>52</v>
      </c>
      <c r="BI9" s="31">
        <v>2</v>
      </c>
      <c r="BJ9" s="31">
        <v>10</v>
      </c>
      <c r="BK9" s="31">
        <v>1</v>
      </c>
      <c r="BL9" s="31">
        <v>5</v>
      </c>
      <c r="BM9" s="31">
        <v>47</v>
      </c>
      <c r="BN9" s="43">
        <v>0</v>
      </c>
      <c r="BO9" s="31">
        <v>156</v>
      </c>
    </row>
    <row r="10" spans="1:80" ht="25.2">
      <c r="A10" s="64"/>
      <c r="B10" s="28" t="s">
        <v>52</v>
      </c>
      <c r="C10" s="30">
        <v>6210</v>
      </c>
      <c r="D10" s="31">
        <v>863</v>
      </c>
      <c r="E10" s="43">
        <v>0</v>
      </c>
      <c r="F10" s="31">
        <v>756</v>
      </c>
      <c r="G10" s="31">
        <v>51</v>
      </c>
      <c r="H10" s="31">
        <v>56</v>
      </c>
      <c r="I10" s="31">
        <v>4</v>
      </c>
      <c r="J10" s="31">
        <v>31</v>
      </c>
      <c r="K10" s="31">
        <v>292</v>
      </c>
      <c r="L10" s="31">
        <v>1</v>
      </c>
      <c r="M10" s="31">
        <v>291</v>
      </c>
      <c r="N10" s="31">
        <v>457</v>
      </c>
      <c r="O10" s="31">
        <v>446</v>
      </c>
      <c r="P10" s="31">
        <v>11</v>
      </c>
      <c r="Q10" s="31">
        <v>193</v>
      </c>
      <c r="R10" s="31">
        <v>15</v>
      </c>
      <c r="S10" s="31">
        <v>13</v>
      </c>
      <c r="T10" s="31">
        <v>2</v>
      </c>
      <c r="U10" s="64"/>
      <c r="V10" s="28" t="s">
        <v>24</v>
      </c>
      <c r="W10" s="31">
        <v>185</v>
      </c>
      <c r="X10" s="31">
        <v>11</v>
      </c>
      <c r="Y10" s="31">
        <v>19</v>
      </c>
      <c r="Z10" s="31">
        <v>89</v>
      </c>
      <c r="AA10" s="31">
        <v>17</v>
      </c>
      <c r="AB10" s="43">
        <v>0</v>
      </c>
      <c r="AC10" s="43">
        <v>0</v>
      </c>
      <c r="AD10" s="31">
        <v>72</v>
      </c>
      <c r="AE10" s="31">
        <v>11</v>
      </c>
      <c r="AF10" s="43">
        <v>0</v>
      </c>
      <c r="AG10" s="31">
        <v>11</v>
      </c>
      <c r="AH10" s="43">
        <v>0</v>
      </c>
      <c r="AI10" s="31">
        <v>71</v>
      </c>
      <c r="AJ10" s="31">
        <v>29</v>
      </c>
      <c r="AK10" s="31">
        <v>1216</v>
      </c>
      <c r="AL10" s="31">
        <v>135</v>
      </c>
      <c r="AM10" s="64"/>
      <c r="AN10" s="28" t="s">
        <v>24</v>
      </c>
      <c r="AO10" s="31">
        <v>1067</v>
      </c>
      <c r="AP10" s="31">
        <v>10</v>
      </c>
      <c r="AQ10" s="43">
        <v>0</v>
      </c>
      <c r="AR10" s="31">
        <v>4</v>
      </c>
      <c r="AS10" s="31">
        <v>72</v>
      </c>
      <c r="AT10" s="31">
        <v>35</v>
      </c>
      <c r="AU10" s="31">
        <v>30</v>
      </c>
      <c r="AV10" s="31">
        <v>5</v>
      </c>
      <c r="AW10" s="31">
        <v>5</v>
      </c>
      <c r="AX10" s="31">
        <v>20</v>
      </c>
      <c r="AY10" s="31">
        <v>18</v>
      </c>
      <c r="AZ10" s="31">
        <v>2</v>
      </c>
      <c r="BA10" s="31">
        <v>10</v>
      </c>
      <c r="BB10" s="31">
        <v>1</v>
      </c>
      <c r="BC10" s="64"/>
      <c r="BD10" s="28" t="s">
        <v>24</v>
      </c>
      <c r="BE10" s="31">
        <v>8</v>
      </c>
      <c r="BF10" s="31">
        <v>1991</v>
      </c>
      <c r="BG10" s="31">
        <v>14</v>
      </c>
      <c r="BH10" s="31">
        <v>65</v>
      </c>
      <c r="BI10" s="31">
        <v>20</v>
      </c>
      <c r="BJ10" s="31">
        <v>10</v>
      </c>
      <c r="BK10" s="43">
        <v>0</v>
      </c>
      <c r="BL10" s="31">
        <v>11</v>
      </c>
      <c r="BM10" s="31">
        <v>39</v>
      </c>
      <c r="BN10" s="43">
        <v>0</v>
      </c>
      <c r="BO10" s="31">
        <v>197</v>
      </c>
    </row>
    <row r="11" spans="1:80" ht="23.25" customHeight="1">
      <c r="A11" s="62" t="s">
        <v>121</v>
      </c>
      <c r="B11" s="28" t="s">
        <v>6</v>
      </c>
      <c r="C11" s="30">
        <f>SUM(D11,I11:K11,N11,Q11,R11,W11:Z11,AE11,AH11:AK11,AS11:AX11,BA11:BB11,BE11:BO11)</f>
        <v>6210</v>
      </c>
      <c r="D11" s="31">
        <v>863</v>
      </c>
      <c r="E11" s="43">
        <v>0</v>
      </c>
      <c r="F11" s="31">
        <v>756</v>
      </c>
      <c r="G11" s="31">
        <v>51</v>
      </c>
      <c r="H11" s="31">
        <v>56</v>
      </c>
      <c r="I11" s="31">
        <v>4</v>
      </c>
      <c r="J11" s="31">
        <v>31</v>
      </c>
      <c r="K11" s="31">
        <v>292</v>
      </c>
      <c r="L11" s="31">
        <v>1</v>
      </c>
      <c r="M11" s="31">
        <v>291</v>
      </c>
      <c r="N11" s="31">
        <v>457</v>
      </c>
      <c r="O11" s="31">
        <v>446</v>
      </c>
      <c r="P11" s="31">
        <v>11</v>
      </c>
      <c r="Q11" s="31">
        <v>193</v>
      </c>
      <c r="R11" s="31">
        <v>15</v>
      </c>
      <c r="S11" s="31">
        <v>13</v>
      </c>
      <c r="T11" s="31">
        <v>2</v>
      </c>
      <c r="U11" s="62" t="s">
        <v>122</v>
      </c>
      <c r="V11" s="28" t="s">
        <v>6</v>
      </c>
      <c r="W11" s="31">
        <v>231</v>
      </c>
      <c r="X11" s="31">
        <v>8</v>
      </c>
      <c r="Y11" s="31">
        <v>9</v>
      </c>
      <c r="Z11" s="31">
        <v>123</v>
      </c>
      <c r="AA11" s="31">
        <v>14</v>
      </c>
      <c r="AB11" s="31">
        <v>1</v>
      </c>
      <c r="AC11" s="31">
        <v>1</v>
      </c>
      <c r="AD11" s="31">
        <v>107</v>
      </c>
      <c r="AE11" s="31">
        <v>4</v>
      </c>
      <c r="AF11" s="43">
        <v>0</v>
      </c>
      <c r="AG11" s="31">
        <v>4</v>
      </c>
      <c r="AH11" s="43">
        <v>0</v>
      </c>
      <c r="AI11" s="31">
        <v>105</v>
      </c>
      <c r="AJ11" s="31">
        <v>47</v>
      </c>
      <c r="AK11" s="31">
        <v>1190</v>
      </c>
      <c r="AL11" s="31">
        <v>134</v>
      </c>
      <c r="AM11" s="62" t="s">
        <v>122</v>
      </c>
      <c r="AN11" s="28" t="s">
        <v>6</v>
      </c>
      <c r="AO11" s="31">
        <v>1048</v>
      </c>
      <c r="AP11" s="31">
        <v>6</v>
      </c>
      <c r="AQ11" s="43">
        <v>2</v>
      </c>
      <c r="AR11" s="43">
        <v>0</v>
      </c>
      <c r="AS11" s="31">
        <v>134</v>
      </c>
      <c r="AT11" s="31">
        <v>35</v>
      </c>
      <c r="AU11" s="31">
        <v>36</v>
      </c>
      <c r="AV11" s="31">
        <v>8</v>
      </c>
      <c r="AW11" s="31">
        <v>53</v>
      </c>
      <c r="AX11" s="31">
        <v>10</v>
      </c>
      <c r="AY11" s="31">
        <v>5</v>
      </c>
      <c r="AZ11" s="31">
        <v>5</v>
      </c>
      <c r="BA11" s="31">
        <v>17</v>
      </c>
      <c r="BB11" s="31">
        <v>4</v>
      </c>
      <c r="BC11" s="62" t="s">
        <v>122</v>
      </c>
      <c r="BD11" s="28" t="s">
        <v>6</v>
      </c>
      <c r="BE11" s="31">
        <v>7</v>
      </c>
      <c r="BF11" s="31">
        <v>1887</v>
      </c>
      <c r="BG11" s="31">
        <v>2</v>
      </c>
      <c r="BH11" s="31">
        <v>144</v>
      </c>
      <c r="BI11" s="31">
        <v>49</v>
      </c>
      <c r="BJ11" s="31">
        <v>14</v>
      </c>
      <c r="BK11" s="31">
        <v>4</v>
      </c>
      <c r="BL11" s="31">
        <v>4</v>
      </c>
      <c r="BM11" s="31">
        <v>35</v>
      </c>
      <c r="BN11" s="43">
        <v>0</v>
      </c>
      <c r="BO11" s="31">
        <v>195</v>
      </c>
    </row>
    <row r="12" spans="1:80" ht="25.5" customHeight="1">
      <c r="A12" s="64"/>
      <c r="B12" s="28" t="s">
        <v>119</v>
      </c>
      <c r="C12" s="30">
        <f>SUM(D12,I12:K12,N12,Q12,R12,W12:Z12,AE12,AH12:AK12,AS12:AX12,BA12:BB12,BE12:BO12)</f>
        <v>5982</v>
      </c>
      <c r="D12" s="31">
        <v>756</v>
      </c>
      <c r="E12" s="43">
        <v>0</v>
      </c>
      <c r="F12" s="31">
        <v>653</v>
      </c>
      <c r="G12" s="31">
        <v>52</v>
      </c>
      <c r="H12" s="31">
        <v>51</v>
      </c>
      <c r="I12" s="31">
        <v>4</v>
      </c>
      <c r="J12" s="31">
        <v>125</v>
      </c>
      <c r="K12" s="31">
        <v>264</v>
      </c>
      <c r="L12" s="31">
        <v>1</v>
      </c>
      <c r="M12" s="31">
        <v>263</v>
      </c>
      <c r="N12" s="31">
        <v>407</v>
      </c>
      <c r="O12" s="31">
        <v>396</v>
      </c>
      <c r="P12" s="31">
        <v>11</v>
      </c>
      <c r="Q12" s="31">
        <v>179</v>
      </c>
      <c r="R12" s="31">
        <v>15</v>
      </c>
      <c r="S12" s="31">
        <v>13</v>
      </c>
      <c r="T12" s="31">
        <v>2</v>
      </c>
      <c r="U12" s="64"/>
      <c r="V12" s="28" t="s">
        <v>7</v>
      </c>
      <c r="W12" s="31">
        <v>228</v>
      </c>
      <c r="X12" s="31">
        <v>8</v>
      </c>
      <c r="Y12" s="31">
        <v>9</v>
      </c>
      <c r="Z12" s="31">
        <v>125</v>
      </c>
      <c r="AA12" s="31">
        <v>14</v>
      </c>
      <c r="AB12" s="31">
        <v>1</v>
      </c>
      <c r="AC12" s="31">
        <v>1</v>
      </c>
      <c r="AD12" s="31">
        <v>109</v>
      </c>
      <c r="AE12" s="31">
        <v>2</v>
      </c>
      <c r="AF12" s="43">
        <v>0</v>
      </c>
      <c r="AG12" s="31">
        <v>2</v>
      </c>
      <c r="AH12" s="43">
        <v>0</v>
      </c>
      <c r="AI12" s="31">
        <v>95</v>
      </c>
      <c r="AJ12" s="31">
        <v>34</v>
      </c>
      <c r="AK12" s="31">
        <v>1232</v>
      </c>
      <c r="AL12" s="31">
        <v>135</v>
      </c>
      <c r="AM12" s="64"/>
      <c r="AN12" s="28" t="s">
        <v>7</v>
      </c>
      <c r="AO12" s="31">
        <v>1088</v>
      </c>
      <c r="AP12" s="31">
        <v>7</v>
      </c>
      <c r="AQ12" s="43">
        <v>2</v>
      </c>
      <c r="AR12" s="43">
        <v>0</v>
      </c>
      <c r="AS12" s="31">
        <v>102</v>
      </c>
      <c r="AT12" s="31">
        <v>34</v>
      </c>
      <c r="AU12" s="31">
        <v>24</v>
      </c>
      <c r="AV12" s="31">
        <v>5</v>
      </c>
      <c r="AW12" s="31">
        <v>10</v>
      </c>
      <c r="AX12" s="31">
        <v>10</v>
      </c>
      <c r="AY12" s="31">
        <v>5</v>
      </c>
      <c r="AZ12" s="31">
        <v>5</v>
      </c>
      <c r="BA12" s="31">
        <v>16</v>
      </c>
      <c r="BB12" s="31">
        <v>1</v>
      </c>
      <c r="BC12" s="64"/>
      <c r="BD12" s="28" t="s">
        <v>7</v>
      </c>
      <c r="BE12" s="31">
        <v>2</v>
      </c>
      <c r="BF12" s="31">
        <v>1887</v>
      </c>
      <c r="BG12" s="31">
        <v>2</v>
      </c>
      <c r="BH12" s="31">
        <v>128</v>
      </c>
      <c r="BI12" s="31">
        <v>48</v>
      </c>
      <c r="BJ12" s="31">
        <v>15</v>
      </c>
      <c r="BK12" s="31">
        <v>3</v>
      </c>
      <c r="BL12" s="31">
        <v>5</v>
      </c>
      <c r="BM12" s="31">
        <v>35</v>
      </c>
      <c r="BN12" s="43">
        <v>0</v>
      </c>
      <c r="BO12" s="31">
        <v>172</v>
      </c>
    </row>
    <row r="13" spans="1:80" ht="25.2">
      <c r="A13" s="64"/>
      <c r="B13" s="28" t="s">
        <v>120</v>
      </c>
      <c r="C13" s="30">
        <f>SUM(D13,I13:K13,N13,Q13,R13,W13:Z13,AE13,AH13:AK13,AS13:AX13,BA13:BB13,BE13:BO13)</f>
        <v>6152</v>
      </c>
      <c r="D13" s="31">
        <v>641</v>
      </c>
      <c r="E13" s="43">
        <v>0</v>
      </c>
      <c r="F13" s="31">
        <v>579</v>
      </c>
      <c r="G13" s="31">
        <v>32</v>
      </c>
      <c r="H13" s="31">
        <v>30</v>
      </c>
      <c r="I13" s="31">
        <v>4</v>
      </c>
      <c r="J13" s="31">
        <v>172</v>
      </c>
      <c r="K13" s="31">
        <v>416</v>
      </c>
      <c r="L13" s="31">
        <v>1</v>
      </c>
      <c r="M13" s="31">
        <v>415</v>
      </c>
      <c r="N13" s="31">
        <v>491</v>
      </c>
      <c r="O13" s="31">
        <v>483</v>
      </c>
      <c r="P13" s="31">
        <v>8</v>
      </c>
      <c r="Q13" s="31">
        <v>220</v>
      </c>
      <c r="R13" s="31">
        <v>22</v>
      </c>
      <c r="S13" s="31">
        <v>20</v>
      </c>
      <c r="T13" s="31">
        <v>2</v>
      </c>
      <c r="U13" s="64"/>
      <c r="V13" s="28" t="s">
        <v>8</v>
      </c>
      <c r="W13" s="31">
        <v>237</v>
      </c>
      <c r="X13" s="31">
        <v>10</v>
      </c>
      <c r="Y13" s="31">
        <v>10</v>
      </c>
      <c r="Z13" s="31">
        <v>130</v>
      </c>
      <c r="AA13" s="31">
        <v>15</v>
      </c>
      <c r="AB13" s="31">
        <v>2</v>
      </c>
      <c r="AC13" s="31">
        <v>1</v>
      </c>
      <c r="AD13" s="31">
        <v>112</v>
      </c>
      <c r="AE13" s="31">
        <v>10</v>
      </c>
      <c r="AF13" s="43">
        <v>0</v>
      </c>
      <c r="AG13" s="31">
        <v>10</v>
      </c>
      <c r="AH13" s="43">
        <v>0</v>
      </c>
      <c r="AI13" s="31">
        <v>78</v>
      </c>
      <c r="AJ13" s="31">
        <v>42</v>
      </c>
      <c r="AK13" s="31">
        <v>1034</v>
      </c>
      <c r="AL13" s="31">
        <v>115</v>
      </c>
      <c r="AM13" s="64"/>
      <c r="AN13" s="28" t="s">
        <v>8</v>
      </c>
      <c r="AO13" s="31">
        <v>912</v>
      </c>
      <c r="AP13" s="31">
        <v>7</v>
      </c>
      <c r="AQ13" s="43">
        <v>0</v>
      </c>
      <c r="AR13" s="43">
        <v>0</v>
      </c>
      <c r="AS13" s="31">
        <v>112</v>
      </c>
      <c r="AT13" s="31">
        <v>39</v>
      </c>
      <c r="AU13" s="31">
        <v>31</v>
      </c>
      <c r="AV13" s="31">
        <v>5</v>
      </c>
      <c r="AW13" s="31">
        <v>8</v>
      </c>
      <c r="AX13" s="31">
        <v>20</v>
      </c>
      <c r="AY13" s="31">
        <v>11</v>
      </c>
      <c r="AZ13" s="31">
        <v>9</v>
      </c>
      <c r="BA13" s="31">
        <v>16</v>
      </c>
      <c r="BB13" s="31">
        <v>1</v>
      </c>
      <c r="BC13" s="64"/>
      <c r="BD13" s="28" t="s">
        <v>8</v>
      </c>
      <c r="BE13" s="43">
        <v>0</v>
      </c>
      <c r="BF13" s="31">
        <v>1862</v>
      </c>
      <c r="BG13" s="31">
        <v>1</v>
      </c>
      <c r="BH13" s="31">
        <v>141</v>
      </c>
      <c r="BI13" s="31">
        <v>135</v>
      </c>
      <c r="BJ13" s="31">
        <v>16</v>
      </c>
      <c r="BK13" s="43">
        <v>2</v>
      </c>
      <c r="BL13" s="31">
        <v>5</v>
      </c>
      <c r="BM13" s="31">
        <v>33</v>
      </c>
      <c r="BN13" s="43">
        <v>0</v>
      </c>
      <c r="BO13" s="31">
        <v>208</v>
      </c>
    </row>
    <row r="14" spans="1:80" ht="23.25" customHeight="1">
      <c r="A14" s="62" t="s">
        <v>136</v>
      </c>
      <c r="B14" s="28" t="s">
        <v>6</v>
      </c>
      <c r="C14" s="30">
        <f>SUM(D14,I14:K14,N14,Q14,R14,W14:Y14,Z14,AE14,AH14:AJ14,AK14,AS14:AW14,AX14,BA14:BB14,BE14:BH14,BI14:BO14)</f>
        <v>6080</v>
      </c>
      <c r="D14" s="31">
        <f>SUM(E14:H14)</f>
        <v>867</v>
      </c>
      <c r="E14" s="43">
        <v>0</v>
      </c>
      <c r="F14" s="31">
        <v>773</v>
      </c>
      <c r="G14" s="31">
        <v>17</v>
      </c>
      <c r="H14" s="31">
        <v>77</v>
      </c>
      <c r="I14" s="31">
        <v>3</v>
      </c>
      <c r="J14" s="31">
        <v>31</v>
      </c>
      <c r="K14" s="31">
        <f>SUM(L14:M14)</f>
        <v>327</v>
      </c>
      <c r="L14" s="43">
        <v>0</v>
      </c>
      <c r="M14" s="31">
        <v>327</v>
      </c>
      <c r="N14" s="31">
        <f>SUM(O14:P14)</f>
        <v>504</v>
      </c>
      <c r="O14" s="31">
        <v>498</v>
      </c>
      <c r="P14" s="31">
        <v>6</v>
      </c>
      <c r="Q14" s="31">
        <v>190</v>
      </c>
      <c r="R14" s="31">
        <f>SUM(S14:T14)</f>
        <v>6</v>
      </c>
      <c r="S14" s="31">
        <v>6</v>
      </c>
      <c r="T14" s="43">
        <v>0</v>
      </c>
      <c r="U14" s="62" t="s">
        <v>136</v>
      </c>
      <c r="V14" s="28" t="s">
        <v>6</v>
      </c>
      <c r="W14" s="31">
        <v>255</v>
      </c>
      <c r="X14" s="31">
        <v>15</v>
      </c>
      <c r="Y14" s="31">
        <v>14</v>
      </c>
      <c r="Z14" s="31">
        <f>SUM(AA14:AD14)</f>
        <v>121</v>
      </c>
      <c r="AA14" s="31">
        <v>17</v>
      </c>
      <c r="AB14" s="43">
        <v>0</v>
      </c>
      <c r="AC14" s="31">
        <v>4</v>
      </c>
      <c r="AD14" s="31">
        <v>100</v>
      </c>
      <c r="AE14" s="31">
        <f>SUM(AF14:AG14)</f>
        <v>13</v>
      </c>
      <c r="AF14" s="43">
        <v>0</v>
      </c>
      <c r="AG14" s="31">
        <v>13</v>
      </c>
      <c r="AH14" s="43">
        <v>0</v>
      </c>
      <c r="AI14" s="31">
        <v>104</v>
      </c>
      <c r="AJ14" s="31">
        <v>64</v>
      </c>
      <c r="AK14" s="31">
        <f>SUM(AL14,AO14,AP14,AQ14,AR14)</f>
        <v>1045</v>
      </c>
      <c r="AL14" s="31">
        <v>170</v>
      </c>
      <c r="AM14" s="62" t="s">
        <v>136</v>
      </c>
      <c r="AN14" s="28" t="s">
        <v>6</v>
      </c>
      <c r="AO14" s="31">
        <v>857</v>
      </c>
      <c r="AP14" s="31">
        <v>15</v>
      </c>
      <c r="AQ14" s="43">
        <v>1</v>
      </c>
      <c r="AR14" s="43">
        <v>2</v>
      </c>
      <c r="AS14" s="31">
        <v>135</v>
      </c>
      <c r="AT14" s="31">
        <v>38</v>
      </c>
      <c r="AU14" s="31">
        <v>12</v>
      </c>
      <c r="AV14" s="31">
        <v>8</v>
      </c>
      <c r="AW14" s="31">
        <v>37</v>
      </c>
      <c r="AX14" s="31">
        <f>SUM(AY14,AZ14)</f>
        <v>10</v>
      </c>
      <c r="AY14" s="31">
        <v>6</v>
      </c>
      <c r="AZ14" s="31">
        <v>4</v>
      </c>
      <c r="BA14" s="31">
        <v>24</v>
      </c>
      <c r="BB14" s="31">
        <v>1</v>
      </c>
      <c r="BC14" s="62" t="s">
        <v>136</v>
      </c>
      <c r="BD14" s="28" t="s">
        <v>6</v>
      </c>
      <c r="BE14" s="31">
        <v>9</v>
      </c>
      <c r="BF14" s="31">
        <v>1800</v>
      </c>
      <c r="BG14" s="31">
        <v>7</v>
      </c>
      <c r="BH14" s="31">
        <v>162</v>
      </c>
      <c r="BI14" s="31">
        <v>4</v>
      </c>
      <c r="BJ14" s="31">
        <v>11</v>
      </c>
      <c r="BK14" s="31">
        <v>1</v>
      </c>
      <c r="BL14" s="31">
        <v>6</v>
      </c>
      <c r="BM14" s="31">
        <v>30</v>
      </c>
      <c r="BN14" s="43">
        <v>0</v>
      </c>
      <c r="BO14" s="31">
        <v>226</v>
      </c>
    </row>
    <row r="15" spans="1:80" ht="25.5" customHeight="1">
      <c r="A15" s="64"/>
      <c r="B15" s="28" t="s">
        <v>119</v>
      </c>
      <c r="C15" s="30">
        <f>SUM(D15,I15:K15,N15,Q15,R15,W15:Y15,Z15,AE15,AH15:AJ15,AK15,AS15:AW15,AX15,BA15:BB15,BE15:BH15,BI15:BO15)</f>
        <v>5779</v>
      </c>
      <c r="D15" s="31">
        <f>SUM(E15:H15)</f>
        <v>787</v>
      </c>
      <c r="E15" s="43">
        <v>0</v>
      </c>
      <c r="F15" s="31">
        <v>692</v>
      </c>
      <c r="G15" s="31">
        <v>16</v>
      </c>
      <c r="H15" s="31">
        <v>79</v>
      </c>
      <c r="I15" s="31">
        <v>3</v>
      </c>
      <c r="J15" s="31">
        <v>25</v>
      </c>
      <c r="K15" s="31">
        <f>SUM(L15:M15)</f>
        <v>328</v>
      </c>
      <c r="L15" s="43">
        <v>0</v>
      </c>
      <c r="M15" s="31">
        <v>328</v>
      </c>
      <c r="N15" s="31">
        <f>SUM(O15:P15)</f>
        <v>446</v>
      </c>
      <c r="O15" s="31">
        <v>440</v>
      </c>
      <c r="P15" s="31">
        <v>6</v>
      </c>
      <c r="Q15" s="31">
        <v>175</v>
      </c>
      <c r="R15" s="31">
        <f>SUM(S15:T15)</f>
        <v>6</v>
      </c>
      <c r="S15" s="31">
        <v>6</v>
      </c>
      <c r="T15" s="43">
        <v>0</v>
      </c>
      <c r="U15" s="64"/>
      <c r="V15" s="28" t="s">
        <v>7</v>
      </c>
      <c r="W15" s="31">
        <v>252</v>
      </c>
      <c r="X15" s="31">
        <v>16</v>
      </c>
      <c r="Y15" s="31">
        <v>14</v>
      </c>
      <c r="Z15" s="31">
        <f>SUM(AA15:AD15)</f>
        <v>110</v>
      </c>
      <c r="AA15" s="31">
        <v>15</v>
      </c>
      <c r="AB15" s="43">
        <v>0</v>
      </c>
      <c r="AC15" s="31">
        <v>3</v>
      </c>
      <c r="AD15" s="31">
        <v>92</v>
      </c>
      <c r="AE15" s="31">
        <f>SUM(AF15:AG15)</f>
        <v>12</v>
      </c>
      <c r="AF15" s="43">
        <v>0</v>
      </c>
      <c r="AG15" s="31">
        <v>12</v>
      </c>
      <c r="AH15" s="43">
        <v>0</v>
      </c>
      <c r="AI15" s="31">
        <v>101</v>
      </c>
      <c r="AJ15" s="31">
        <v>42</v>
      </c>
      <c r="AK15" s="31">
        <f>SUM(AL15,AO15,AP15,AQ15,AR15)</f>
        <v>1055</v>
      </c>
      <c r="AL15" s="31">
        <v>173</v>
      </c>
      <c r="AM15" s="64"/>
      <c r="AN15" s="28" t="s">
        <v>7</v>
      </c>
      <c r="AO15" s="31">
        <v>863</v>
      </c>
      <c r="AP15" s="31">
        <v>15</v>
      </c>
      <c r="AQ15" s="43">
        <v>2</v>
      </c>
      <c r="AR15" s="43">
        <v>2</v>
      </c>
      <c r="AS15" s="31">
        <v>112</v>
      </c>
      <c r="AT15" s="31">
        <v>37</v>
      </c>
      <c r="AU15" s="31">
        <v>7</v>
      </c>
      <c r="AV15" s="43">
        <v>0</v>
      </c>
      <c r="AW15" s="31">
        <v>10</v>
      </c>
      <c r="AX15" s="31">
        <f>SUM(AY15,AZ15)</f>
        <v>10</v>
      </c>
      <c r="AY15" s="31">
        <v>6</v>
      </c>
      <c r="AZ15" s="31">
        <v>4</v>
      </c>
      <c r="BA15" s="31">
        <v>22</v>
      </c>
      <c r="BB15" s="31">
        <v>2</v>
      </c>
      <c r="BC15" s="64"/>
      <c r="BD15" s="28" t="s">
        <v>7</v>
      </c>
      <c r="BE15" s="31">
        <v>3</v>
      </c>
      <c r="BF15" s="31">
        <v>1800</v>
      </c>
      <c r="BG15" s="31">
        <v>5</v>
      </c>
      <c r="BH15" s="31">
        <v>133</v>
      </c>
      <c r="BI15" s="31">
        <v>4</v>
      </c>
      <c r="BJ15" s="31">
        <v>12</v>
      </c>
      <c r="BK15" s="31">
        <v>1</v>
      </c>
      <c r="BL15" s="31">
        <v>6</v>
      </c>
      <c r="BM15" s="31">
        <v>34</v>
      </c>
      <c r="BN15" s="43">
        <v>0</v>
      </c>
      <c r="BO15" s="31">
        <v>209</v>
      </c>
    </row>
    <row r="16" spans="1:80" ht="25.2">
      <c r="A16" s="64"/>
      <c r="B16" s="28" t="s">
        <v>120</v>
      </c>
      <c r="C16" s="30">
        <f>SUM(D16,I16:K16,N16,Q16,R16,W16:Y16,Z16,AE16,AH16:AJ16,AK16,AS16:AW16,AX16,BA16:BB16,BE16:BH16,BI16:BO16)</f>
        <v>6355</v>
      </c>
      <c r="D16" s="31">
        <f>SUM(E16:H16)</f>
        <v>726</v>
      </c>
      <c r="E16" s="43">
        <v>0</v>
      </c>
      <c r="F16" s="31">
        <v>654</v>
      </c>
      <c r="G16" s="31">
        <v>20</v>
      </c>
      <c r="H16" s="31">
        <v>52</v>
      </c>
      <c r="I16" s="31">
        <v>5</v>
      </c>
      <c r="J16" s="31">
        <v>46</v>
      </c>
      <c r="K16" s="31">
        <f>SUM(L16:M16)</f>
        <v>520</v>
      </c>
      <c r="L16" s="43">
        <v>0</v>
      </c>
      <c r="M16" s="31">
        <v>520</v>
      </c>
      <c r="N16" s="31">
        <f>SUM(O16:P16)</f>
        <v>592</v>
      </c>
      <c r="O16" s="31">
        <v>583</v>
      </c>
      <c r="P16" s="31">
        <v>9</v>
      </c>
      <c r="Q16" s="31">
        <v>263</v>
      </c>
      <c r="R16" s="31">
        <f>SUM(S16:T16)</f>
        <v>25</v>
      </c>
      <c r="S16" s="31">
        <v>25</v>
      </c>
      <c r="T16" s="43">
        <v>0</v>
      </c>
      <c r="U16" s="64"/>
      <c r="V16" s="28" t="s">
        <v>8</v>
      </c>
      <c r="W16" s="31">
        <v>261</v>
      </c>
      <c r="X16" s="31">
        <v>21</v>
      </c>
      <c r="Y16" s="31">
        <v>21</v>
      </c>
      <c r="Z16" s="31">
        <f>SUM(AA16:AD16)</f>
        <v>106</v>
      </c>
      <c r="AA16" s="31">
        <v>17</v>
      </c>
      <c r="AB16" s="43">
        <v>0</v>
      </c>
      <c r="AC16" s="31">
        <v>4</v>
      </c>
      <c r="AD16" s="31">
        <v>85</v>
      </c>
      <c r="AE16" s="31">
        <f>SUM(AF16:AG16)</f>
        <v>30</v>
      </c>
      <c r="AF16" s="43">
        <v>0</v>
      </c>
      <c r="AG16" s="31">
        <v>30</v>
      </c>
      <c r="AH16" s="43">
        <v>0</v>
      </c>
      <c r="AI16" s="31">
        <v>91</v>
      </c>
      <c r="AJ16" s="31">
        <v>52</v>
      </c>
      <c r="AK16" s="31">
        <f>SUM(AL16,AO16,AP16,AQ16,AR16)</f>
        <v>961</v>
      </c>
      <c r="AL16" s="31">
        <v>151</v>
      </c>
      <c r="AM16" s="64"/>
      <c r="AN16" s="28" t="s">
        <v>8</v>
      </c>
      <c r="AO16" s="31">
        <v>792</v>
      </c>
      <c r="AP16" s="31">
        <v>14</v>
      </c>
      <c r="AQ16" s="43">
        <v>2</v>
      </c>
      <c r="AR16" s="43">
        <v>2</v>
      </c>
      <c r="AS16" s="31">
        <v>135</v>
      </c>
      <c r="AT16" s="31">
        <v>37</v>
      </c>
      <c r="AU16" s="31">
        <v>10</v>
      </c>
      <c r="AV16" s="43">
        <v>0</v>
      </c>
      <c r="AW16" s="31">
        <v>9</v>
      </c>
      <c r="AX16" s="31">
        <f>SUM(AY16,AZ16)</f>
        <v>13</v>
      </c>
      <c r="AY16" s="31">
        <v>10</v>
      </c>
      <c r="AZ16" s="31">
        <v>3</v>
      </c>
      <c r="BA16" s="31">
        <v>25</v>
      </c>
      <c r="BB16" s="31">
        <v>2</v>
      </c>
      <c r="BC16" s="64"/>
      <c r="BD16" s="28" t="s">
        <v>8</v>
      </c>
      <c r="BE16" s="43">
        <v>0</v>
      </c>
      <c r="BF16" s="31">
        <v>1789</v>
      </c>
      <c r="BG16" s="31">
        <v>6</v>
      </c>
      <c r="BH16" s="31">
        <v>140</v>
      </c>
      <c r="BI16" s="31">
        <v>11</v>
      </c>
      <c r="BJ16" s="31">
        <v>13</v>
      </c>
      <c r="BK16" s="43">
        <v>1</v>
      </c>
      <c r="BL16" s="31">
        <v>7</v>
      </c>
      <c r="BM16" s="31">
        <v>29</v>
      </c>
      <c r="BN16" s="43">
        <v>0</v>
      </c>
      <c r="BO16" s="31">
        <v>408</v>
      </c>
    </row>
    <row r="17" spans="1:67" ht="21.75" customHeight="1">
      <c r="A17" s="62"/>
      <c r="B17" s="28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62"/>
      <c r="V17" s="28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62"/>
      <c r="AN17" s="28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62"/>
      <c r="BD17" s="28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</row>
    <row r="18" spans="1:67" ht="24" customHeight="1">
      <c r="A18" s="62"/>
      <c r="B18" s="28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62"/>
      <c r="V18" s="28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62"/>
      <c r="AN18" s="28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62"/>
      <c r="BD18" s="28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</row>
    <row r="19" spans="1:67">
      <c r="A19" s="62"/>
      <c r="B19" s="28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62"/>
      <c r="V19" s="28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62"/>
      <c r="AN19" s="28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62"/>
      <c r="BD19" s="28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</row>
    <row r="20" spans="1:67" ht="21.75" customHeight="1">
      <c r="A20" s="62"/>
      <c r="B20" s="28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62"/>
      <c r="V20" s="28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62"/>
      <c r="AN20" s="28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62"/>
      <c r="BD20" s="28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</row>
    <row r="21" spans="1:67" ht="24" customHeight="1">
      <c r="A21" s="64"/>
      <c r="B21" s="28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64"/>
      <c r="V21" s="28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64"/>
      <c r="AN21" s="28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64"/>
      <c r="BD21" s="28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</row>
    <row r="22" spans="1:67" ht="23.25" customHeight="1">
      <c r="A22" s="64"/>
      <c r="B22" s="28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64"/>
      <c r="V22" s="28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64"/>
      <c r="AN22" s="28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64"/>
      <c r="BD22" s="28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</row>
    <row r="23" spans="1:67" ht="24.75" customHeight="1">
      <c r="A23" s="62"/>
      <c r="B23" s="28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62"/>
      <c r="V23" s="28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62"/>
      <c r="AN23" s="28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62"/>
      <c r="BD23" s="28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</row>
    <row r="24" spans="1:67" ht="22.5" customHeight="1">
      <c r="A24" s="64"/>
      <c r="B24" s="28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64"/>
      <c r="V24" s="28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64"/>
      <c r="AN24" s="28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64"/>
      <c r="BD24" s="28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</row>
    <row r="25" spans="1:67" ht="24" customHeight="1">
      <c r="A25" s="64"/>
      <c r="B25" s="28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64"/>
      <c r="V25" s="28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64"/>
      <c r="AN25" s="28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64"/>
      <c r="BD25" s="28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</row>
    <row r="26" spans="1:67" ht="24.75" customHeight="1">
      <c r="A26" s="62"/>
      <c r="B26" s="28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62"/>
      <c r="V26" s="28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62"/>
      <c r="AN26" s="28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62"/>
      <c r="BD26" s="28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</row>
    <row r="27" spans="1:67" ht="24.75" customHeight="1">
      <c r="A27" s="87"/>
      <c r="B27" s="28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87"/>
      <c r="V27" s="28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87"/>
      <c r="AN27" s="28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87"/>
      <c r="BD27" s="28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</row>
    <row r="28" spans="1:67" ht="24.75" customHeight="1">
      <c r="A28" s="87"/>
      <c r="B28" s="28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87"/>
      <c r="V28" s="28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87"/>
      <c r="AN28" s="28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87"/>
      <c r="BD28" s="28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</row>
    <row r="29" spans="1:67" s="12" customFormat="1" ht="24.75" customHeight="1">
      <c r="A29" s="62"/>
      <c r="B29" s="28"/>
      <c r="C29" s="30"/>
      <c r="D29" s="31"/>
      <c r="E29" s="43"/>
      <c r="F29" s="41"/>
      <c r="G29" s="41"/>
      <c r="H29" s="4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62"/>
      <c r="V29" s="28"/>
      <c r="W29" s="31"/>
      <c r="X29" s="31"/>
      <c r="Y29" s="31"/>
      <c r="Z29" s="31"/>
      <c r="AA29" s="31"/>
      <c r="AB29" s="31"/>
      <c r="AC29" s="31"/>
      <c r="AD29" s="31"/>
      <c r="AE29" s="31"/>
      <c r="AF29" s="47"/>
      <c r="AG29" s="31"/>
      <c r="AH29" s="47"/>
      <c r="AI29" s="31"/>
      <c r="AJ29" s="31"/>
      <c r="AK29" s="31"/>
      <c r="AL29" s="31"/>
      <c r="AM29" s="62"/>
      <c r="AN29" s="28"/>
      <c r="AO29" s="31"/>
      <c r="AP29" s="31"/>
      <c r="AQ29" s="47"/>
      <c r="AR29" s="41"/>
      <c r="AS29" s="31"/>
      <c r="AT29" s="31"/>
      <c r="AU29" s="31"/>
      <c r="AV29" s="31"/>
      <c r="AW29" s="45"/>
      <c r="AX29" s="31"/>
      <c r="AY29" s="31"/>
      <c r="AZ29" s="31"/>
      <c r="BA29" s="31"/>
      <c r="BB29" s="31"/>
      <c r="BC29" s="62"/>
      <c r="BD29" s="28"/>
      <c r="BE29" s="31"/>
      <c r="BF29" s="31"/>
      <c r="BG29" s="45"/>
      <c r="BH29" s="31"/>
      <c r="BI29" s="31"/>
      <c r="BJ29" s="31"/>
      <c r="BK29" s="43"/>
      <c r="BL29" s="31"/>
      <c r="BM29" s="31"/>
      <c r="BN29" s="43"/>
      <c r="BO29" s="31"/>
    </row>
    <row r="30" spans="1:67" ht="24.75" customHeight="1">
      <c r="A30" s="87"/>
      <c r="B30" s="28"/>
      <c r="C30" s="30"/>
      <c r="D30" s="31"/>
      <c r="E30" s="43"/>
      <c r="F30" s="41"/>
      <c r="G30" s="41"/>
      <c r="H30" s="4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87"/>
      <c r="V30" s="28"/>
      <c r="W30" s="31"/>
      <c r="X30" s="31"/>
      <c r="Y30" s="31"/>
      <c r="Z30" s="31"/>
      <c r="AA30" s="31"/>
      <c r="AB30" s="31"/>
      <c r="AC30" s="31"/>
      <c r="AD30" s="31"/>
      <c r="AE30" s="31"/>
      <c r="AF30" s="47"/>
      <c r="AG30" s="31"/>
      <c r="AH30" s="47"/>
      <c r="AI30" s="31"/>
      <c r="AJ30" s="31"/>
      <c r="AK30" s="31"/>
      <c r="AL30" s="31"/>
      <c r="AM30" s="87"/>
      <c r="AN30" s="28"/>
      <c r="AO30" s="31"/>
      <c r="AP30" s="31"/>
      <c r="AQ30" s="47"/>
      <c r="AR30" s="41"/>
      <c r="AS30" s="31"/>
      <c r="AT30" s="31"/>
      <c r="AU30" s="31"/>
      <c r="AV30" s="31"/>
      <c r="AW30" s="45"/>
      <c r="AX30" s="31"/>
      <c r="AY30" s="31"/>
      <c r="AZ30" s="31"/>
      <c r="BA30" s="31"/>
      <c r="BB30" s="31"/>
      <c r="BC30" s="87"/>
      <c r="BD30" s="28"/>
      <c r="BE30" s="31"/>
      <c r="BF30" s="31"/>
      <c r="BG30" s="45"/>
      <c r="BH30" s="31"/>
      <c r="BI30" s="31"/>
      <c r="BJ30" s="31"/>
      <c r="BK30" s="43"/>
      <c r="BL30" s="31"/>
      <c r="BM30" s="31"/>
      <c r="BN30" s="43"/>
      <c r="BO30" s="31"/>
    </row>
    <row r="31" spans="1:67" ht="24.75" customHeight="1" thickBot="1">
      <c r="A31" s="88"/>
      <c r="B31" s="40"/>
      <c r="C31" s="38"/>
      <c r="D31" s="39"/>
      <c r="E31" s="44"/>
      <c r="F31" s="42"/>
      <c r="G31" s="42"/>
      <c r="H31" s="42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88"/>
      <c r="V31" s="40"/>
      <c r="W31" s="39"/>
      <c r="X31" s="39"/>
      <c r="Y31" s="39"/>
      <c r="Z31" s="39"/>
      <c r="AA31" s="39"/>
      <c r="AB31" s="39"/>
      <c r="AC31" s="39"/>
      <c r="AD31" s="39"/>
      <c r="AE31" s="39"/>
      <c r="AF31" s="48"/>
      <c r="AG31" s="39"/>
      <c r="AH31" s="48"/>
      <c r="AI31" s="39"/>
      <c r="AJ31" s="39"/>
      <c r="AK31" s="39"/>
      <c r="AL31" s="39"/>
      <c r="AM31" s="88"/>
      <c r="AN31" s="40"/>
      <c r="AO31" s="39"/>
      <c r="AP31" s="39"/>
      <c r="AQ31" s="48"/>
      <c r="AR31" s="42"/>
      <c r="AS31" s="39"/>
      <c r="AT31" s="39"/>
      <c r="AU31" s="39"/>
      <c r="AV31" s="39"/>
      <c r="AW31" s="46"/>
      <c r="AX31" s="39"/>
      <c r="AY31" s="39"/>
      <c r="AZ31" s="39"/>
      <c r="BA31" s="39"/>
      <c r="BB31" s="39"/>
      <c r="BC31" s="88"/>
      <c r="BD31" s="40"/>
      <c r="BE31" s="39"/>
      <c r="BF31" s="39"/>
      <c r="BG31" s="46"/>
      <c r="BH31" s="39"/>
      <c r="BI31" s="39"/>
      <c r="BJ31" s="39"/>
      <c r="BK31" s="44"/>
      <c r="BL31" s="39"/>
      <c r="BM31" s="39"/>
      <c r="BN31" s="44"/>
      <c r="BO31" s="39"/>
    </row>
    <row r="32" spans="1:67" s="9" customFormat="1" ht="14.25" customHeight="1">
      <c r="A32" s="7" t="s">
        <v>21</v>
      </c>
      <c r="B32" s="7"/>
      <c r="C32" s="4"/>
      <c r="D32" s="4"/>
      <c r="E32" s="4"/>
      <c r="F32" s="4"/>
      <c r="G32" s="4"/>
      <c r="H32" s="4"/>
      <c r="I32" s="4" t="s">
        <v>2</v>
      </c>
      <c r="J32" s="4"/>
      <c r="K32" s="4"/>
      <c r="L32" s="4"/>
      <c r="M32" s="4"/>
      <c r="N32" s="4"/>
      <c r="O32" s="4"/>
      <c r="P32" s="4"/>
      <c r="Q32" s="4"/>
      <c r="S32" s="4"/>
      <c r="T32" s="4"/>
      <c r="U32" s="7" t="s">
        <v>21</v>
      </c>
      <c r="V32" s="7"/>
      <c r="W32" s="4"/>
      <c r="X32" s="4"/>
      <c r="Y32" s="4"/>
      <c r="Z32" s="4"/>
      <c r="AA32" s="4"/>
      <c r="AB32" s="4"/>
      <c r="AC32" s="4"/>
      <c r="AD32" s="4" t="s">
        <v>2</v>
      </c>
      <c r="AE32" s="4"/>
      <c r="AF32" s="4"/>
      <c r="AG32" s="4"/>
      <c r="AH32" s="4"/>
      <c r="AI32" s="4"/>
      <c r="AJ32" s="4"/>
      <c r="AK32" s="4"/>
      <c r="AL32" s="4"/>
      <c r="AM32" s="7" t="s">
        <v>21</v>
      </c>
      <c r="AN32" s="26"/>
      <c r="AO32" s="4"/>
      <c r="AP32" s="4"/>
      <c r="AQ32" s="4"/>
      <c r="AR32" s="4"/>
      <c r="AS32" s="4"/>
      <c r="AT32" s="4"/>
      <c r="AU32" s="4" t="s">
        <v>2</v>
      </c>
      <c r="AV32" s="4"/>
      <c r="AW32" s="4"/>
      <c r="AX32" s="4"/>
      <c r="AY32" s="4"/>
      <c r="AZ32" s="4"/>
      <c r="BA32" s="4"/>
      <c r="BB32" s="4"/>
      <c r="BC32" s="7" t="s">
        <v>21</v>
      </c>
      <c r="BD32" s="26"/>
      <c r="BE32" s="4"/>
      <c r="BF32" s="4"/>
      <c r="BG32" s="4"/>
      <c r="BH32" s="4"/>
      <c r="BI32" s="4" t="s">
        <v>2</v>
      </c>
      <c r="BJ32" s="4"/>
      <c r="BK32" s="4"/>
      <c r="BL32" s="4"/>
      <c r="BM32" s="4"/>
      <c r="BN32" s="4"/>
      <c r="BO32" s="4"/>
    </row>
    <row r="33" spans="1:67" s="9" customFormat="1" ht="13.5" customHeight="1">
      <c r="A33" s="1"/>
      <c r="B33" s="2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2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"/>
      <c r="AJ33" s="2"/>
      <c r="AK33" s="2"/>
      <c r="AL33" s="2"/>
      <c r="AM33" s="25"/>
      <c r="AN33" s="25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5"/>
      <c r="BD33" s="25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9" customFormat="1" ht="14.25" customHeight="1">
      <c r="A34" s="1"/>
      <c r="B34" s="2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25"/>
      <c r="W34" s="10"/>
      <c r="X34" s="1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5"/>
      <c r="AN34" s="25"/>
      <c r="AO34" s="2"/>
      <c r="AP34" s="2"/>
      <c r="AQ34" s="2"/>
      <c r="AR34" s="2"/>
      <c r="AS34" s="4"/>
      <c r="AT34" s="2"/>
      <c r="AU34" s="2"/>
      <c r="AV34" s="2"/>
      <c r="AW34" s="2"/>
      <c r="AX34" s="2"/>
      <c r="AY34" s="2"/>
      <c r="AZ34" s="2"/>
      <c r="BA34" s="2"/>
      <c r="BB34" s="2"/>
      <c r="BC34" s="25"/>
      <c r="BD34" s="25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5.75" customHeight="1">
      <c r="A35" s="1"/>
      <c r="S35" s="2" t="s">
        <v>1</v>
      </c>
      <c r="U35" s="1"/>
    </row>
    <row r="36" spans="1:67" ht="15.75" customHeight="1">
      <c r="A36" s="1"/>
      <c r="U36" s="1"/>
    </row>
    <row r="37" spans="1:67" ht="15.75" customHeight="1"/>
    <row r="38" spans="1:67" ht="15.75" customHeight="1">
      <c r="V38" s="2"/>
      <c r="W38" s="2"/>
      <c r="X38" s="2"/>
      <c r="AH38" s="25"/>
      <c r="AI38" s="25"/>
      <c r="AM38" s="2"/>
      <c r="AN38" s="4"/>
      <c r="AS38" s="2"/>
      <c r="AX38" s="25"/>
      <c r="AY38" s="25"/>
      <c r="BC38" s="2"/>
      <c r="BD38" s="2"/>
      <c r="BK38" s="11"/>
      <c r="BL38" s="11"/>
      <c r="BM38" s="11"/>
      <c r="BN38" s="11"/>
      <c r="BO38" s="11"/>
    </row>
    <row r="39" spans="1:67" ht="15.75" customHeight="1">
      <c r="V39" s="2"/>
      <c r="W39" s="2"/>
      <c r="X39" s="2"/>
      <c r="AH39" s="25"/>
      <c r="AI39" s="25"/>
      <c r="AM39" s="2"/>
      <c r="AN39" s="4"/>
      <c r="AS39" s="2"/>
      <c r="AX39" s="25"/>
      <c r="AY39" s="25"/>
      <c r="BC39" s="2"/>
      <c r="BD39" s="2"/>
      <c r="BK39" s="11"/>
      <c r="BL39" s="11"/>
      <c r="BM39" s="11"/>
      <c r="BN39" s="11"/>
      <c r="BO39" s="11"/>
    </row>
    <row r="40" spans="1:67" ht="15.75" customHeight="1">
      <c r="V40" s="2"/>
      <c r="W40" s="2"/>
      <c r="X40" s="2"/>
      <c r="AH40" s="25"/>
      <c r="AI40" s="25"/>
      <c r="AM40" s="2"/>
      <c r="AN40" s="4"/>
      <c r="AS40" s="2"/>
      <c r="AX40" s="25"/>
      <c r="AY40" s="25"/>
      <c r="BC40" s="2"/>
      <c r="BD40" s="2"/>
      <c r="BK40" s="11"/>
      <c r="BL40" s="11"/>
      <c r="BM40" s="11"/>
      <c r="BN40" s="11"/>
      <c r="BO40" s="11"/>
    </row>
    <row r="41" spans="1:67" ht="15.75" customHeight="1">
      <c r="V41" s="2"/>
      <c r="W41" s="2"/>
      <c r="X41" s="2"/>
      <c r="AH41" s="25"/>
      <c r="AI41" s="25"/>
      <c r="AM41" s="2"/>
      <c r="AN41" s="4"/>
      <c r="AS41" s="2"/>
      <c r="AX41" s="25"/>
      <c r="AY41" s="25"/>
      <c r="BC41" s="2"/>
      <c r="BD41" s="2"/>
      <c r="BK41" s="11"/>
      <c r="BL41" s="11"/>
      <c r="BM41" s="11"/>
      <c r="BN41" s="11"/>
      <c r="BO41" s="11"/>
    </row>
    <row r="42" spans="1:67" ht="15.75" customHeight="1">
      <c r="V42" s="2"/>
      <c r="W42" s="2"/>
      <c r="X42" s="2"/>
      <c r="AH42" s="25"/>
      <c r="AI42" s="25"/>
      <c r="AM42" s="2"/>
      <c r="AN42" s="4"/>
      <c r="AS42" s="2"/>
      <c r="AX42" s="25"/>
      <c r="AY42" s="25"/>
      <c r="BC42" s="2"/>
      <c r="BD42" s="2"/>
      <c r="BK42" s="11"/>
      <c r="BL42" s="11"/>
      <c r="BM42" s="11"/>
      <c r="BN42" s="11"/>
      <c r="BO42" s="11"/>
    </row>
    <row r="43" spans="1:67" ht="15.75" customHeight="1">
      <c r="V43" s="2"/>
      <c r="W43" s="2"/>
      <c r="X43" s="2"/>
      <c r="AH43" s="25"/>
      <c r="AI43" s="25"/>
      <c r="AM43" s="2"/>
      <c r="AN43" s="4"/>
      <c r="AS43" s="2"/>
      <c r="AX43" s="25"/>
      <c r="AY43" s="25"/>
      <c r="BC43" s="2"/>
      <c r="BD43" s="2"/>
      <c r="BK43" s="11"/>
      <c r="BL43" s="11"/>
      <c r="BM43" s="11"/>
      <c r="BN43" s="11"/>
      <c r="BO43" s="11"/>
    </row>
    <row r="44" spans="1:67" ht="15.75" customHeight="1">
      <c r="V44" s="2"/>
      <c r="W44" s="2"/>
      <c r="X44" s="2"/>
      <c r="AH44" s="25"/>
      <c r="AI44" s="25"/>
      <c r="AM44" s="2"/>
      <c r="AN44" s="4"/>
      <c r="AS44" s="2"/>
      <c r="AX44" s="25"/>
      <c r="AY44" s="25"/>
      <c r="BC44" s="2"/>
      <c r="BD44" s="2"/>
      <c r="BK44" s="11"/>
      <c r="BL44" s="11"/>
      <c r="BM44" s="11"/>
      <c r="BN44" s="11"/>
      <c r="BO44" s="11"/>
    </row>
    <row r="45" spans="1:67" ht="15.75" customHeight="1">
      <c r="V45" s="2"/>
      <c r="W45" s="2"/>
      <c r="X45" s="2"/>
      <c r="AH45" s="25"/>
      <c r="AI45" s="25"/>
      <c r="AM45" s="2"/>
      <c r="AN45" s="4"/>
      <c r="AS45" s="2"/>
      <c r="AX45" s="25"/>
      <c r="AY45" s="25"/>
      <c r="BC45" s="2"/>
      <c r="BD45" s="2"/>
      <c r="BK45" s="11"/>
      <c r="BL45" s="11"/>
      <c r="BM45" s="11"/>
      <c r="BN45" s="11"/>
      <c r="BO45" s="11"/>
    </row>
    <row r="46" spans="1:67" ht="15.75" customHeight="1">
      <c r="V46" s="2"/>
      <c r="W46" s="2"/>
      <c r="X46" s="2"/>
      <c r="AH46" s="25"/>
      <c r="AI46" s="25"/>
      <c r="AM46" s="2"/>
      <c r="AN46" s="4"/>
      <c r="AS46" s="2"/>
      <c r="AX46" s="25"/>
      <c r="AY46" s="25"/>
      <c r="BC46" s="2"/>
      <c r="BD46" s="2"/>
      <c r="BK46" s="11"/>
      <c r="BL46" s="11"/>
      <c r="BM46" s="11"/>
      <c r="BN46" s="11"/>
      <c r="BO46" s="11"/>
    </row>
    <row r="47" spans="1:67" ht="15.75" customHeight="1">
      <c r="A47" s="24"/>
      <c r="U47" s="24"/>
      <c r="V47" s="2"/>
      <c r="W47" s="2"/>
      <c r="X47" s="2"/>
      <c r="AH47" s="25"/>
      <c r="AI47" s="25"/>
      <c r="AM47" s="2"/>
      <c r="AN47" s="4"/>
      <c r="AS47" s="2"/>
      <c r="AX47" s="25"/>
      <c r="AY47" s="25"/>
      <c r="BC47" s="2"/>
      <c r="BD47" s="2"/>
      <c r="BK47" s="11"/>
      <c r="BL47" s="11"/>
      <c r="BM47" s="11"/>
      <c r="BN47" s="11"/>
      <c r="BO47" s="11"/>
    </row>
    <row r="48" spans="1:67" ht="15.75" customHeight="1">
      <c r="A48" s="24"/>
      <c r="B48" s="29"/>
      <c r="C48" s="11"/>
      <c r="U48" s="24"/>
      <c r="V48" s="2"/>
      <c r="W48" s="2"/>
      <c r="X48" s="2"/>
      <c r="AH48" s="25"/>
      <c r="AI48" s="25"/>
      <c r="AM48" s="2"/>
      <c r="AN48" s="4"/>
      <c r="AS48" s="2"/>
      <c r="AX48" s="25"/>
      <c r="AY48" s="25"/>
      <c r="BC48" s="2"/>
      <c r="BD48" s="2"/>
      <c r="BK48" s="11"/>
      <c r="BL48" s="11"/>
      <c r="BM48" s="11"/>
      <c r="BN48" s="11"/>
      <c r="BO48" s="11"/>
    </row>
    <row r="49" spans="1:67" ht="15.75" customHeight="1">
      <c r="A49" s="24"/>
      <c r="B49" s="29"/>
      <c r="C49" s="11"/>
      <c r="U49" s="24"/>
      <c r="V49" s="2"/>
      <c r="W49" s="2"/>
      <c r="X49" s="2"/>
      <c r="AH49" s="25"/>
      <c r="AI49" s="25"/>
      <c r="AM49" s="2"/>
      <c r="AN49" s="4"/>
      <c r="AS49" s="2"/>
      <c r="AX49" s="25"/>
      <c r="AY49" s="25"/>
      <c r="BC49" s="2"/>
      <c r="BD49" s="2"/>
      <c r="BK49" s="11"/>
      <c r="BL49" s="11"/>
      <c r="BM49" s="11"/>
      <c r="BN49" s="11"/>
      <c r="BO49" s="11"/>
    </row>
    <row r="50" spans="1:67" ht="15.75" customHeight="1">
      <c r="B50" s="29"/>
      <c r="C50" s="11"/>
      <c r="V50" s="2"/>
      <c r="W50" s="2"/>
      <c r="X50" s="2"/>
      <c r="AH50" s="25"/>
      <c r="AI50" s="25"/>
      <c r="AM50" s="2"/>
      <c r="AN50" s="4"/>
      <c r="AS50" s="2"/>
      <c r="AX50" s="25"/>
      <c r="AY50" s="25"/>
      <c r="BC50" s="2"/>
      <c r="BD50" s="2"/>
      <c r="BK50" s="11"/>
      <c r="BL50" s="11"/>
      <c r="BM50" s="11"/>
      <c r="BN50" s="11"/>
      <c r="BO50" s="11"/>
    </row>
    <row r="51" spans="1:67" ht="15.75" customHeight="1">
      <c r="A51" s="24"/>
      <c r="B51" s="29"/>
      <c r="C51" s="11"/>
      <c r="U51" s="24"/>
      <c r="V51" s="2"/>
      <c r="W51" s="2"/>
      <c r="X51" s="2"/>
      <c r="AH51" s="25"/>
      <c r="AI51" s="25"/>
      <c r="AM51" s="2"/>
      <c r="AN51" s="4"/>
      <c r="AS51" s="2"/>
      <c r="AX51" s="25"/>
      <c r="AY51" s="25"/>
      <c r="BC51" s="2"/>
      <c r="BD51" s="2"/>
      <c r="BK51" s="11"/>
      <c r="BL51" s="11"/>
      <c r="BM51" s="11"/>
      <c r="BN51" s="11"/>
      <c r="BO51" s="11"/>
    </row>
    <row r="52" spans="1:67" ht="15.75" customHeight="1">
      <c r="A52" s="24"/>
      <c r="B52" s="29"/>
      <c r="C52" s="11"/>
      <c r="U52" s="24"/>
      <c r="V52" s="29"/>
    </row>
    <row r="53" spans="1:67" ht="15.75" customHeight="1">
      <c r="A53" s="24"/>
      <c r="B53" s="29"/>
      <c r="C53" s="11"/>
      <c r="U53" s="24"/>
      <c r="V53" s="29"/>
    </row>
    <row r="54" spans="1:67" ht="15.75" customHeight="1">
      <c r="B54" s="29"/>
      <c r="C54" s="11"/>
      <c r="V54" s="29"/>
    </row>
    <row r="55" spans="1:67" ht="15.75" customHeight="1">
      <c r="A55" s="23"/>
      <c r="B55" s="29"/>
      <c r="C55" s="11"/>
      <c r="U55" s="23"/>
      <c r="V55" s="29"/>
    </row>
    <row r="56" spans="1:67" ht="15.75" customHeight="1">
      <c r="A56" s="24"/>
      <c r="B56" s="29"/>
      <c r="C56" s="11"/>
      <c r="U56" s="24"/>
      <c r="V56" s="29"/>
    </row>
    <row r="57" spans="1:67" ht="15.75" customHeight="1">
      <c r="A57" s="23"/>
      <c r="B57" s="29"/>
      <c r="C57" s="11"/>
      <c r="U57" s="23"/>
      <c r="V57" s="29"/>
    </row>
    <row r="58" spans="1:67" ht="15.75" customHeight="1">
      <c r="B58" s="29"/>
      <c r="C58" s="11"/>
      <c r="V58" s="29"/>
    </row>
    <row r="59" spans="1:67" ht="15.75" customHeight="1">
      <c r="B59" s="29"/>
      <c r="C59" s="11"/>
      <c r="V59" s="29"/>
    </row>
    <row r="60" spans="1:67" ht="15.75" customHeight="1">
      <c r="B60" s="29"/>
      <c r="C60" s="11"/>
      <c r="V60" s="29"/>
    </row>
    <row r="61" spans="1:67" ht="15.75" customHeight="1">
      <c r="B61" s="29"/>
      <c r="C61" s="11"/>
      <c r="V61" s="29"/>
    </row>
    <row r="62" spans="1:67" ht="15.75" customHeight="1">
      <c r="B62" s="29"/>
      <c r="C62" s="11"/>
      <c r="V62" s="29"/>
    </row>
    <row r="63" spans="1:67" ht="15.75" customHeight="1">
      <c r="B63" s="29"/>
      <c r="C63" s="11"/>
      <c r="V63" s="29"/>
    </row>
    <row r="64" spans="1:67" ht="15.75" customHeight="1">
      <c r="A64" s="24"/>
      <c r="B64" s="29"/>
      <c r="C64" s="11"/>
      <c r="U64" s="24"/>
      <c r="V64" s="29"/>
    </row>
    <row r="65" spans="1:22" ht="15.75" customHeight="1">
      <c r="A65" s="24"/>
      <c r="B65" s="29"/>
      <c r="C65" s="11"/>
      <c r="U65" s="24"/>
      <c r="V65" s="29"/>
    </row>
    <row r="66" spans="1:22" ht="15.75" customHeight="1">
      <c r="B66" s="29"/>
      <c r="C66" s="11"/>
      <c r="V66" s="29"/>
    </row>
    <row r="67" spans="1:22" ht="15.75" customHeight="1">
      <c r="B67" s="29"/>
      <c r="C67" s="11"/>
      <c r="V67" s="29"/>
    </row>
    <row r="68" spans="1:22" ht="15.75" customHeight="1">
      <c r="B68" s="29"/>
      <c r="C68" s="11"/>
      <c r="V68" s="29"/>
    </row>
    <row r="69" spans="1:22" ht="15.75" customHeight="1">
      <c r="A69" s="24"/>
      <c r="B69" s="29"/>
      <c r="C69" s="11"/>
      <c r="U69" s="24"/>
      <c r="V69" s="29"/>
    </row>
    <row r="70" spans="1:22" ht="15.75" customHeight="1">
      <c r="B70" s="29"/>
      <c r="C70" s="11"/>
      <c r="V70" s="29"/>
    </row>
    <row r="71" spans="1:22" ht="15.75" customHeight="1">
      <c r="A71" s="26"/>
      <c r="B71" s="29"/>
      <c r="C71" s="11"/>
      <c r="U71" s="26"/>
      <c r="V71" s="29"/>
    </row>
    <row r="72" spans="1:22" ht="15.75" customHeight="1">
      <c r="A72" s="26"/>
      <c r="B72" s="29"/>
      <c r="C72" s="11"/>
      <c r="U72" s="26"/>
      <c r="V72" s="29"/>
    </row>
    <row r="73" spans="1:22" ht="15.75" customHeight="1">
      <c r="A73" s="24"/>
      <c r="B73" s="29"/>
      <c r="C73" s="11"/>
      <c r="U73" s="24"/>
      <c r="V73" s="29"/>
    </row>
    <row r="74" spans="1:22" ht="15.75" customHeight="1">
      <c r="B74" s="29"/>
      <c r="C74" s="11"/>
      <c r="V74" s="29"/>
    </row>
    <row r="75" spans="1:22" ht="15.75" customHeight="1">
      <c r="A75" s="26"/>
      <c r="B75" s="29"/>
      <c r="C75" s="11"/>
      <c r="U75" s="26"/>
      <c r="V75" s="29"/>
    </row>
    <row r="76" spans="1:22" ht="15.75" customHeight="1">
      <c r="B76" s="29"/>
      <c r="C76" s="11"/>
      <c r="V76" s="29"/>
    </row>
    <row r="77" spans="1:22" ht="15.75" customHeight="1">
      <c r="B77" s="29"/>
      <c r="C77" s="11"/>
      <c r="V77" s="29"/>
    </row>
    <row r="78" spans="1:22" ht="15.75" customHeight="1">
      <c r="B78" s="29"/>
      <c r="C78" s="11"/>
      <c r="V78" s="29"/>
    </row>
    <row r="79" spans="1:22" ht="15.75" customHeight="1">
      <c r="B79" s="29"/>
      <c r="C79" s="11"/>
      <c r="V79" s="29"/>
    </row>
    <row r="80" spans="1:22" ht="15.75" customHeight="1">
      <c r="B80" s="29"/>
      <c r="C80" s="11"/>
      <c r="V80" s="29"/>
    </row>
    <row r="81" spans="2:22" ht="15.75" customHeight="1">
      <c r="B81" s="29"/>
      <c r="C81" s="11"/>
      <c r="V81" s="29"/>
    </row>
    <row r="82" spans="2:22" ht="15.75" customHeight="1">
      <c r="B82" s="29"/>
      <c r="C82" s="11"/>
      <c r="V82" s="29"/>
    </row>
    <row r="83" spans="2:22" ht="15.75" customHeight="1">
      <c r="B83" s="29"/>
      <c r="C83" s="11"/>
      <c r="V83" s="29"/>
    </row>
    <row r="84" spans="2:22" ht="15.75" customHeight="1">
      <c r="B84" s="29"/>
      <c r="C84" s="11"/>
      <c r="V84" s="29"/>
    </row>
    <row r="85" spans="2:22" ht="15.75" customHeight="1">
      <c r="B85" s="29"/>
      <c r="C85" s="11"/>
      <c r="V85" s="29"/>
    </row>
    <row r="86" spans="2:22" ht="15.75" customHeight="1">
      <c r="B86" s="29"/>
      <c r="C86" s="11"/>
      <c r="V86" s="29"/>
    </row>
    <row r="87" spans="2:22" ht="15.75" customHeight="1">
      <c r="B87" s="29"/>
      <c r="C87" s="11"/>
      <c r="V87" s="29"/>
    </row>
    <row r="88" spans="2:22" ht="15.75" customHeight="1">
      <c r="B88" s="29"/>
      <c r="C88" s="11"/>
      <c r="V88" s="29"/>
    </row>
    <row r="89" spans="2:22" ht="15.75" customHeight="1">
      <c r="B89" s="29"/>
      <c r="C89" s="11"/>
      <c r="V89" s="29"/>
    </row>
    <row r="90" spans="2:22" ht="15.75" customHeight="1">
      <c r="B90" s="29"/>
      <c r="C90" s="11"/>
      <c r="V90" s="29"/>
    </row>
    <row r="91" spans="2:22" ht="15.75" customHeight="1">
      <c r="B91" s="29"/>
      <c r="C91" s="11"/>
      <c r="V91" s="29"/>
    </row>
    <row r="92" spans="2:22" ht="15.75" customHeight="1">
      <c r="B92" s="29"/>
      <c r="C92" s="11"/>
      <c r="V92" s="29"/>
    </row>
    <row r="93" spans="2:22" ht="15.75" customHeight="1">
      <c r="B93" s="29"/>
      <c r="C93" s="11"/>
      <c r="V93" s="29"/>
    </row>
    <row r="94" spans="2:22" ht="15.75" customHeight="1">
      <c r="B94" s="29"/>
      <c r="C94" s="11"/>
      <c r="V94" s="29"/>
    </row>
    <row r="95" spans="2:22" ht="15.75" customHeight="1">
      <c r="B95" s="29"/>
      <c r="C95" s="11"/>
      <c r="V95" s="29"/>
    </row>
    <row r="96" spans="2:22" ht="15.75" customHeight="1">
      <c r="B96" s="29"/>
      <c r="C96" s="11"/>
      <c r="V96" s="29"/>
    </row>
    <row r="97" spans="2:22" ht="15.75" customHeight="1">
      <c r="B97" s="29"/>
      <c r="C97" s="11"/>
      <c r="V97" s="29"/>
    </row>
    <row r="98" spans="2:22" ht="15.75" customHeight="1">
      <c r="B98" s="29"/>
      <c r="C98" s="11"/>
      <c r="V98" s="29"/>
    </row>
    <row r="99" spans="2:22" ht="15.75" customHeight="1">
      <c r="B99" s="29"/>
      <c r="C99" s="11"/>
      <c r="V99" s="29"/>
    </row>
    <row r="100" spans="2:22" ht="15.75" customHeight="1">
      <c r="B100" s="29"/>
      <c r="C100" s="11"/>
      <c r="V100" s="29"/>
    </row>
    <row r="101" spans="2:22" ht="15.75" customHeight="1">
      <c r="B101" s="29"/>
      <c r="C101" s="11"/>
      <c r="V101" s="29"/>
    </row>
    <row r="102" spans="2:22" ht="15.75" customHeight="1">
      <c r="B102" s="29"/>
      <c r="C102" s="11"/>
      <c r="V102" s="29"/>
    </row>
    <row r="103" spans="2:22" ht="15.75" customHeight="1">
      <c r="B103" s="29"/>
      <c r="C103" s="11"/>
      <c r="V103" s="29"/>
    </row>
    <row r="104" spans="2:22" ht="15.75" customHeight="1">
      <c r="B104" s="29"/>
      <c r="C104" s="11"/>
      <c r="V104" s="29"/>
    </row>
    <row r="105" spans="2:22" ht="15.75" customHeight="1">
      <c r="B105" s="29"/>
      <c r="C105" s="11"/>
      <c r="V105" s="29"/>
    </row>
    <row r="106" spans="2:22" ht="15.75" customHeight="1">
      <c r="B106" s="29"/>
      <c r="C106" s="11"/>
      <c r="V106" s="29"/>
    </row>
  </sheetData>
  <mergeCells count="111">
    <mergeCell ref="A20:A22"/>
    <mergeCell ref="U20:U22"/>
    <mergeCell ref="AM20:AM22"/>
    <mergeCell ref="BC20:BC22"/>
    <mergeCell ref="A17:A19"/>
    <mergeCell ref="U17:U19"/>
    <mergeCell ref="AM17:AM19"/>
    <mergeCell ref="BC17:BC19"/>
    <mergeCell ref="A29:A31"/>
    <mergeCell ref="U29:U31"/>
    <mergeCell ref="AM29:AM31"/>
    <mergeCell ref="BC29:BC31"/>
    <mergeCell ref="A26:A28"/>
    <mergeCell ref="U26:U28"/>
    <mergeCell ref="AM26:AM28"/>
    <mergeCell ref="BC26:BC28"/>
    <mergeCell ref="A23:A25"/>
    <mergeCell ref="U23:U25"/>
    <mergeCell ref="AM23:AM25"/>
    <mergeCell ref="BC23:BC25"/>
    <mergeCell ref="Z6:Z7"/>
    <mergeCell ref="AA6:AA7"/>
    <mergeCell ref="N6:N7"/>
    <mergeCell ref="O6:O7"/>
    <mergeCell ref="Z5:AC5"/>
    <mergeCell ref="D6:D7"/>
    <mergeCell ref="E6:E7"/>
    <mergeCell ref="U11:U13"/>
    <mergeCell ref="AM11:AM13"/>
    <mergeCell ref="A14:A16"/>
    <mergeCell ref="U14:U16"/>
    <mergeCell ref="AM14:AM16"/>
    <mergeCell ref="BC14:BC16"/>
    <mergeCell ref="A8:A10"/>
    <mergeCell ref="U8:U10"/>
    <mergeCell ref="AM8:AM10"/>
    <mergeCell ref="BC8:BC10"/>
    <mergeCell ref="A11:A13"/>
    <mergeCell ref="BC11:BC13"/>
    <mergeCell ref="BO5:BO7"/>
    <mergeCell ref="BL5:BL7"/>
    <mergeCell ref="BM5:BM7"/>
    <mergeCell ref="H6:H7"/>
    <mergeCell ref="BI5:BI7"/>
    <mergeCell ref="BA5:BA7"/>
    <mergeCell ref="BB5:BB7"/>
    <mergeCell ref="BC5:BD7"/>
    <mergeCell ref="BE5:BE7"/>
    <mergeCell ref="AH5:AH7"/>
    <mergeCell ref="AI5:AI7"/>
    <mergeCell ref="AR6:AR7"/>
    <mergeCell ref="AV5:AV7"/>
    <mergeCell ref="BF5:BF7"/>
    <mergeCell ref="BG5:BG7"/>
    <mergeCell ref="AW5:AW7"/>
    <mergeCell ref="AX5:AZ5"/>
    <mergeCell ref="AJ5:AJ7"/>
    <mergeCell ref="P6:P7"/>
    <mergeCell ref="R6:R7"/>
    <mergeCell ref="K6:K7"/>
    <mergeCell ref="L6:L7"/>
    <mergeCell ref="M6:M7"/>
    <mergeCell ref="BK5:BK7"/>
    <mergeCell ref="BJ2:BN2"/>
    <mergeCell ref="A5:A7"/>
    <mergeCell ref="B5:B7"/>
    <mergeCell ref="C5:C7"/>
    <mergeCell ref="D5:H5"/>
    <mergeCell ref="I5:I7"/>
    <mergeCell ref="J5:J7"/>
    <mergeCell ref="K5:M5"/>
    <mergeCell ref="N5:P5"/>
    <mergeCell ref="R5:T5"/>
    <mergeCell ref="AV2:BA2"/>
    <mergeCell ref="BD2:BG2"/>
    <mergeCell ref="BN5:BN7"/>
    <mergeCell ref="F6:F7"/>
    <mergeCell ref="G6:G7"/>
    <mergeCell ref="AK6:AK7"/>
    <mergeCell ref="AL6:AL7"/>
    <mergeCell ref="AX6:AX7"/>
    <mergeCell ref="BJ5:BJ7"/>
    <mergeCell ref="AT5:AT7"/>
    <mergeCell ref="AU5:AU7"/>
    <mergeCell ref="BH5:BH7"/>
    <mergeCell ref="AE5:AG5"/>
    <mergeCell ref="AD6:AD7"/>
    <mergeCell ref="AM1:AN1"/>
    <mergeCell ref="Y5:Y7"/>
    <mergeCell ref="AY6:AY7"/>
    <mergeCell ref="AZ6:AZ7"/>
    <mergeCell ref="AS5:AS7"/>
    <mergeCell ref="AM5:AN7"/>
    <mergeCell ref="AO5:AR5"/>
    <mergeCell ref="AO6:AO7"/>
    <mergeCell ref="B2:G2"/>
    <mergeCell ref="V2:AB2"/>
    <mergeCell ref="AN2:AS2"/>
    <mergeCell ref="Q5:Q7"/>
    <mergeCell ref="U5:V7"/>
    <mergeCell ref="W5:W7"/>
    <mergeCell ref="X5:X7"/>
    <mergeCell ref="T6:T7"/>
    <mergeCell ref="AP6:AP7"/>
    <mergeCell ref="AQ6:AQ7"/>
    <mergeCell ref="AE6:AE7"/>
    <mergeCell ref="AF6:AF7"/>
    <mergeCell ref="AC6:AC7"/>
    <mergeCell ref="AG6:AG7"/>
    <mergeCell ref="AB6:AB7"/>
    <mergeCell ref="S6:S7"/>
  </mergeCells>
  <phoneticPr fontId="4" type="noConversion"/>
  <pageMargins left="0.59055118110236227" right="1.299212598425197" top="0.33" bottom="0.2" header="0.2" footer="0.27559055118110237"/>
  <pageSetup paperSize="9" scale="98" orientation="portrait" r:id="rId1"/>
  <headerFooter alignWithMargins="0"/>
  <colBreaks count="6" manualBreakCount="6">
    <brk id="8" max="33" man="1"/>
    <brk id="20" max="33" man="1"/>
    <brk id="29" max="33" man="1"/>
    <brk id="38" max="33" man="1"/>
    <brk id="46" max="33" man="1"/>
    <brk id="5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13-1-2</vt:lpstr>
      <vt:lpstr>13-1-3</vt:lpstr>
      <vt:lpstr>'13-1-2'!Print_Area</vt:lpstr>
      <vt:lpstr>'13-1-3'!Print_Area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user</cp:lastModifiedBy>
  <cp:lastPrinted>2020-06-08T06:53:18Z</cp:lastPrinted>
  <dcterms:created xsi:type="dcterms:W3CDTF">2003-06-13T01:21:29Z</dcterms:created>
  <dcterms:modified xsi:type="dcterms:W3CDTF">2020-10-06T07:48:06Z</dcterms:modified>
</cp:coreProperties>
</file>