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8\108花蓮縣統計年報\3\"/>
    </mc:Choice>
  </mc:AlternateContent>
  <xr:revisionPtr revIDLastSave="0" documentId="8_{38867611-BCB3-4CB3-8520-1ABDB1A9B537}" xr6:coauthVersionLast="36" xr6:coauthVersionMax="36" xr10:uidLastSave="{00000000-0000-0000-0000-000000000000}"/>
  <bookViews>
    <workbookView xWindow="120" yWindow="150" windowWidth="9720" windowHeight="4080" tabRatio="604"/>
  </bookViews>
  <sheets>
    <sheet name="3-9" sheetId="17" r:id="rId1"/>
  </sheets>
  <definedNames>
    <definedName name="_xlnm.Print_Area" localSheetId="0">'3-9'!$A$1:$O$40</definedName>
  </definedNames>
  <calcPr calcId="191029"/>
</workbook>
</file>

<file path=xl/calcChain.xml><?xml version="1.0" encoding="utf-8"?>
<calcChain xmlns="http://schemas.openxmlformats.org/spreadsheetml/2006/main">
  <c r="H32" i="17" l="1"/>
  <c r="N32" i="17"/>
  <c r="E32" i="17"/>
  <c r="K32" i="17"/>
  <c r="O32" i="17" s="1"/>
  <c r="H33" i="17"/>
  <c r="N33" i="17"/>
  <c r="E33" i="17"/>
  <c r="O33" i="17" s="1"/>
  <c r="K33" i="17"/>
  <c r="H34" i="17"/>
  <c r="N34" i="17"/>
  <c r="E34" i="17"/>
  <c r="K34" i="17"/>
  <c r="O34" i="17" s="1"/>
  <c r="H35" i="17"/>
  <c r="N35" i="17" s="1"/>
  <c r="E35" i="17"/>
  <c r="K35" i="17"/>
  <c r="O35" i="17"/>
  <c r="H36" i="17"/>
  <c r="N36" i="17"/>
  <c r="E36" i="17"/>
  <c r="K36" i="17"/>
  <c r="O36" i="17" s="1"/>
  <c r="H37" i="17"/>
  <c r="N37" i="17"/>
  <c r="E37" i="17"/>
  <c r="K37" i="17"/>
  <c r="O37" i="17" s="1"/>
  <c r="E9" i="17"/>
  <c r="K9" i="17"/>
  <c r="N9" i="17"/>
  <c r="E10" i="17"/>
  <c r="H10" i="17"/>
  <c r="N10" i="17"/>
  <c r="K10" i="17"/>
  <c r="O10" i="17" s="1"/>
  <c r="E11" i="17"/>
  <c r="O11" i="17"/>
  <c r="H11" i="17"/>
  <c r="N11" i="17" s="1"/>
  <c r="K11" i="17"/>
  <c r="E12" i="17"/>
  <c r="O12" i="17"/>
  <c r="H12" i="17"/>
  <c r="N12" i="17"/>
  <c r="K12" i="17"/>
  <c r="E13" i="17"/>
  <c r="H13" i="17"/>
  <c r="N13" i="17"/>
  <c r="K13" i="17"/>
  <c r="O13" i="17"/>
  <c r="E14" i="17"/>
  <c r="H14" i="17"/>
  <c r="N14" i="17"/>
  <c r="K14" i="17"/>
  <c r="O14" i="17" s="1"/>
  <c r="E15" i="17"/>
  <c r="H15" i="17"/>
  <c r="N15" i="17"/>
  <c r="K15" i="17"/>
  <c r="E16" i="17"/>
  <c r="H16" i="17"/>
  <c r="N16" i="17"/>
  <c r="K16" i="17"/>
  <c r="O16" i="17"/>
  <c r="E17" i="17"/>
  <c r="H17" i="17"/>
  <c r="N17" i="17" s="1"/>
  <c r="K17" i="17"/>
  <c r="O17" i="17"/>
  <c r="E18" i="17"/>
  <c r="H18" i="17"/>
  <c r="N18" i="17"/>
  <c r="K18" i="17"/>
  <c r="O18" i="17"/>
  <c r="E19" i="17"/>
  <c r="H19" i="17"/>
  <c r="N19" i="17"/>
  <c r="K19" i="17"/>
  <c r="O19" i="17" s="1"/>
  <c r="E20" i="17"/>
  <c r="H20" i="17"/>
  <c r="N20" i="17" s="1"/>
  <c r="K20" i="17"/>
  <c r="O20" i="17" s="1"/>
  <c r="E21" i="17"/>
  <c r="O21" i="17"/>
  <c r="H21" i="17"/>
  <c r="N21" i="17"/>
  <c r="K21" i="17"/>
  <c r="E22" i="17"/>
  <c r="H22" i="17"/>
  <c r="N22" i="17"/>
  <c r="K22" i="17"/>
  <c r="O22" i="17"/>
  <c r="E23" i="17"/>
  <c r="H23" i="17"/>
  <c r="N23" i="17"/>
  <c r="K23" i="17"/>
  <c r="O23" i="17" s="1"/>
  <c r="D27" i="17"/>
  <c r="E28" i="17"/>
  <c r="E29" i="17"/>
  <c r="O29" i="17" s="1"/>
  <c r="E30" i="17"/>
  <c r="E31" i="17"/>
  <c r="O31" i="17" s="1"/>
  <c r="F27" i="17"/>
  <c r="G27" i="17"/>
  <c r="H28" i="17"/>
  <c r="H29" i="17"/>
  <c r="N29" i="17" s="1"/>
  <c r="H30" i="17"/>
  <c r="N30" i="17"/>
  <c r="H31" i="17"/>
  <c r="N31" i="17" s="1"/>
  <c r="I27" i="17"/>
  <c r="J27" i="17"/>
  <c r="K28" i="17"/>
  <c r="K27" i="17" s="1"/>
  <c r="O27" i="17" s="1"/>
  <c r="K29" i="17"/>
  <c r="K30" i="17"/>
  <c r="O30" i="17"/>
  <c r="K31" i="17"/>
  <c r="L27" i="17"/>
  <c r="M27" i="17"/>
  <c r="N28" i="17"/>
  <c r="O15" i="17"/>
  <c r="O9" i="17"/>
  <c r="O28" i="17"/>
  <c r="E27" i="17"/>
  <c r="H27" i="17" l="1"/>
  <c r="N27" i="17" s="1"/>
</calcChain>
</file>

<file path=xl/sharedStrings.xml><?xml version="1.0" encoding="utf-8"?>
<sst xmlns="http://schemas.openxmlformats.org/spreadsheetml/2006/main" count="134" uniqueCount="103">
  <si>
    <t>計</t>
  </si>
  <si>
    <t>男</t>
  </si>
  <si>
    <t>女</t>
  </si>
  <si>
    <t>第 一 屆</t>
  </si>
  <si>
    <t xml:space="preserve">... </t>
  </si>
  <si>
    <t>第 二 屆</t>
  </si>
  <si>
    <t>第 三 屆</t>
  </si>
  <si>
    <t>第 四 屆</t>
  </si>
  <si>
    <t>第 五 屆</t>
  </si>
  <si>
    <t>第 六 屆</t>
  </si>
  <si>
    <t>第 七 屆</t>
  </si>
  <si>
    <t>第 八 屆</t>
  </si>
  <si>
    <t>66/11/19</t>
  </si>
  <si>
    <t>第 九 屆</t>
  </si>
  <si>
    <t>第 十 屆</t>
  </si>
  <si>
    <t>第十一屆</t>
  </si>
  <si>
    <t>第十二屆</t>
  </si>
  <si>
    <t/>
  </si>
  <si>
    <t>39/07/02</t>
  </si>
  <si>
    <t>41/12/28</t>
  </si>
  <si>
    <t>43/12/19</t>
  </si>
  <si>
    <t>47/01/19</t>
  </si>
  <si>
    <t>50/01/15</t>
  </si>
  <si>
    <t>53/01/26</t>
  </si>
  <si>
    <t>57/01/21</t>
  </si>
  <si>
    <t>62/03/17</t>
  </si>
  <si>
    <t>71/01/16</t>
  </si>
  <si>
    <t>75/02/01</t>
  </si>
  <si>
    <t>79/01/20</t>
  </si>
  <si>
    <t>第十三屆</t>
  </si>
  <si>
    <t>83/01/29</t>
  </si>
  <si>
    <t>Election date</t>
  </si>
  <si>
    <t>（人）</t>
  </si>
  <si>
    <t>Num. of Ballots</t>
  </si>
  <si>
    <t>(Person)</t>
  </si>
  <si>
    <t>Total</t>
  </si>
  <si>
    <t>Male</t>
  </si>
  <si>
    <t>Female</t>
  </si>
  <si>
    <t>Valid</t>
  </si>
  <si>
    <t>Invalid</t>
  </si>
  <si>
    <t>1st Term</t>
  </si>
  <si>
    <t>2nd Term</t>
  </si>
  <si>
    <t>3rd Term</t>
  </si>
  <si>
    <t>4th Term</t>
  </si>
  <si>
    <t>5th Term</t>
  </si>
  <si>
    <t>6th Term</t>
  </si>
  <si>
    <t>7th Term</t>
  </si>
  <si>
    <t>8th Term</t>
  </si>
  <si>
    <t>9th Term</t>
  </si>
  <si>
    <t>10th Term</t>
  </si>
  <si>
    <t>11th Term</t>
  </si>
  <si>
    <t>12th Term</t>
  </si>
  <si>
    <t>13th Term</t>
  </si>
  <si>
    <t>14th Term</t>
  </si>
  <si>
    <t>15th Term</t>
  </si>
  <si>
    <r>
      <t>年</t>
    </r>
    <r>
      <rPr>
        <sz val="9"/>
        <rFont val="Times New Roman"/>
        <family val="1"/>
      </rPr>
      <t>/</t>
    </r>
    <r>
      <rPr>
        <sz val="9"/>
        <rFont val="華康中黑體"/>
        <family val="3"/>
        <charset val="136"/>
      </rPr>
      <t>月</t>
    </r>
    <r>
      <rPr>
        <sz val="9"/>
        <rFont val="Times New Roman"/>
        <family val="1"/>
      </rPr>
      <t>/</t>
    </r>
    <r>
      <rPr>
        <sz val="9"/>
        <rFont val="華康中黑體"/>
        <family val="3"/>
        <charset val="136"/>
      </rPr>
      <t>日</t>
    </r>
  </si>
  <si>
    <t>16th Term</t>
  </si>
  <si>
    <t>第十六屆</t>
  </si>
  <si>
    <t>94/12/03</t>
  </si>
  <si>
    <t>17th Term</t>
  </si>
  <si>
    <t>投票日期</t>
    <phoneticPr fontId="5" type="noConversion"/>
  </si>
  <si>
    <r>
      <t>候選人數</t>
    </r>
    <r>
      <rPr>
        <sz val="9"/>
        <color indexed="8"/>
        <rFont val="Times New Roman"/>
        <family val="1"/>
      </rPr>
      <t>(</t>
    </r>
    <r>
      <rPr>
        <sz val="9"/>
        <color indexed="8"/>
        <rFont val="華康中黑體"/>
        <family val="3"/>
        <charset val="136"/>
      </rPr>
      <t>人</t>
    </r>
    <r>
      <rPr>
        <sz val="9"/>
        <color indexed="8"/>
        <rFont val="Times New Roman"/>
        <family val="1"/>
      </rPr>
      <t>)</t>
    </r>
    <phoneticPr fontId="5" type="noConversion"/>
  </si>
  <si>
    <t>投票數（票）</t>
    <phoneticPr fontId="5" type="noConversion"/>
  </si>
  <si>
    <t>當選人數</t>
    <phoneticPr fontId="5" type="noConversion"/>
  </si>
  <si>
    <t>Num. of Candidates</t>
    <phoneticPr fontId="5" type="noConversion"/>
  </si>
  <si>
    <t>Num. of Nominees Elected</t>
    <phoneticPr fontId="5" type="noConversion"/>
  </si>
  <si>
    <t>Eligible voters</t>
    <phoneticPr fontId="5" type="noConversion"/>
  </si>
  <si>
    <t>有效</t>
    <phoneticPr fontId="5" type="noConversion"/>
  </si>
  <si>
    <t>無效</t>
    <phoneticPr fontId="5" type="noConversion"/>
  </si>
  <si>
    <t>Year/Month/Date</t>
    <phoneticPr fontId="5" type="noConversion"/>
  </si>
  <si>
    <t>87/01/24</t>
    <phoneticPr fontId="5" type="noConversion"/>
  </si>
  <si>
    <t>91/01/26</t>
    <phoneticPr fontId="5" type="noConversion"/>
  </si>
  <si>
    <t>資料來源：本縣選舉委員會</t>
    <phoneticPr fontId="5" type="noConversion"/>
  </si>
  <si>
    <r>
      <t>Table 3-9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Election Situations of County(City) Councilors</t>
    </r>
    <phoneticPr fontId="5" type="noConversion"/>
  </si>
  <si>
    <t>第十七屆</t>
  </si>
  <si>
    <t>98/12/05</t>
  </si>
  <si>
    <t>選舉人數</t>
    <phoneticPr fontId="5" type="noConversion"/>
  </si>
  <si>
    <r>
      <t>投票數對選舉人比率(%)</t>
    </r>
    <r>
      <rPr>
        <sz val="9"/>
        <color indexed="8"/>
        <rFont val="華康中黑體"/>
        <family val="3"/>
        <charset val="136"/>
      </rPr>
      <t xml:space="preserve">
</t>
    </r>
    <r>
      <rPr>
        <sz val="6"/>
        <color indexed="8"/>
        <rFont val="華康中黑體"/>
        <family val="3"/>
        <charset val="136"/>
      </rPr>
      <t>Rate of</t>
    </r>
    <r>
      <rPr>
        <sz val="9"/>
        <color indexed="8"/>
        <rFont val="華康中黑體"/>
        <family val="3"/>
        <charset val="136"/>
      </rPr>
      <t xml:space="preserve"> </t>
    </r>
    <r>
      <rPr>
        <sz val="6"/>
        <color indexed="8"/>
        <rFont val="華康中黑體"/>
        <family val="3"/>
        <charset val="136"/>
      </rPr>
      <t>Ballots to Eligible Voters</t>
    </r>
    <phoneticPr fontId="5" type="noConversion"/>
  </si>
  <si>
    <r>
      <t>當選人數對候選人數比率</t>
    </r>
    <r>
      <rPr>
        <sz val="8"/>
        <color indexed="8"/>
        <rFont val="Times New Roman"/>
        <family val="1"/>
      </rPr>
      <t xml:space="preserve"> (%)</t>
    </r>
    <r>
      <rPr>
        <sz val="7"/>
        <color indexed="8"/>
        <rFont val="細明體"/>
        <family val="3"/>
        <charset val="136"/>
      </rPr>
      <t xml:space="preserve">
</t>
    </r>
    <r>
      <rPr>
        <sz val="5"/>
        <color indexed="8"/>
        <rFont val="Times New Roman"/>
        <family val="1"/>
      </rPr>
      <t>Rate of Nominees to Candidates</t>
    </r>
    <phoneticPr fontId="5" type="noConversion"/>
  </si>
  <si>
    <t>103/11/29</t>
  </si>
  <si>
    <t>屆及選舉區別</t>
    <phoneticPr fontId="5" type="noConversion"/>
  </si>
  <si>
    <t>Terms &amp; District</t>
    <phoneticPr fontId="5" type="noConversion"/>
  </si>
  <si>
    <t>第十四屆</t>
    <phoneticPr fontId="5" type="noConversion"/>
  </si>
  <si>
    <t>第十五屆</t>
    <phoneticPr fontId="5" type="noConversion"/>
  </si>
  <si>
    <t>第一選區 
1st Constituency</t>
    <phoneticPr fontId="5" type="noConversion"/>
  </si>
  <si>
    <r>
      <t>第二選區
 2st Constituency</t>
    </r>
    <r>
      <rPr>
        <b/>
        <sz val="12"/>
        <rFont val="Times New Roman"/>
        <family val="1"/>
      </rPr>
      <t/>
    </r>
    <phoneticPr fontId="5" type="noConversion"/>
  </si>
  <si>
    <r>
      <t>第三選區
 3st Constituency</t>
    </r>
    <r>
      <rPr>
        <b/>
        <sz val="12"/>
        <rFont val="Times New Roman"/>
        <family val="1"/>
      </rPr>
      <t/>
    </r>
    <phoneticPr fontId="5" type="noConversion"/>
  </si>
  <si>
    <r>
      <t>第四選區 
4st Constituency</t>
    </r>
    <r>
      <rPr>
        <b/>
        <sz val="12"/>
        <rFont val="Times New Roman"/>
        <family val="1"/>
      </rPr>
      <t/>
    </r>
    <phoneticPr fontId="5" type="noConversion"/>
  </si>
  <si>
    <r>
      <t>第五選區
 5st Constituency</t>
    </r>
    <r>
      <rPr>
        <b/>
        <sz val="12"/>
        <rFont val="Times New Roman"/>
        <family val="1"/>
      </rPr>
      <t/>
    </r>
    <phoneticPr fontId="5" type="noConversion"/>
  </si>
  <si>
    <r>
      <t>第六選區
 6st Constituency</t>
    </r>
    <r>
      <rPr>
        <b/>
        <sz val="12"/>
        <rFont val="Times New Roman"/>
        <family val="1"/>
      </rPr>
      <t/>
    </r>
    <phoneticPr fontId="5" type="noConversion"/>
  </si>
  <si>
    <r>
      <t>第七選區 
7st Constituency</t>
    </r>
    <r>
      <rPr>
        <b/>
        <sz val="12"/>
        <rFont val="Times New Roman"/>
        <family val="1"/>
      </rPr>
      <t/>
    </r>
    <phoneticPr fontId="5" type="noConversion"/>
  </si>
  <si>
    <r>
      <t>第八選區 
8st Constituency</t>
    </r>
    <r>
      <rPr>
        <b/>
        <sz val="12"/>
        <rFont val="Times New Roman"/>
        <family val="1"/>
      </rPr>
      <t/>
    </r>
    <phoneticPr fontId="5" type="noConversion"/>
  </si>
  <si>
    <r>
      <t>第九選區
 9st Constituency</t>
    </r>
    <r>
      <rPr>
        <b/>
        <sz val="12"/>
        <rFont val="Times New Roman"/>
        <family val="1"/>
      </rPr>
      <t/>
    </r>
    <phoneticPr fontId="5" type="noConversion"/>
  </si>
  <si>
    <r>
      <t>第十選區 
10st Constituency</t>
    </r>
    <r>
      <rPr>
        <b/>
        <sz val="12"/>
        <rFont val="Times New Roman"/>
        <family val="1"/>
      </rPr>
      <t/>
    </r>
    <phoneticPr fontId="5" type="noConversion"/>
  </si>
  <si>
    <t>資料來源：本縣選舉委員會</t>
    <phoneticPr fontId="5" type="noConversion"/>
  </si>
  <si>
    <t>Source：Prepared according to data submitted by county Election Commission.</t>
    <phoneticPr fontId="5" type="noConversion"/>
  </si>
  <si>
    <t>表3－9、縣(市)議員選舉概況</t>
    <phoneticPr fontId="5" type="noConversion"/>
  </si>
  <si>
    <t>第十八屆</t>
  </si>
  <si>
    <t>18th Term</t>
  </si>
  <si>
    <t>19th Term</t>
    <phoneticPr fontId="5" type="noConversion"/>
  </si>
  <si>
    <t>107/11/24</t>
    <phoneticPr fontId="5" type="noConversion"/>
  </si>
  <si>
    <t>第十九屆</t>
    <phoneticPr fontId="5" type="noConversion"/>
  </si>
  <si>
    <r>
      <t xml:space="preserve">行政組織 </t>
    </r>
    <r>
      <rPr>
        <sz val="9"/>
        <rFont val="Times New Roman"/>
        <family val="1"/>
      </rPr>
      <t xml:space="preserve">  95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</si>
</sst>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_(* #,##0_);_(* \(#,##0\);_(* &quot;-&quot;_);_(@_)"/>
    <numFmt numFmtId="185" formatCode="#,##0.000000_);\(#,##0.000000\)"/>
  </numFmts>
  <fonts count="23"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color indexed="8"/>
      <name val="Times New Roman"/>
      <family val="1"/>
    </font>
    <font>
      <sz val="9"/>
      <color indexed="8"/>
      <name val="華康中黑體"/>
      <family val="3"/>
      <charset val="136"/>
    </font>
    <font>
      <sz val="16"/>
      <name val="Times New Roman"/>
      <family val="1"/>
    </font>
    <font>
      <sz val="16"/>
      <name val="細明體"/>
      <family val="3"/>
      <charset val="136"/>
    </font>
    <font>
      <sz val="8"/>
      <color indexed="8"/>
      <name val="華康中黑體"/>
      <family val="3"/>
      <charset val="136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sz val="5"/>
      <name val="Times New Roman"/>
      <family val="1"/>
    </font>
    <font>
      <sz val="5"/>
      <color indexed="8"/>
      <name val="Times New Roman"/>
      <family val="1"/>
    </font>
    <font>
      <sz val="7"/>
      <name val="Times New Roman"/>
      <family val="1"/>
    </font>
    <font>
      <sz val="6"/>
      <color indexed="8"/>
      <name val="華康中黑體"/>
      <family val="3"/>
      <charset val="136"/>
    </font>
    <font>
      <sz val="8"/>
      <color indexed="8"/>
      <name val="細明體"/>
      <family val="3"/>
      <charset val="136"/>
    </font>
    <font>
      <sz val="7"/>
      <color indexed="8"/>
      <name val="細明體"/>
      <family val="3"/>
      <charset val="136"/>
    </font>
    <font>
      <sz val="9"/>
      <color indexed="8"/>
      <name val="新細明體"/>
      <family val="1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 applyBorder="0"/>
    <xf numFmtId="0" fontId="4" fillId="0" borderId="0"/>
    <xf numFmtId="0" fontId="2" fillId="0" borderId="0"/>
  </cellStyleXfs>
  <cellXfs count="91">
    <xf numFmtId="0" fontId="0" fillId="0" borderId="0" xfId="0"/>
    <xf numFmtId="4" fontId="4" fillId="0" borderId="0" xfId="0" applyNumberFormat="1" applyFont="1"/>
    <xf numFmtId="4" fontId="0" fillId="0" borderId="0" xfId="0" quotePrefix="1" applyNumberFormat="1" applyFont="1" applyAlignment="1">
      <alignment horizontal="right"/>
    </xf>
    <xf numFmtId="4" fontId="0" fillId="0" borderId="0" xfId="0" applyNumberFormat="1"/>
    <xf numFmtId="4" fontId="0" fillId="0" borderId="0" xfId="0" applyNumberFormat="1" applyBorder="1"/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ont="1"/>
    <xf numFmtId="3" fontId="0" fillId="0" borderId="0" xfId="0" applyNumberFormat="1"/>
    <xf numFmtId="3" fontId="0" fillId="0" borderId="0" xfId="0" applyNumberFormat="1" applyBorder="1"/>
    <xf numFmtId="4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49" fontId="7" fillId="0" borderId="2" xfId="2" applyNumberFormat="1" applyFont="1" applyBorder="1" applyAlignment="1">
      <alignment horizontal="center" vertical="center"/>
    </xf>
    <xf numFmtId="49" fontId="7" fillId="0" borderId="3" xfId="2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/>
    </xf>
    <xf numFmtId="49" fontId="7" fillId="0" borderId="4" xfId="2" applyNumberFormat="1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13" fillId="0" borderId="6" xfId="1" applyFont="1" applyBorder="1" applyAlignment="1">
      <alignment horizontal="center" vertical="center"/>
    </xf>
    <xf numFmtId="49" fontId="12" fillId="0" borderId="7" xfId="2" applyNumberFormat="1" applyFont="1" applyBorder="1" applyAlignment="1">
      <alignment horizontal="center" vertical="center"/>
    </xf>
    <xf numFmtId="49" fontId="13" fillId="0" borderId="6" xfId="2" applyNumberFormat="1" applyFont="1" applyBorder="1" applyAlignment="1">
      <alignment horizontal="center" vertical="center"/>
    </xf>
    <xf numFmtId="49" fontId="13" fillId="0" borderId="8" xfId="2" applyNumberFormat="1" applyFont="1" applyBorder="1" applyAlignment="1">
      <alignment horizontal="center" vertical="center"/>
    </xf>
    <xf numFmtId="49" fontId="17" fillId="0" borderId="8" xfId="2" applyNumberFormat="1" applyFont="1" applyBorder="1" applyAlignment="1">
      <alignment horizontal="center" vertical="center"/>
    </xf>
    <xf numFmtId="49" fontId="15" fillId="0" borderId="8" xfId="2" applyNumberFormat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left" vertical="center"/>
    </xf>
    <xf numFmtId="49" fontId="14" fillId="0" borderId="1" xfId="2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14" fillId="0" borderId="6" xfId="2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" fontId="4" fillId="0" borderId="0" xfId="0" applyNumberFormat="1" applyFont="1"/>
    <xf numFmtId="3" fontId="4" fillId="0" borderId="0" xfId="0" applyNumberFormat="1" applyFont="1" applyBorder="1"/>
    <xf numFmtId="3" fontId="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quotePrefix="1" applyNumberForma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181" fontId="0" fillId="0" borderId="0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181" fontId="0" fillId="0" borderId="12" xfId="0" applyNumberForma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3" fontId="5" fillId="0" borderId="0" xfId="0" applyNumberFormat="1" applyFont="1"/>
    <xf numFmtId="3" fontId="5" fillId="0" borderId="0" xfId="0" quotePrefix="1" applyNumberFormat="1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left" vertical="center" shrinkToFit="1"/>
    </xf>
    <xf numFmtId="49" fontId="21" fillId="0" borderId="13" xfId="2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left" vertical="center" wrapText="1"/>
    </xf>
    <xf numFmtId="185" fontId="5" fillId="0" borderId="13" xfId="0" applyNumberFormat="1" applyFont="1" applyBorder="1" applyAlignment="1">
      <alignment horizontal="left" vertical="center"/>
    </xf>
    <xf numFmtId="3" fontId="2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49" fontId="7" fillId="0" borderId="17" xfId="2" applyNumberFormat="1" applyFont="1" applyBorder="1" applyAlignment="1">
      <alignment horizontal="center" vertical="center" wrapText="1"/>
    </xf>
    <xf numFmtId="49" fontId="6" fillId="0" borderId="15" xfId="2" applyNumberFormat="1" applyFont="1" applyBorder="1" applyAlignment="1">
      <alignment horizontal="center" vertical="center" wrapText="1"/>
    </xf>
    <xf numFmtId="49" fontId="7" fillId="0" borderId="17" xfId="2" applyNumberFormat="1" applyFont="1" applyBorder="1" applyAlignment="1">
      <alignment horizontal="center" vertical="center"/>
    </xf>
    <xf numFmtId="49" fontId="6" fillId="0" borderId="15" xfId="2" applyNumberFormat="1" applyFont="1" applyBorder="1" applyAlignment="1">
      <alignment horizontal="center" vertical="center"/>
    </xf>
    <xf numFmtId="49" fontId="6" fillId="0" borderId="16" xfId="2" applyNumberFormat="1" applyFont="1" applyBorder="1" applyAlignment="1">
      <alignment horizontal="center" vertical="center"/>
    </xf>
    <xf numFmtId="49" fontId="7" fillId="0" borderId="15" xfId="2" applyNumberFormat="1" applyFont="1" applyBorder="1" applyAlignment="1">
      <alignment horizontal="center" vertical="center"/>
    </xf>
    <xf numFmtId="49" fontId="14" fillId="0" borderId="7" xfId="2" applyNumberFormat="1" applyFont="1" applyBorder="1" applyAlignment="1">
      <alignment horizontal="center" vertical="center"/>
    </xf>
    <xf numFmtId="49" fontId="14" fillId="0" borderId="14" xfId="2" applyNumberFormat="1" applyFont="1" applyBorder="1" applyAlignment="1">
      <alignment horizontal="center" vertical="center"/>
    </xf>
    <xf numFmtId="49" fontId="14" fillId="0" borderId="8" xfId="2" applyNumberFormat="1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center" vertical="center"/>
    </xf>
    <xf numFmtId="49" fontId="11" fillId="0" borderId="18" xfId="2" applyNumberFormat="1" applyFont="1" applyBorder="1" applyAlignment="1">
      <alignment horizontal="center" vertical="center"/>
    </xf>
    <xf numFmtId="185" fontId="5" fillId="0" borderId="12" xfId="0" applyNumberFormat="1" applyFont="1" applyBorder="1" applyAlignment="1">
      <alignment horizontal="left" vertical="center" wrapText="1"/>
    </xf>
    <xf numFmtId="185" fontId="5" fillId="0" borderId="19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3" fillId="0" borderId="7" xfId="2" applyNumberFormat="1" applyFont="1" applyBorder="1" applyAlignment="1">
      <alignment horizontal="center" vertical="center" wrapText="1"/>
    </xf>
    <xf numFmtId="49" fontId="13" fillId="0" borderId="14" xfId="2" applyNumberFormat="1" applyFont="1" applyBorder="1" applyAlignment="1">
      <alignment horizontal="center" vertical="center" wrapText="1"/>
    </xf>
    <xf numFmtId="49" fontId="21" fillId="0" borderId="15" xfId="2" applyNumberFormat="1" applyFont="1" applyBorder="1" applyAlignment="1">
      <alignment horizontal="center" vertical="center" wrapText="1"/>
    </xf>
    <xf numFmtId="49" fontId="21" fillId="0" borderId="16" xfId="2" applyNumberFormat="1" applyFont="1" applyBorder="1" applyAlignment="1">
      <alignment horizontal="center" vertical="center" wrapText="1"/>
    </xf>
    <xf numFmtId="49" fontId="21" fillId="0" borderId="0" xfId="2" applyNumberFormat="1" applyFont="1" applyBorder="1" applyAlignment="1">
      <alignment horizontal="center" vertical="center" wrapText="1"/>
    </xf>
    <xf numFmtId="49" fontId="21" fillId="0" borderId="13" xfId="2" applyNumberFormat="1" applyFont="1" applyBorder="1" applyAlignment="1">
      <alignment horizontal="center" vertical="center" wrapText="1"/>
    </xf>
    <xf numFmtId="49" fontId="21" fillId="0" borderId="14" xfId="2" applyNumberFormat="1" applyFont="1" applyBorder="1" applyAlignment="1">
      <alignment horizontal="center" vertical="center" wrapText="1"/>
    </xf>
    <xf numFmtId="49" fontId="21" fillId="0" borderId="8" xfId="2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</cellXfs>
  <cellStyles count="3">
    <cellStyle name="一般" xfId="0" builtinId="0"/>
    <cellStyle name="一般_Sheet1" xfId="1"/>
    <cellStyle name="一般_Sheet1_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1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O1" sqref="O1"/>
    </sheetView>
  </sheetViews>
  <sheetFormatPr defaultColWidth="7.83203125" defaultRowHeight="19.899999999999999" customHeight="1"/>
  <cols>
    <col min="1" max="1" width="8.83203125" style="53" customWidth="1"/>
    <col min="2" max="2" width="9.5" style="53" customWidth="1"/>
    <col min="3" max="3" width="10.33203125" style="8" customWidth="1"/>
    <col min="4" max="4" width="8.83203125" style="8" customWidth="1"/>
    <col min="5" max="5" width="4.83203125" style="8" customWidth="1"/>
    <col min="6" max="6" width="4.5" style="8" customWidth="1"/>
    <col min="7" max="7" width="4.6640625" style="8" customWidth="1"/>
    <col min="8" max="9" width="7.33203125" style="8" customWidth="1"/>
    <col min="10" max="10" width="6" style="8" customWidth="1"/>
    <col min="11" max="13" width="4.33203125" style="8" customWidth="1"/>
    <col min="14" max="14" width="7.5" style="3" customWidth="1"/>
    <col min="15" max="15" width="7" style="4" customWidth="1"/>
    <col min="16" max="16" width="15.33203125" style="8" customWidth="1"/>
    <col min="17" max="18" width="9.5" style="8" customWidth="1"/>
    <col min="19" max="19" width="8.33203125" style="8" customWidth="1"/>
    <col min="20" max="22" width="6.83203125" style="8" customWidth="1"/>
    <col min="23" max="25" width="8.33203125" style="8" customWidth="1"/>
    <col min="26" max="30" width="6.83203125" style="8" customWidth="1"/>
    <col min="31" max="31" width="6.83203125" style="9" customWidth="1"/>
    <col min="32" max="16384" width="7.83203125" style="8"/>
  </cols>
  <sheetData>
    <row r="1" spans="1:31" s="12" customFormat="1" ht="13.5" customHeight="1">
      <c r="A1" s="52"/>
      <c r="B1" s="52"/>
      <c r="C1" s="13"/>
      <c r="D1" s="13"/>
      <c r="E1" s="13"/>
      <c r="F1" s="13"/>
      <c r="G1" s="13"/>
      <c r="H1" s="14"/>
      <c r="I1" s="14"/>
      <c r="J1" s="14"/>
      <c r="K1" s="14"/>
      <c r="L1" s="14"/>
      <c r="M1" s="14"/>
      <c r="N1" s="14"/>
      <c r="O1" s="15" t="s">
        <v>102</v>
      </c>
      <c r="AE1" s="16"/>
    </row>
    <row r="2" spans="1:31" s="5" customFormat="1" ht="19.5" customHeight="1">
      <c r="A2" s="60" t="s">
        <v>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AE2" s="6"/>
    </row>
    <row r="3" spans="1:31" ht="19.5" customHeight="1">
      <c r="A3" s="76" t="s">
        <v>73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31" ht="12" customHeight="1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"/>
      <c r="O4" s="2" t="s">
        <v>17</v>
      </c>
    </row>
    <row r="5" spans="1:31" s="37" customFormat="1" ht="19.899999999999999" customHeight="1">
      <c r="A5" s="79" t="s">
        <v>80</v>
      </c>
      <c r="B5" s="80"/>
      <c r="C5" s="19" t="s">
        <v>60</v>
      </c>
      <c r="D5" s="19" t="s">
        <v>76</v>
      </c>
      <c r="E5" s="65" t="s">
        <v>61</v>
      </c>
      <c r="F5" s="66"/>
      <c r="G5" s="67"/>
      <c r="H5" s="68" t="s">
        <v>62</v>
      </c>
      <c r="I5" s="66"/>
      <c r="J5" s="67"/>
      <c r="K5" s="63" t="s">
        <v>63</v>
      </c>
      <c r="L5" s="64"/>
      <c r="M5" s="64"/>
      <c r="N5" s="85" t="s">
        <v>77</v>
      </c>
      <c r="O5" s="88" t="s">
        <v>78</v>
      </c>
      <c r="AE5" s="38"/>
    </row>
    <row r="6" spans="1:31" s="38" customFormat="1" ht="19.899999999999999" customHeight="1">
      <c r="A6" s="81"/>
      <c r="B6" s="82"/>
      <c r="C6" s="26" t="s">
        <v>31</v>
      </c>
      <c r="D6" s="20" t="s">
        <v>32</v>
      </c>
      <c r="E6" s="69" t="s">
        <v>64</v>
      </c>
      <c r="F6" s="70"/>
      <c r="G6" s="71"/>
      <c r="H6" s="72" t="s">
        <v>33</v>
      </c>
      <c r="I6" s="72"/>
      <c r="J6" s="73"/>
      <c r="K6" s="77" t="s">
        <v>65</v>
      </c>
      <c r="L6" s="78"/>
      <c r="M6" s="78"/>
      <c r="N6" s="86"/>
      <c r="O6" s="89"/>
    </row>
    <row r="7" spans="1:31" s="38" customFormat="1" ht="19.899999999999999" customHeight="1">
      <c r="A7" s="81" t="s">
        <v>81</v>
      </c>
      <c r="B7" s="82"/>
      <c r="C7" s="18" t="s">
        <v>55</v>
      </c>
      <c r="D7" s="33" t="s">
        <v>66</v>
      </c>
      <c r="E7" s="22" t="s">
        <v>0</v>
      </c>
      <c r="F7" s="22" t="s">
        <v>1</v>
      </c>
      <c r="G7" s="21" t="s">
        <v>2</v>
      </c>
      <c r="H7" s="23" t="s">
        <v>0</v>
      </c>
      <c r="I7" s="22" t="s">
        <v>67</v>
      </c>
      <c r="J7" s="21" t="s">
        <v>68</v>
      </c>
      <c r="K7" s="36" t="s">
        <v>0</v>
      </c>
      <c r="L7" s="36" t="s">
        <v>1</v>
      </c>
      <c r="M7" s="34" t="s">
        <v>2</v>
      </c>
      <c r="N7" s="86"/>
      <c r="O7" s="89"/>
    </row>
    <row r="8" spans="1:31" s="38" customFormat="1" ht="19.899999999999999" customHeight="1">
      <c r="A8" s="83"/>
      <c r="B8" s="84"/>
      <c r="C8" s="35" t="s">
        <v>69</v>
      </c>
      <c r="D8" s="27" t="s">
        <v>34</v>
      </c>
      <c r="E8" s="28" t="s">
        <v>35</v>
      </c>
      <c r="F8" s="29" t="s">
        <v>36</v>
      </c>
      <c r="G8" s="29" t="s">
        <v>37</v>
      </c>
      <c r="H8" s="30" t="s">
        <v>35</v>
      </c>
      <c r="I8" s="30" t="s">
        <v>38</v>
      </c>
      <c r="J8" s="29" t="s">
        <v>39</v>
      </c>
      <c r="K8" s="28" t="s">
        <v>35</v>
      </c>
      <c r="L8" s="28" t="s">
        <v>36</v>
      </c>
      <c r="M8" s="31" t="s">
        <v>37</v>
      </c>
      <c r="N8" s="87"/>
      <c r="O8" s="90"/>
    </row>
    <row r="9" spans="1:31" s="5" customFormat="1" ht="15.75" customHeight="1">
      <c r="A9" s="54" t="s">
        <v>3</v>
      </c>
      <c r="B9" s="55" t="s">
        <v>40</v>
      </c>
      <c r="C9" s="39" t="s">
        <v>18</v>
      </c>
      <c r="D9" s="40">
        <v>80233</v>
      </c>
      <c r="E9" s="40">
        <f t="shared" ref="E9:E23" si="0">SUM(F9:G9)</f>
        <v>76</v>
      </c>
      <c r="F9" s="40">
        <v>73</v>
      </c>
      <c r="G9" s="40">
        <v>3</v>
      </c>
      <c r="H9" s="40">
        <v>58572</v>
      </c>
      <c r="I9" s="41" t="s">
        <v>4</v>
      </c>
      <c r="J9" s="41" t="s">
        <v>4</v>
      </c>
      <c r="K9" s="40">
        <f t="shared" ref="K9:K23" si="1">SUM(L9:M9)</f>
        <v>34</v>
      </c>
      <c r="L9" s="40">
        <v>31</v>
      </c>
      <c r="M9" s="40">
        <v>3</v>
      </c>
      <c r="N9" s="42">
        <f t="shared" ref="N9:N23" si="2">SUM(H9/D9)*100</f>
        <v>73.002380566599783</v>
      </c>
      <c r="O9" s="42">
        <f t="shared" ref="O9:O23" si="3">SUM(K9/E9)*100</f>
        <v>44.736842105263158</v>
      </c>
      <c r="AE9" s="6"/>
    </row>
    <row r="10" spans="1:31" s="5" customFormat="1" ht="15.75" customHeight="1">
      <c r="A10" s="54" t="s">
        <v>5</v>
      </c>
      <c r="B10" s="55" t="s">
        <v>41</v>
      </c>
      <c r="C10" s="39" t="s">
        <v>19</v>
      </c>
      <c r="D10" s="40">
        <v>86241</v>
      </c>
      <c r="E10" s="40">
        <f t="shared" si="0"/>
        <v>67</v>
      </c>
      <c r="F10" s="40">
        <v>61</v>
      </c>
      <c r="G10" s="40">
        <v>6</v>
      </c>
      <c r="H10" s="40">
        <f t="shared" ref="H10:H23" si="4">SUM(I10:J10)</f>
        <v>66313</v>
      </c>
      <c r="I10" s="40">
        <v>63489</v>
      </c>
      <c r="J10" s="40">
        <v>2824</v>
      </c>
      <c r="K10" s="40">
        <f t="shared" si="1"/>
        <v>36</v>
      </c>
      <c r="L10" s="40">
        <v>33</v>
      </c>
      <c r="M10" s="40">
        <v>3</v>
      </c>
      <c r="N10" s="42">
        <f t="shared" si="2"/>
        <v>76.892661263204275</v>
      </c>
      <c r="O10" s="42">
        <f t="shared" si="3"/>
        <v>53.731343283582092</v>
      </c>
      <c r="S10"/>
      <c r="AE10" s="6"/>
    </row>
    <row r="11" spans="1:31" s="5" customFormat="1" ht="15.75" customHeight="1">
      <c r="A11" s="54" t="s">
        <v>6</v>
      </c>
      <c r="B11" s="55" t="s">
        <v>42</v>
      </c>
      <c r="C11" s="39" t="s">
        <v>20</v>
      </c>
      <c r="D11" s="40">
        <v>93036</v>
      </c>
      <c r="E11" s="40">
        <f t="shared" si="0"/>
        <v>75</v>
      </c>
      <c r="F11" s="40">
        <v>70</v>
      </c>
      <c r="G11" s="40">
        <v>5</v>
      </c>
      <c r="H11" s="40">
        <f t="shared" si="4"/>
        <v>77756</v>
      </c>
      <c r="I11" s="40">
        <v>75330</v>
      </c>
      <c r="J11" s="40">
        <v>2426</v>
      </c>
      <c r="K11" s="40">
        <f t="shared" si="1"/>
        <v>39</v>
      </c>
      <c r="L11" s="40">
        <v>34</v>
      </c>
      <c r="M11" s="40">
        <v>5</v>
      </c>
      <c r="N11" s="42">
        <f t="shared" si="2"/>
        <v>83.57625005374264</v>
      </c>
      <c r="O11" s="42">
        <f t="shared" si="3"/>
        <v>52</v>
      </c>
      <c r="AE11" s="6"/>
    </row>
    <row r="12" spans="1:31" s="5" customFormat="1" ht="15.75" customHeight="1">
      <c r="A12" s="54" t="s">
        <v>7</v>
      </c>
      <c r="B12" s="55" t="s">
        <v>43</v>
      </c>
      <c r="C12" s="43" t="s">
        <v>21</v>
      </c>
      <c r="D12" s="40">
        <v>105694</v>
      </c>
      <c r="E12" s="40">
        <f t="shared" si="0"/>
        <v>78</v>
      </c>
      <c r="F12" s="40">
        <v>69</v>
      </c>
      <c r="G12" s="40">
        <v>9</v>
      </c>
      <c r="H12" s="40">
        <f t="shared" si="4"/>
        <v>85675</v>
      </c>
      <c r="I12" s="40">
        <v>82906</v>
      </c>
      <c r="J12" s="40">
        <v>2769</v>
      </c>
      <c r="K12" s="40">
        <f t="shared" si="1"/>
        <v>45</v>
      </c>
      <c r="L12" s="40">
        <v>41</v>
      </c>
      <c r="M12" s="40">
        <v>4</v>
      </c>
      <c r="N12" s="42">
        <f t="shared" si="2"/>
        <v>81.059473574658924</v>
      </c>
      <c r="O12" s="42">
        <f t="shared" si="3"/>
        <v>57.692307692307686</v>
      </c>
      <c r="AE12" s="6"/>
    </row>
    <row r="13" spans="1:31" s="5" customFormat="1" ht="15.75" customHeight="1">
      <c r="A13" s="54" t="s">
        <v>8</v>
      </c>
      <c r="B13" s="55" t="s">
        <v>44</v>
      </c>
      <c r="C13" s="43" t="s">
        <v>22</v>
      </c>
      <c r="D13" s="40">
        <v>114787</v>
      </c>
      <c r="E13" s="40">
        <f t="shared" si="0"/>
        <v>87</v>
      </c>
      <c r="F13" s="40">
        <v>78</v>
      </c>
      <c r="G13" s="40">
        <v>9</v>
      </c>
      <c r="H13" s="40">
        <f t="shared" si="4"/>
        <v>93140</v>
      </c>
      <c r="I13" s="40">
        <v>90476</v>
      </c>
      <c r="J13" s="40">
        <v>2664</v>
      </c>
      <c r="K13" s="40">
        <f t="shared" si="1"/>
        <v>43</v>
      </c>
      <c r="L13" s="40">
        <v>39</v>
      </c>
      <c r="M13" s="40">
        <v>4</v>
      </c>
      <c r="N13" s="42">
        <f t="shared" si="2"/>
        <v>81.141592689067579</v>
      </c>
      <c r="O13" s="42">
        <f t="shared" si="3"/>
        <v>49.425287356321839</v>
      </c>
      <c r="AE13" s="6"/>
    </row>
    <row r="14" spans="1:31" s="5" customFormat="1" ht="15.75" customHeight="1">
      <c r="A14" s="54" t="s">
        <v>9</v>
      </c>
      <c r="B14" s="55" t="s">
        <v>45</v>
      </c>
      <c r="C14" s="43" t="s">
        <v>23</v>
      </c>
      <c r="D14" s="40">
        <v>126284</v>
      </c>
      <c r="E14" s="40">
        <f t="shared" si="0"/>
        <v>75</v>
      </c>
      <c r="F14" s="40">
        <v>64</v>
      </c>
      <c r="G14" s="40">
        <v>11</v>
      </c>
      <c r="H14" s="40">
        <f t="shared" si="4"/>
        <v>103108</v>
      </c>
      <c r="I14" s="40">
        <v>98654</v>
      </c>
      <c r="J14" s="40">
        <v>4454</v>
      </c>
      <c r="K14" s="40">
        <f t="shared" si="1"/>
        <v>31</v>
      </c>
      <c r="L14" s="40">
        <v>26</v>
      </c>
      <c r="M14" s="40">
        <v>5</v>
      </c>
      <c r="N14" s="42">
        <f t="shared" si="2"/>
        <v>81.647714674859841</v>
      </c>
      <c r="O14" s="42">
        <f t="shared" si="3"/>
        <v>41.333333333333336</v>
      </c>
      <c r="AE14" s="6"/>
    </row>
    <row r="15" spans="1:31" s="5" customFormat="1" ht="15.75" customHeight="1">
      <c r="A15" s="54" t="s">
        <v>10</v>
      </c>
      <c r="B15" s="55" t="s">
        <v>46</v>
      </c>
      <c r="C15" s="43" t="s">
        <v>24</v>
      </c>
      <c r="D15" s="40">
        <v>140944</v>
      </c>
      <c r="E15" s="40">
        <f t="shared" si="0"/>
        <v>49</v>
      </c>
      <c r="F15" s="40">
        <v>41</v>
      </c>
      <c r="G15" s="40">
        <v>8</v>
      </c>
      <c r="H15" s="40">
        <f t="shared" si="4"/>
        <v>107149</v>
      </c>
      <c r="I15" s="40">
        <v>102887</v>
      </c>
      <c r="J15" s="40">
        <v>4262</v>
      </c>
      <c r="K15" s="40">
        <f t="shared" si="1"/>
        <v>34</v>
      </c>
      <c r="L15" s="40">
        <v>29</v>
      </c>
      <c r="M15" s="40">
        <v>5</v>
      </c>
      <c r="N15" s="42">
        <f t="shared" si="2"/>
        <v>76.022391871949139</v>
      </c>
      <c r="O15" s="42">
        <f t="shared" si="3"/>
        <v>69.387755102040813</v>
      </c>
      <c r="AE15" s="6"/>
    </row>
    <row r="16" spans="1:31" s="5" customFormat="1" ht="15.75" customHeight="1">
      <c r="A16" s="54" t="s">
        <v>11</v>
      </c>
      <c r="B16" s="55" t="s">
        <v>47</v>
      </c>
      <c r="C16" s="43" t="s">
        <v>25</v>
      </c>
      <c r="D16" s="40">
        <v>168452</v>
      </c>
      <c r="E16" s="40">
        <f t="shared" si="0"/>
        <v>56</v>
      </c>
      <c r="F16" s="40">
        <v>51</v>
      </c>
      <c r="G16" s="40">
        <v>5</v>
      </c>
      <c r="H16" s="40">
        <f t="shared" si="4"/>
        <v>123646</v>
      </c>
      <c r="I16" s="40">
        <v>117570</v>
      </c>
      <c r="J16" s="40">
        <v>6076</v>
      </c>
      <c r="K16" s="40">
        <f t="shared" si="1"/>
        <v>33</v>
      </c>
      <c r="L16" s="40">
        <v>28</v>
      </c>
      <c r="M16" s="40">
        <v>5</v>
      </c>
      <c r="N16" s="42">
        <f t="shared" si="2"/>
        <v>73.401325006530044</v>
      </c>
      <c r="O16" s="42">
        <f t="shared" si="3"/>
        <v>58.928571428571431</v>
      </c>
      <c r="AE16" s="6"/>
    </row>
    <row r="17" spans="1:31" s="5" customFormat="1" ht="15.75" customHeight="1">
      <c r="A17" s="54" t="s">
        <v>13</v>
      </c>
      <c r="B17" s="55" t="s">
        <v>48</v>
      </c>
      <c r="C17" s="43" t="s">
        <v>12</v>
      </c>
      <c r="D17" s="40">
        <v>186686</v>
      </c>
      <c r="E17" s="40">
        <f t="shared" si="0"/>
        <v>46</v>
      </c>
      <c r="F17" s="40">
        <v>38</v>
      </c>
      <c r="G17" s="40">
        <v>8</v>
      </c>
      <c r="H17" s="40">
        <f t="shared" si="4"/>
        <v>148120</v>
      </c>
      <c r="I17" s="40">
        <v>142408</v>
      </c>
      <c r="J17" s="40">
        <v>5712</v>
      </c>
      <c r="K17" s="40">
        <f t="shared" si="1"/>
        <v>33</v>
      </c>
      <c r="L17" s="40">
        <v>27</v>
      </c>
      <c r="M17" s="40">
        <v>6</v>
      </c>
      <c r="N17" s="42">
        <f t="shared" si="2"/>
        <v>79.34178245824539</v>
      </c>
      <c r="O17" s="42">
        <f t="shared" si="3"/>
        <v>71.739130434782609</v>
      </c>
      <c r="AE17" s="6"/>
    </row>
    <row r="18" spans="1:31" s="5" customFormat="1" ht="15.75" customHeight="1">
      <c r="A18" s="54" t="s">
        <v>14</v>
      </c>
      <c r="B18" s="56" t="s">
        <v>49</v>
      </c>
      <c r="C18" s="43" t="s">
        <v>26</v>
      </c>
      <c r="D18" s="40">
        <v>204075</v>
      </c>
      <c r="E18" s="40">
        <f t="shared" si="0"/>
        <v>76</v>
      </c>
      <c r="F18" s="40">
        <v>66</v>
      </c>
      <c r="G18" s="40">
        <v>10</v>
      </c>
      <c r="H18" s="40">
        <f t="shared" si="4"/>
        <v>142907</v>
      </c>
      <c r="I18" s="40">
        <v>137837</v>
      </c>
      <c r="J18" s="40">
        <v>5070</v>
      </c>
      <c r="K18" s="40">
        <f t="shared" si="1"/>
        <v>33</v>
      </c>
      <c r="L18" s="40">
        <v>29</v>
      </c>
      <c r="M18" s="40">
        <v>4</v>
      </c>
      <c r="N18" s="42">
        <f t="shared" si="2"/>
        <v>70.026705867940706</v>
      </c>
      <c r="O18" s="42">
        <f t="shared" si="3"/>
        <v>43.421052631578952</v>
      </c>
      <c r="AE18" s="6"/>
    </row>
    <row r="19" spans="1:31" s="5" customFormat="1" ht="16.5" customHeight="1">
      <c r="A19" s="54" t="s">
        <v>15</v>
      </c>
      <c r="B19" s="56" t="s">
        <v>50</v>
      </c>
      <c r="C19" s="43" t="s">
        <v>27</v>
      </c>
      <c r="D19" s="40">
        <v>221122</v>
      </c>
      <c r="E19" s="40">
        <f t="shared" si="0"/>
        <v>67</v>
      </c>
      <c r="F19" s="40">
        <v>57</v>
      </c>
      <c r="G19" s="40">
        <v>10</v>
      </c>
      <c r="H19" s="40">
        <f t="shared" si="4"/>
        <v>144573</v>
      </c>
      <c r="I19" s="40">
        <v>140340</v>
      </c>
      <c r="J19" s="40">
        <v>4233</v>
      </c>
      <c r="K19" s="40">
        <f t="shared" si="1"/>
        <v>33</v>
      </c>
      <c r="L19" s="40">
        <v>29</v>
      </c>
      <c r="M19" s="40">
        <v>4</v>
      </c>
      <c r="N19" s="42">
        <f t="shared" si="2"/>
        <v>65.381554074221469</v>
      </c>
      <c r="O19" s="42">
        <f t="shared" si="3"/>
        <v>49.253731343283583</v>
      </c>
      <c r="AE19" s="6"/>
    </row>
    <row r="20" spans="1:31" s="5" customFormat="1" ht="16.5" customHeight="1">
      <c r="A20" s="57" t="s">
        <v>16</v>
      </c>
      <c r="B20" s="56" t="s">
        <v>51</v>
      </c>
      <c r="C20" s="43" t="s">
        <v>28</v>
      </c>
      <c r="D20" s="40">
        <v>226151</v>
      </c>
      <c r="E20" s="40">
        <f t="shared" si="0"/>
        <v>71</v>
      </c>
      <c r="F20" s="40">
        <v>59</v>
      </c>
      <c r="G20" s="40">
        <v>12</v>
      </c>
      <c r="H20" s="40">
        <f t="shared" si="4"/>
        <v>139609</v>
      </c>
      <c r="I20" s="40">
        <v>135046</v>
      </c>
      <c r="J20" s="40">
        <v>4563</v>
      </c>
      <c r="K20" s="40">
        <f t="shared" si="1"/>
        <v>33</v>
      </c>
      <c r="L20" s="40">
        <v>27</v>
      </c>
      <c r="M20" s="40">
        <v>6</v>
      </c>
      <c r="N20" s="42">
        <f t="shared" si="2"/>
        <v>61.73264765576981</v>
      </c>
      <c r="O20" s="42">
        <f t="shared" si="3"/>
        <v>46.478873239436616</v>
      </c>
      <c r="AE20" s="6"/>
    </row>
    <row r="21" spans="1:31" s="5" customFormat="1" ht="16.5" customHeight="1">
      <c r="A21" s="57" t="s">
        <v>29</v>
      </c>
      <c r="B21" s="56" t="s">
        <v>52</v>
      </c>
      <c r="C21" s="43" t="s">
        <v>30</v>
      </c>
      <c r="D21" s="40">
        <v>238125</v>
      </c>
      <c r="E21" s="40">
        <f t="shared" si="0"/>
        <v>84</v>
      </c>
      <c r="F21" s="40">
        <v>70</v>
      </c>
      <c r="G21" s="40">
        <v>14</v>
      </c>
      <c r="H21" s="40">
        <f t="shared" si="4"/>
        <v>151724</v>
      </c>
      <c r="I21" s="40">
        <v>148031</v>
      </c>
      <c r="J21" s="40">
        <v>3693</v>
      </c>
      <c r="K21" s="40">
        <f t="shared" si="1"/>
        <v>33</v>
      </c>
      <c r="L21" s="40">
        <v>27</v>
      </c>
      <c r="M21" s="40">
        <v>6</v>
      </c>
      <c r="N21" s="42">
        <f t="shared" si="2"/>
        <v>63.716115485564309</v>
      </c>
      <c r="O21" s="42">
        <f t="shared" si="3"/>
        <v>39.285714285714285</v>
      </c>
      <c r="AE21" s="6"/>
    </row>
    <row r="22" spans="1:31" s="5" customFormat="1" ht="16.5" customHeight="1">
      <c r="A22" s="57" t="s">
        <v>82</v>
      </c>
      <c r="B22" s="56" t="s">
        <v>53</v>
      </c>
      <c r="C22" s="44" t="s">
        <v>70</v>
      </c>
      <c r="D22" s="40">
        <v>246892</v>
      </c>
      <c r="E22" s="40">
        <f t="shared" si="0"/>
        <v>91</v>
      </c>
      <c r="F22" s="40">
        <v>75</v>
      </c>
      <c r="G22" s="40">
        <v>16</v>
      </c>
      <c r="H22" s="40">
        <f t="shared" si="4"/>
        <v>147516</v>
      </c>
      <c r="I22" s="40">
        <v>144485</v>
      </c>
      <c r="J22" s="40">
        <v>3031</v>
      </c>
      <c r="K22" s="40">
        <f t="shared" si="1"/>
        <v>33</v>
      </c>
      <c r="L22" s="40">
        <v>27</v>
      </c>
      <c r="M22" s="40">
        <v>6</v>
      </c>
      <c r="N22" s="42">
        <f t="shared" si="2"/>
        <v>59.74920208026181</v>
      </c>
      <c r="O22" s="42">
        <f t="shared" si="3"/>
        <v>36.263736263736263</v>
      </c>
      <c r="AE22" s="6"/>
    </row>
    <row r="23" spans="1:31" s="5" customFormat="1" ht="16.5" customHeight="1">
      <c r="A23" s="57" t="s">
        <v>83</v>
      </c>
      <c r="B23" s="56" t="s">
        <v>54</v>
      </c>
      <c r="C23" s="44" t="s">
        <v>71</v>
      </c>
      <c r="D23" s="40">
        <v>253780</v>
      </c>
      <c r="E23" s="40">
        <f t="shared" si="0"/>
        <v>65</v>
      </c>
      <c r="F23" s="40">
        <v>51</v>
      </c>
      <c r="G23" s="40">
        <v>14</v>
      </c>
      <c r="H23" s="40">
        <f t="shared" si="4"/>
        <v>134838</v>
      </c>
      <c r="I23" s="40">
        <v>131762</v>
      </c>
      <c r="J23" s="40">
        <v>3076</v>
      </c>
      <c r="K23" s="40">
        <f t="shared" si="1"/>
        <v>33</v>
      </c>
      <c r="L23" s="40">
        <v>25</v>
      </c>
      <c r="M23" s="40">
        <v>8</v>
      </c>
      <c r="N23" s="42">
        <f t="shared" si="2"/>
        <v>53.131846481204192</v>
      </c>
      <c r="O23" s="42">
        <f t="shared" si="3"/>
        <v>50.769230769230766</v>
      </c>
      <c r="AE23" s="6"/>
    </row>
    <row r="24" spans="1:31" s="5" customFormat="1" ht="16.5" customHeight="1">
      <c r="A24" s="57" t="s">
        <v>57</v>
      </c>
      <c r="B24" s="56" t="s">
        <v>56</v>
      </c>
      <c r="C24" s="44" t="s">
        <v>58</v>
      </c>
      <c r="D24" s="40">
        <v>258125</v>
      </c>
      <c r="E24" s="40">
        <v>73</v>
      </c>
      <c r="F24" s="40">
        <v>55</v>
      </c>
      <c r="G24" s="40">
        <v>18</v>
      </c>
      <c r="H24" s="40">
        <v>159110</v>
      </c>
      <c r="I24" s="40">
        <v>155222</v>
      </c>
      <c r="J24" s="40">
        <v>3888</v>
      </c>
      <c r="K24" s="40">
        <v>33</v>
      </c>
      <c r="L24" s="40">
        <v>22</v>
      </c>
      <c r="M24" s="40">
        <v>11</v>
      </c>
      <c r="N24" s="42">
        <v>61.640677966101698</v>
      </c>
      <c r="O24" s="42">
        <v>45.205479452054789</v>
      </c>
      <c r="AE24" s="6"/>
    </row>
    <row r="25" spans="1:31" s="5" customFormat="1" ht="16.5" customHeight="1">
      <c r="A25" s="57" t="s">
        <v>74</v>
      </c>
      <c r="B25" s="56" t="s">
        <v>59</v>
      </c>
      <c r="C25" s="44" t="s">
        <v>75</v>
      </c>
      <c r="D25" s="40">
        <v>260518</v>
      </c>
      <c r="E25" s="40">
        <v>56</v>
      </c>
      <c r="F25" s="40">
        <v>42</v>
      </c>
      <c r="G25" s="40">
        <v>14</v>
      </c>
      <c r="H25" s="40">
        <v>155052</v>
      </c>
      <c r="I25" s="40">
        <v>151404</v>
      </c>
      <c r="J25" s="40">
        <v>3648</v>
      </c>
      <c r="K25" s="40">
        <v>33</v>
      </c>
      <c r="L25" s="40">
        <v>25</v>
      </c>
      <c r="M25" s="40">
        <v>8</v>
      </c>
      <c r="N25" s="42">
        <v>59.516808819352221</v>
      </c>
      <c r="O25" s="42">
        <v>58.928571428571431</v>
      </c>
      <c r="AE25" s="6"/>
    </row>
    <row r="26" spans="1:31" s="5" customFormat="1" ht="16.5" customHeight="1">
      <c r="A26" s="57" t="s">
        <v>97</v>
      </c>
      <c r="B26" s="56" t="s">
        <v>98</v>
      </c>
      <c r="C26" s="44" t="s">
        <v>79</v>
      </c>
      <c r="D26" s="40">
        <v>264653</v>
      </c>
      <c r="E26" s="40">
        <v>58</v>
      </c>
      <c r="F26" s="40">
        <v>42</v>
      </c>
      <c r="G26" s="40">
        <v>16</v>
      </c>
      <c r="H26" s="40">
        <v>163737</v>
      </c>
      <c r="I26" s="40">
        <v>158301</v>
      </c>
      <c r="J26" s="40">
        <v>5436</v>
      </c>
      <c r="K26" s="40">
        <v>33</v>
      </c>
      <c r="L26" s="40">
        <v>23</v>
      </c>
      <c r="M26" s="40">
        <v>10</v>
      </c>
      <c r="N26" s="42">
        <v>61.868559963423806</v>
      </c>
      <c r="O26" s="42">
        <v>56.896551724137936</v>
      </c>
      <c r="AE26" s="6"/>
    </row>
    <row r="27" spans="1:31" s="5" customFormat="1" ht="16.5" customHeight="1">
      <c r="A27" s="57" t="s">
        <v>101</v>
      </c>
      <c r="B27" s="56" t="s">
        <v>99</v>
      </c>
      <c r="C27" s="44" t="s">
        <v>100</v>
      </c>
      <c r="D27" s="40">
        <f t="shared" ref="D27:M27" si="5">SUM(D28:D37)</f>
        <v>268161</v>
      </c>
      <c r="E27" s="40">
        <f t="shared" si="5"/>
        <v>69</v>
      </c>
      <c r="F27" s="40">
        <f t="shared" si="5"/>
        <v>48</v>
      </c>
      <c r="G27" s="40">
        <f t="shared" si="5"/>
        <v>21</v>
      </c>
      <c r="H27" s="40">
        <f t="shared" si="5"/>
        <v>174087</v>
      </c>
      <c r="I27" s="40">
        <f t="shared" si="5"/>
        <v>168365</v>
      </c>
      <c r="J27" s="40">
        <f t="shared" si="5"/>
        <v>5722</v>
      </c>
      <c r="K27" s="40">
        <f t="shared" si="5"/>
        <v>33</v>
      </c>
      <c r="L27" s="40">
        <f t="shared" si="5"/>
        <v>20</v>
      </c>
      <c r="M27" s="40">
        <f t="shared" si="5"/>
        <v>13</v>
      </c>
      <c r="N27" s="42">
        <f>SUM(H27/D27)*100</f>
        <v>64.918836072359525</v>
      </c>
      <c r="O27" s="45">
        <f>SUM(K27/E27)*100</f>
        <v>47.826086956521742</v>
      </c>
      <c r="AE27" s="6"/>
    </row>
    <row r="28" spans="1:31" s="5" customFormat="1" ht="24.75" customHeight="1">
      <c r="A28" s="58" t="s">
        <v>84</v>
      </c>
      <c r="B28" s="59"/>
      <c r="C28" s="44" t="s">
        <v>100</v>
      </c>
      <c r="D28" s="40">
        <v>73361</v>
      </c>
      <c r="E28" s="40">
        <f>SUM(F28:G28)</f>
        <v>17</v>
      </c>
      <c r="F28" s="40">
        <v>13</v>
      </c>
      <c r="G28" s="40">
        <v>4</v>
      </c>
      <c r="H28" s="40">
        <f>SUM(I28:J28)</f>
        <v>45791</v>
      </c>
      <c r="I28" s="40">
        <v>44587</v>
      </c>
      <c r="J28" s="40">
        <v>1204</v>
      </c>
      <c r="K28" s="40">
        <f>SUM(L28:M28)</f>
        <v>9</v>
      </c>
      <c r="L28" s="40">
        <v>7</v>
      </c>
      <c r="M28" s="40">
        <v>2</v>
      </c>
      <c r="N28" s="42">
        <f>SUM(H28/D28)*100</f>
        <v>62.418723845094803</v>
      </c>
      <c r="O28" s="42">
        <f>SUM(K28/E28)*100</f>
        <v>52.941176470588239</v>
      </c>
      <c r="AE28" s="6"/>
    </row>
    <row r="29" spans="1:31" s="5" customFormat="1" ht="24.75" customHeight="1">
      <c r="A29" s="58" t="s">
        <v>85</v>
      </c>
      <c r="B29" s="59"/>
      <c r="C29" s="44" t="s">
        <v>100</v>
      </c>
      <c r="D29" s="40">
        <v>13334</v>
      </c>
      <c r="E29" s="40">
        <f>SUM(F29:G29)</f>
        <v>4</v>
      </c>
      <c r="F29" s="40">
        <v>3</v>
      </c>
      <c r="G29" s="40">
        <v>1</v>
      </c>
      <c r="H29" s="40">
        <f>SUM(I29:J29)</f>
        <v>8926</v>
      </c>
      <c r="I29" s="40">
        <v>8577</v>
      </c>
      <c r="J29" s="40">
        <v>349</v>
      </c>
      <c r="K29" s="40">
        <f>SUM(L29:M29)</f>
        <v>2</v>
      </c>
      <c r="L29" s="40">
        <v>1</v>
      </c>
      <c r="M29" s="46">
        <v>1</v>
      </c>
      <c r="N29" s="42">
        <f>SUM(H29/D29)*100</f>
        <v>66.941652917354133</v>
      </c>
      <c r="O29" s="42">
        <f>SUM(K29/E29)*100</f>
        <v>50</v>
      </c>
      <c r="AE29" s="6"/>
    </row>
    <row r="30" spans="1:31" s="5" customFormat="1" ht="24.75" customHeight="1">
      <c r="A30" s="58" t="s">
        <v>86</v>
      </c>
      <c r="B30" s="59"/>
      <c r="C30" s="44" t="s">
        <v>100</v>
      </c>
      <c r="D30" s="40">
        <v>82862</v>
      </c>
      <c r="E30" s="40">
        <f>SUM(F30:G30)</f>
        <v>14</v>
      </c>
      <c r="F30" s="40">
        <v>9</v>
      </c>
      <c r="G30" s="40">
        <v>5</v>
      </c>
      <c r="H30" s="40">
        <f>SUM(I30:J30)</f>
        <v>53390</v>
      </c>
      <c r="I30" s="40">
        <v>51581</v>
      </c>
      <c r="J30" s="40">
        <v>1809</v>
      </c>
      <c r="K30" s="40">
        <f>SUM(L30:M30)</f>
        <v>9</v>
      </c>
      <c r="L30" s="40">
        <v>6</v>
      </c>
      <c r="M30" s="40">
        <v>3</v>
      </c>
      <c r="N30" s="42">
        <f>SUM(H30/D30)*100</f>
        <v>64.432429823079346</v>
      </c>
      <c r="O30" s="42">
        <f>SUM(K30/E30)*100</f>
        <v>64.285714285714292</v>
      </c>
      <c r="AE30" s="6"/>
    </row>
    <row r="31" spans="1:31" s="5" customFormat="1" ht="24.75" customHeight="1">
      <c r="A31" s="58" t="s">
        <v>87</v>
      </c>
      <c r="B31" s="59"/>
      <c r="C31" s="44" t="s">
        <v>100</v>
      </c>
      <c r="D31" s="40">
        <v>27835</v>
      </c>
      <c r="E31" s="40">
        <f>SUM(F31:G31)</f>
        <v>6</v>
      </c>
      <c r="F31" s="40">
        <v>3</v>
      </c>
      <c r="G31" s="40">
        <v>3</v>
      </c>
      <c r="H31" s="40">
        <f>SUM(I31:J31)</f>
        <v>18547</v>
      </c>
      <c r="I31" s="40">
        <v>17898</v>
      </c>
      <c r="J31" s="40">
        <v>649</v>
      </c>
      <c r="K31" s="40">
        <f>SUM(L31:M31)</f>
        <v>3</v>
      </c>
      <c r="L31" s="40">
        <v>0</v>
      </c>
      <c r="M31" s="40">
        <v>3</v>
      </c>
      <c r="N31" s="42">
        <f>SUM(H31/D31)*100</f>
        <v>66.631938207292976</v>
      </c>
      <c r="O31" s="42">
        <f>SUM(K31/E31)*100</f>
        <v>50</v>
      </c>
      <c r="AE31" s="6"/>
    </row>
    <row r="32" spans="1:31" s="5" customFormat="1" ht="24.75" customHeight="1">
      <c r="A32" s="58" t="s">
        <v>88</v>
      </c>
      <c r="B32" s="59"/>
      <c r="C32" s="44" t="s">
        <v>100</v>
      </c>
      <c r="D32" s="40">
        <v>19629</v>
      </c>
      <c r="E32" s="40">
        <f t="shared" ref="E32:E37" si="6">SUM(F32:G32)</f>
        <v>7</v>
      </c>
      <c r="F32" s="40">
        <v>6</v>
      </c>
      <c r="G32" s="40">
        <v>1</v>
      </c>
      <c r="H32" s="40">
        <f t="shared" ref="H32:H37" si="7">SUM(I32:J32)</f>
        <v>11557</v>
      </c>
      <c r="I32" s="40">
        <v>11160</v>
      </c>
      <c r="J32" s="40">
        <v>397</v>
      </c>
      <c r="K32" s="40">
        <f t="shared" ref="K32:K37" si="8">SUM(L32:M32)</f>
        <v>3</v>
      </c>
      <c r="L32" s="40">
        <v>2</v>
      </c>
      <c r="M32" s="40">
        <v>1</v>
      </c>
      <c r="N32" s="42">
        <f t="shared" ref="N32:N37" si="9">SUM(H32/D32)*100</f>
        <v>58.877171531917064</v>
      </c>
      <c r="O32" s="42">
        <f t="shared" ref="O32:O37" si="10">SUM(K32/E32)*100</f>
        <v>42.857142857142854</v>
      </c>
      <c r="AE32" s="6"/>
    </row>
    <row r="33" spans="1:255" s="5" customFormat="1" ht="24.75" customHeight="1">
      <c r="A33" s="58" t="s">
        <v>89</v>
      </c>
      <c r="B33" s="59"/>
      <c r="C33" s="44" t="s">
        <v>100</v>
      </c>
      <c r="D33" s="40">
        <v>14849</v>
      </c>
      <c r="E33" s="40">
        <f t="shared" si="6"/>
        <v>7</v>
      </c>
      <c r="F33" s="40">
        <v>5</v>
      </c>
      <c r="G33" s="46">
        <v>2</v>
      </c>
      <c r="H33" s="40">
        <f t="shared" si="7"/>
        <v>10555</v>
      </c>
      <c r="I33" s="40">
        <v>10213</v>
      </c>
      <c r="J33" s="40">
        <v>342</v>
      </c>
      <c r="K33" s="40">
        <f t="shared" si="8"/>
        <v>2</v>
      </c>
      <c r="L33" s="40">
        <v>1</v>
      </c>
      <c r="M33" s="46">
        <v>1</v>
      </c>
      <c r="N33" s="42">
        <f t="shared" si="9"/>
        <v>71.08222775944509</v>
      </c>
      <c r="O33" s="42">
        <f t="shared" si="10"/>
        <v>28.571428571428569</v>
      </c>
      <c r="AE33" s="6"/>
    </row>
    <row r="34" spans="1:255" s="5" customFormat="1" ht="24.75" customHeight="1">
      <c r="A34" s="58" t="s">
        <v>90</v>
      </c>
      <c r="B34" s="59"/>
      <c r="C34" s="44" t="s">
        <v>100</v>
      </c>
      <c r="D34" s="40">
        <v>10172</v>
      </c>
      <c r="E34" s="40">
        <f t="shared" si="6"/>
        <v>5</v>
      </c>
      <c r="F34" s="40">
        <v>4</v>
      </c>
      <c r="G34" s="40">
        <v>1</v>
      </c>
      <c r="H34" s="40">
        <f t="shared" si="7"/>
        <v>6398</v>
      </c>
      <c r="I34" s="40">
        <v>6172</v>
      </c>
      <c r="J34" s="40">
        <v>226</v>
      </c>
      <c r="K34" s="40">
        <f t="shared" si="8"/>
        <v>2</v>
      </c>
      <c r="L34" s="40">
        <v>1</v>
      </c>
      <c r="M34" s="40">
        <v>1</v>
      </c>
      <c r="N34" s="42">
        <f t="shared" si="9"/>
        <v>62.898151789225324</v>
      </c>
      <c r="O34" s="42">
        <f t="shared" si="10"/>
        <v>40</v>
      </c>
      <c r="AE34" s="6"/>
    </row>
    <row r="35" spans="1:255" s="5" customFormat="1" ht="24.75" customHeight="1">
      <c r="A35" s="58" t="s">
        <v>91</v>
      </c>
      <c r="B35" s="59"/>
      <c r="C35" s="44" t="s">
        <v>100</v>
      </c>
      <c r="D35" s="40">
        <v>15377</v>
      </c>
      <c r="E35" s="40">
        <f t="shared" si="6"/>
        <v>3</v>
      </c>
      <c r="F35" s="40">
        <v>0</v>
      </c>
      <c r="G35" s="46">
        <v>3</v>
      </c>
      <c r="H35" s="40">
        <f t="shared" si="7"/>
        <v>10977</v>
      </c>
      <c r="I35" s="40">
        <v>10486</v>
      </c>
      <c r="J35" s="40">
        <v>491</v>
      </c>
      <c r="K35" s="40">
        <f t="shared" si="8"/>
        <v>1</v>
      </c>
      <c r="L35" s="46">
        <v>0</v>
      </c>
      <c r="M35" s="46">
        <v>1</v>
      </c>
      <c r="N35" s="42">
        <f t="shared" si="9"/>
        <v>71.385835988814463</v>
      </c>
      <c r="O35" s="42">
        <f t="shared" si="10"/>
        <v>33.333333333333329</v>
      </c>
      <c r="AE35" s="6"/>
    </row>
    <row r="36" spans="1:255" s="5" customFormat="1" ht="25.5" customHeight="1">
      <c r="A36" s="58" t="s">
        <v>92</v>
      </c>
      <c r="B36" s="59"/>
      <c r="C36" s="44" t="s">
        <v>100</v>
      </c>
      <c r="D36" s="40">
        <v>5563</v>
      </c>
      <c r="E36" s="40">
        <f t="shared" si="6"/>
        <v>4</v>
      </c>
      <c r="F36" s="40">
        <v>3</v>
      </c>
      <c r="G36" s="46">
        <v>1</v>
      </c>
      <c r="H36" s="40">
        <f t="shared" si="7"/>
        <v>4254</v>
      </c>
      <c r="I36" s="40">
        <v>4121</v>
      </c>
      <c r="J36" s="40">
        <v>133</v>
      </c>
      <c r="K36" s="40">
        <f t="shared" si="8"/>
        <v>1</v>
      </c>
      <c r="L36" s="40">
        <v>1</v>
      </c>
      <c r="M36" s="46">
        <v>0</v>
      </c>
      <c r="N36" s="42">
        <f t="shared" si="9"/>
        <v>76.469530828689557</v>
      </c>
      <c r="O36" s="42">
        <f t="shared" si="10"/>
        <v>25</v>
      </c>
      <c r="AE36" s="6"/>
    </row>
    <row r="37" spans="1:255" s="5" customFormat="1" ht="27" customHeight="1" thickBot="1">
      <c r="A37" s="74" t="s">
        <v>93</v>
      </c>
      <c r="B37" s="75"/>
      <c r="C37" s="47" t="s">
        <v>100</v>
      </c>
      <c r="D37" s="48">
        <v>5179</v>
      </c>
      <c r="E37" s="48">
        <f t="shared" si="6"/>
        <v>2</v>
      </c>
      <c r="F37" s="48">
        <v>2</v>
      </c>
      <c r="G37" s="49">
        <v>0</v>
      </c>
      <c r="H37" s="48">
        <f t="shared" si="7"/>
        <v>3692</v>
      </c>
      <c r="I37" s="48">
        <v>3570</v>
      </c>
      <c r="J37" s="48">
        <v>122</v>
      </c>
      <c r="K37" s="48">
        <f t="shared" si="8"/>
        <v>1</v>
      </c>
      <c r="L37" s="48">
        <v>1</v>
      </c>
      <c r="M37" s="49">
        <v>0</v>
      </c>
      <c r="N37" s="50">
        <f t="shared" si="9"/>
        <v>71.287893415717321</v>
      </c>
      <c r="O37" s="50">
        <f t="shared" si="10"/>
        <v>50</v>
      </c>
      <c r="AE37" s="6"/>
    </row>
    <row r="38" spans="1:255" s="5" customFormat="1" ht="15" customHeight="1">
      <c r="A38" s="25" t="s">
        <v>94</v>
      </c>
      <c r="B38" s="57"/>
      <c r="C38" s="2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0"/>
      <c r="O38" s="10"/>
      <c r="P38" s="25"/>
      <c r="Q38" s="17"/>
      <c r="R38" s="2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0"/>
      <c r="AE38" s="10"/>
      <c r="AF38" s="25"/>
      <c r="AG38" s="17"/>
      <c r="AH38" s="24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0"/>
      <c r="AU38" s="10"/>
      <c r="AV38" s="25" t="s">
        <v>72</v>
      </c>
      <c r="AW38" s="17"/>
      <c r="AX38" s="24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0"/>
      <c r="BK38" s="10"/>
      <c r="BL38" s="25" t="s">
        <v>72</v>
      </c>
      <c r="BM38" s="17"/>
      <c r="BN38" s="24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0"/>
      <c r="CA38" s="10"/>
      <c r="CB38" s="25" t="s">
        <v>72</v>
      </c>
      <c r="CC38" s="17"/>
      <c r="CD38" s="24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0"/>
      <c r="CQ38" s="10"/>
      <c r="CR38" s="25" t="s">
        <v>72</v>
      </c>
      <c r="CS38" s="17"/>
      <c r="CT38" s="24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0"/>
      <c r="DG38" s="10"/>
      <c r="DH38" s="25" t="s">
        <v>72</v>
      </c>
      <c r="DI38" s="17"/>
      <c r="DJ38" s="24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0"/>
      <c r="DW38" s="10"/>
      <c r="DX38" s="25" t="s">
        <v>72</v>
      </c>
      <c r="DY38" s="17"/>
      <c r="DZ38" s="24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0"/>
      <c r="EM38" s="10"/>
      <c r="EN38" s="25" t="s">
        <v>72</v>
      </c>
      <c r="EO38" s="17"/>
      <c r="EP38" s="24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0"/>
      <c r="FC38" s="10"/>
      <c r="FD38" s="25" t="s">
        <v>72</v>
      </c>
      <c r="FE38" s="17"/>
      <c r="FF38" s="24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0"/>
      <c r="FS38" s="10"/>
      <c r="FT38" s="25" t="s">
        <v>72</v>
      </c>
      <c r="FU38" s="17"/>
      <c r="FV38" s="24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0"/>
      <c r="GI38" s="10"/>
      <c r="GJ38" s="25" t="s">
        <v>72</v>
      </c>
      <c r="GK38" s="17"/>
      <c r="GL38" s="24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0"/>
      <c r="GY38" s="10"/>
      <c r="GZ38" s="25" t="s">
        <v>72</v>
      </c>
      <c r="HA38" s="17"/>
      <c r="HB38" s="24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0"/>
      <c r="HO38" s="10"/>
      <c r="HP38" s="25" t="s">
        <v>72</v>
      </c>
      <c r="HQ38" s="17"/>
      <c r="HR38" s="24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0"/>
      <c r="IE38" s="10"/>
      <c r="IF38" s="25" t="s">
        <v>72</v>
      </c>
      <c r="IG38" s="17"/>
      <c r="IH38" s="24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0"/>
      <c r="IU38" s="10"/>
    </row>
    <row r="39" spans="1:255" s="5" customFormat="1" ht="15" customHeight="1">
      <c r="A39" s="51" t="s">
        <v>95</v>
      </c>
      <c r="B39" s="5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AE39" s="6"/>
    </row>
    <row r="40" spans="1:255" ht="27" customHeight="1">
      <c r="A40" s="25"/>
      <c r="B40" s="57"/>
      <c r="C40" s="2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0"/>
      <c r="O40" s="10"/>
      <c r="P40" s="9"/>
      <c r="Q40" s="9"/>
      <c r="R40" s="9"/>
    </row>
    <row r="41" spans="1:255" ht="19.899999999999999" customHeight="1">
      <c r="A41" s="61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</sheetData>
  <mergeCells count="23">
    <mergeCell ref="A3:O3"/>
    <mergeCell ref="K6:M6"/>
    <mergeCell ref="A5:B6"/>
    <mergeCell ref="A7:B8"/>
    <mergeCell ref="N5:N8"/>
    <mergeCell ref="O5:O8"/>
    <mergeCell ref="A2:O2"/>
    <mergeCell ref="A41:R41"/>
    <mergeCell ref="K5:M5"/>
    <mergeCell ref="E5:G5"/>
    <mergeCell ref="H5:J5"/>
    <mergeCell ref="E6:G6"/>
    <mergeCell ref="H6:J6"/>
    <mergeCell ref="A36:B36"/>
    <mergeCell ref="A37:B37"/>
    <mergeCell ref="A28:B28"/>
    <mergeCell ref="A33:B33"/>
    <mergeCell ref="A34:B34"/>
    <mergeCell ref="A35:B35"/>
    <mergeCell ref="A29:B29"/>
    <mergeCell ref="A30:B30"/>
    <mergeCell ref="A31:B31"/>
    <mergeCell ref="A32:B32"/>
  </mergeCells>
  <phoneticPr fontId="5" type="noConversion"/>
  <pageMargins left="0.59055118110236227" right="1.29" top="0.33" bottom="0.25" header="0.2" footer="0.2"/>
  <pageSetup paperSize="9" fitToWidth="300" fitToHeight="250" orientation="portrait" horizontalDpi="36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3-9</vt:lpstr>
      <vt:lpstr>'3-9'!Print_Area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2019-06-19T01:26:12Z</cp:lastPrinted>
  <dcterms:created xsi:type="dcterms:W3CDTF">1997-11-21T09:07:45Z</dcterms:created>
  <dcterms:modified xsi:type="dcterms:W3CDTF">2020-09-23T02:55:49Z</dcterms:modified>
</cp:coreProperties>
</file>