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花蓮縣政府主計處統計科 105.12.06 ~\7.年報.統計分析及通報\年報\109年統計年報\內文\14\"/>
    </mc:Choice>
  </mc:AlternateContent>
  <xr:revisionPtr revIDLastSave="0" documentId="13_ncr:1_{FDA01759-6011-42C6-8CBF-89074521E190}" xr6:coauthVersionLast="36" xr6:coauthVersionMax="45" xr10:uidLastSave="{00000000-0000-0000-0000-000000000000}"/>
  <bookViews>
    <workbookView xWindow="0" yWindow="0" windowWidth="28800" windowHeight="10530" xr2:uid="{00000000-000D-0000-FFFF-FFFF00000000}"/>
  </bookViews>
  <sheets>
    <sheet name="14-1" sheetId="1" r:id="rId1"/>
  </sheets>
  <definedNames>
    <definedName name="_xlnm.Print_Area" localSheetId="0">'14-1'!$A$1:$AB$43</definedName>
  </definedNames>
  <calcPr calcId="191029"/>
</workbook>
</file>

<file path=xl/calcChain.xml><?xml version="1.0" encoding="utf-8"?>
<calcChain xmlns="http://schemas.openxmlformats.org/spreadsheetml/2006/main">
  <c r="W19" i="1" l="1"/>
  <c r="I19" i="1"/>
  <c r="B19" i="1"/>
  <c r="W17" i="1"/>
  <c r="I17" i="1"/>
  <c r="I16" i="1"/>
  <c r="W16" i="1"/>
  <c r="I15" i="1"/>
  <c r="B15" i="1"/>
  <c r="W15" i="1"/>
  <c r="I10" i="1"/>
  <c r="I11" i="1"/>
  <c r="I12" i="1"/>
  <c r="I9" i="1"/>
  <c r="I8" i="1"/>
  <c r="B9" i="1"/>
  <c r="B10" i="1"/>
  <c r="B11" i="1"/>
  <c r="B12" i="1"/>
  <c r="B8" i="1"/>
</calcChain>
</file>

<file path=xl/sharedStrings.xml><?xml version="1.0" encoding="utf-8"?>
<sst xmlns="http://schemas.openxmlformats.org/spreadsheetml/2006/main" count="88" uniqueCount="61">
  <si>
    <t>年別
Year</t>
    <phoneticPr fontId="1" type="noConversion"/>
  </si>
  <si>
    <r>
      <t>Notes: 1. Disposable Income</t>
    </r>
    <r>
      <rPr>
        <sz val="9"/>
        <color indexed="8"/>
        <rFont val="標楷體"/>
        <family val="4"/>
        <charset val="136"/>
      </rPr>
      <t>＝</t>
    </r>
    <r>
      <rPr>
        <sz val="9"/>
        <color indexed="8"/>
        <rFont val="Times New Roman"/>
        <family val="1"/>
      </rPr>
      <t xml:space="preserve">total Receipts </t>
    </r>
    <r>
      <rPr>
        <sz val="9"/>
        <color indexed="8"/>
        <rFont val="標楷體"/>
        <family val="4"/>
        <charset val="136"/>
      </rPr>
      <t>－</t>
    </r>
    <r>
      <rPr>
        <sz val="9"/>
        <color indexed="8"/>
        <rFont val="Times New Roman"/>
        <family val="1"/>
      </rPr>
      <t xml:space="preserve"> Non-consumption Expenditures </t>
    </r>
    <r>
      <rPr>
        <sz val="9"/>
        <color indexed="8"/>
        <rFont val="標楷體"/>
        <family val="4"/>
        <charset val="136"/>
      </rPr>
      <t>＝</t>
    </r>
    <r>
      <rPr>
        <sz val="9"/>
        <color indexed="8"/>
        <rFont val="Times New Roman"/>
        <family val="1"/>
      </rPr>
      <t xml:space="preserve"> Consumption Expenditures </t>
    </r>
    <r>
      <rPr>
        <sz val="9"/>
        <color indexed="8"/>
        <rFont val="標楷體"/>
        <family val="4"/>
        <charset val="136"/>
      </rPr>
      <t>＋</t>
    </r>
    <r>
      <rPr>
        <sz val="9"/>
        <color indexed="8"/>
        <rFont val="Times New Roman"/>
        <family val="1"/>
      </rPr>
      <t xml:space="preserve"> Saving</t>
    </r>
  </si>
  <si>
    <t>單位：新臺幣元</t>
  </si>
  <si>
    <t>九十八年</t>
    <phoneticPr fontId="1" type="noConversion"/>
  </si>
  <si>
    <t>一○○年</t>
    <phoneticPr fontId="1" type="noConversion"/>
  </si>
  <si>
    <t>一○一年</t>
    <phoneticPr fontId="1" type="noConversion"/>
  </si>
  <si>
    <t>…</t>
    <phoneticPr fontId="1" type="noConversion"/>
  </si>
  <si>
    <t>消費支出
Consumption Expenditures</t>
  </si>
  <si>
    <t>說明：1.可支配所得＝所得收入－非消費支出＝消費支出＋儲蓄。</t>
  </si>
  <si>
    <t xml:space="preserve">            2.所得總額＝所得收入＋自用住宅及其他營建物設算折舊。</t>
    <phoneticPr fontId="1" type="noConversion"/>
  </si>
  <si>
    <r>
      <t>Unit</t>
    </r>
    <r>
      <rPr>
        <sz val="9"/>
        <rFont val="細明體"/>
        <family val="3"/>
        <charset val="136"/>
      </rPr>
      <t>：</t>
    </r>
    <r>
      <rPr>
        <sz val="9"/>
        <rFont val="Times New Roman"/>
        <family val="1"/>
      </rPr>
      <t>N.T.$1</t>
    </r>
    <phoneticPr fontId="1" type="noConversion"/>
  </si>
  <si>
    <t>資料來源：行政院主計總處</t>
    <phoneticPr fontId="1" type="noConversion"/>
  </si>
  <si>
    <r>
      <t>Source</t>
    </r>
    <r>
      <rPr>
        <sz val="9"/>
        <rFont val="細明體"/>
        <family val="3"/>
        <charset val="136"/>
      </rPr>
      <t>：</t>
    </r>
    <r>
      <rPr>
        <sz val="9"/>
        <rFont val="Times New Roman"/>
        <family val="1"/>
      </rPr>
      <t xml:space="preserve">Directorate-General of Budget , Accounting and Statistics, Executive Yuan.  </t>
    </r>
    <phoneticPr fontId="1" type="noConversion"/>
  </si>
  <si>
    <r>
      <t xml:space="preserve">           2. Current Receipts</t>
    </r>
    <r>
      <rPr>
        <sz val="9"/>
        <color indexed="8"/>
        <rFont val="標楷體"/>
        <family val="4"/>
        <charset val="136"/>
      </rPr>
      <t>＝</t>
    </r>
    <r>
      <rPr>
        <sz val="9"/>
        <color indexed="8"/>
        <rFont val="Times New Roman"/>
        <family val="1"/>
      </rPr>
      <t xml:space="preserve">total Receipts </t>
    </r>
    <r>
      <rPr>
        <sz val="9"/>
        <color indexed="8"/>
        <rFont val="標楷體"/>
        <family val="4"/>
        <charset val="136"/>
      </rPr>
      <t>＋</t>
    </r>
    <r>
      <rPr>
        <sz val="9"/>
        <color indexed="8"/>
        <rFont val="Times New Roman"/>
        <family val="1"/>
      </rPr>
      <t xml:space="preserve"> Occupied Residential and Other Construction Materials Imputed Depreciation</t>
    </r>
    <phoneticPr fontId="1" type="noConversion"/>
  </si>
  <si>
    <t>九十一年</t>
    <phoneticPr fontId="1" type="noConversion"/>
  </si>
  <si>
    <t>一○二年</t>
    <phoneticPr fontId="1" type="noConversion"/>
  </si>
  <si>
    <t>一○三年</t>
    <phoneticPr fontId="1" type="noConversion"/>
  </si>
  <si>
    <t>年別
Year</t>
    <phoneticPr fontId="1" type="noConversion"/>
  </si>
  <si>
    <t>消費支出
Consumption Expenditures</t>
    <phoneticPr fontId="1" type="noConversion"/>
  </si>
  <si>
    <t>非消費支出
Non-consumption Expenditures</t>
    <phoneticPr fontId="1" type="noConversion"/>
  </si>
  <si>
    <t>儲蓄
Saving</t>
    <phoneticPr fontId="1" type="noConversion"/>
  </si>
  <si>
    <t>所得總額
Current Receipts</t>
    <phoneticPr fontId="1" type="noConversion"/>
  </si>
  <si>
    <t>合計
Total</t>
    <phoneticPr fontId="1" type="noConversion"/>
  </si>
  <si>
    <t>受僱人員
報酬
Compensation of Employees</t>
    <phoneticPr fontId="1" type="noConversion"/>
  </si>
  <si>
    <t>產業主
所得
Entrepreneurial Income</t>
    <phoneticPr fontId="1" type="noConversion"/>
  </si>
  <si>
    <t>財產所得
收入
Property Income</t>
    <phoneticPr fontId="1" type="noConversion"/>
  </si>
  <si>
    <t>自用住宅設算租金收入
Imputed Rent Income</t>
    <phoneticPr fontId="1" type="noConversion"/>
  </si>
  <si>
    <t>經常移轉
收入
Current Transfer Receipts</t>
    <phoneticPr fontId="1" type="noConversion"/>
  </si>
  <si>
    <t>雜項
收入
Miscellaneous Receipts</t>
    <phoneticPr fontId="1" type="noConversion"/>
  </si>
  <si>
    <t>合計
Total</t>
    <phoneticPr fontId="1" type="noConversion"/>
  </si>
  <si>
    <t>食品及非
酒精飲料
Food and Non-alcoholic Beverages</t>
    <phoneticPr fontId="1" type="noConversion"/>
  </si>
  <si>
    <t>菸酒及檳榔
Tobacco, Alcoholic Beverages and Betel Nuts</t>
    <phoneticPr fontId="1" type="noConversion"/>
  </si>
  <si>
    <t>衣著鞋襪及服飾用品
Clothing and Footwear</t>
    <phoneticPr fontId="1" type="noConversion"/>
  </si>
  <si>
    <t>住宅服務、水電瓦斯及其他燃料
Housing, Water, Electricity, Gas and Other Fuels</t>
    <phoneticPr fontId="1" type="noConversion"/>
  </si>
  <si>
    <t>家具設備及
家務維護
Furnishings, Household Equipment and Routine Household Maintenance</t>
    <phoneticPr fontId="1" type="noConversion"/>
  </si>
  <si>
    <t>醫療保健
Health</t>
    <phoneticPr fontId="1" type="noConversion"/>
  </si>
  <si>
    <t>交通
Transport</t>
    <phoneticPr fontId="1" type="noConversion"/>
  </si>
  <si>
    <t>通訊
Communication</t>
    <phoneticPr fontId="1" type="noConversion"/>
  </si>
  <si>
    <t>休閒與
文化Recreation and Culture</t>
    <phoneticPr fontId="1" type="noConversion"/>
  </si>
  <si>
    <t>教育
Education</t>
    <phoneticPr fontId="1" type="noConversion"/>
  </si>
  <si>
    <t>餐廳及旅館
Restaurants and Hotels</t>
    <phoneticPr fontId="1" type="noConversion"/>
  </si>
  <si>
    <t>什項消費
Miscellaneous Goods and Services</t>
    <phoneticPr fontId="1" type="noConversion"/>
  </si>
  <si>
    <t>利息支出
Interest</t>
    <phoneticPr fontId="1" type="noConversion"/>
  </si>
  <si>
    <t>經常移轉支出
Current Transfer Expenditures</t>
    <phoneticPr fontId="1" type="noConversion"/>
  </si>
  <si>
    <t xml:space="preserve"> 九十九年 </t>
    <phoneticPr fontId="1" type="noConversion"/>
  </si>
  <si>
    <t xml:space="preserve"> 九十九年 </t>
    <phoneticPr fontId="1" type="noConversion"/>
  </si>
  <si>
    <r>
      <t>Table 14-1</t>
    </r>
    <r>
      <rPr>
        <sz val="14.5"/>
        <color indexed="8"/>
        <rFont val="細明體"/>
        <family val="3"/>
        <charset val="136"/>
      </rPr>
      <t>、</t>
    </r>
    <r>
      <rPr>
        <sz val="14.5"/>
        <color indexed="8"/>
        <rFont val="Times New Roman"/>
        <family val="1"/>
      </rPr>
      <t xml:space="preserve"> Average Family Income &amp; Expenditure Per Household (Cont.End)</t>
    </r>
    <phoneticPr fontId="1" type="noConversion"/>
  </si>
  <si>
    <t>一○四年</t>
    <phoneticPr fontId="1" type="noConversion"/>
  </si>
  <si>
    <t>所得收入
Total Receipts</t>
    <phoneticPr fontId="1" type="noConversion"/>
  </si>
  <si>
    <t>一○五年</t>
    <phoneticPr fontId="1" type="noConversion"/>
  </si>
  <si>
    <t>一○六年</t>
    <phoneticPr fontId="1" type="noConversion"/>
  </si>
  <si>
    <t>一○七年</t>
    <phoneticPr fontId="1" type="noConversion"/>
  </si>
  <si>
    <r>
      <t>Table 14-1</t>
    </r>
    <r>
      <rPr>
        <sz val="16"/>
        <color indexed="8"/>
        <rFont val="細明體"/>
        <family val="3"/>
        <charset val="136"/>
      </rPr>
      <t>、</t>
    </r>
    <r>
      <rPr>
        <sz val="16"/>
        <color indexed="8"/>
        <rFont val="Times New Roman"/>
        <family val="1"/>
      </rPr>
      <t xml:space="preserve"> Average Family Income &amp; Expenditure Per Household</t>
    </r>
    <phoneticPr fontId="1" type="noConversion"/>
  </si>
  <si>
    <t>表14 － 1 、平均每戶家庭收支(共2頁/第2頁)</t>
    <phoneticPr fontId="1" type="noConversion"/>
  </si>
  <si>
    <t>表14 － 1 、平均每戶家庭收支(共2頁/第1頁)</t>
    <phoneticPr fontId="1" type="noConversion"/>
  </si>
  <si>
    <t>可支配所得
Disposable Income</t>
    <phoneticPr fontId="1" type="noConversion"/>
  </si>
  <si>
    <t>一○八年</t>
    <phoneticPr fontId="1" type="noConversion"/>
  </si>
  <si>
    <t>家庭收支  558</t>
    <phoneticPr fontId="1" type="noConversion"/>
  </si>
  <si>
    <t>家庭收支  559</t>
    <phoneticPr fontId="1" type="noConversion"/>
  </si>
  <si>
    <t>家庭收支  560</t>
    <phoneticPr fontId="1" type="noConversion"/>
  </si>
  <si>
    <t>一○九年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</si>
</sst>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#,##0;&quot;-&quot;"/>
    <numFmt numFmtId="177" formatCode="_(* #,##0.00_);_(* \(#,##0.00\);_(* &quot;-&quot;??_);_(@_)"/>
    <numFmt numFmtId="178" formatCode="#,##0_);[Red]\(#,##0\)"/>
  </numFmts>
  <fonts count="20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color indexed="8"/>
      <name val="Times New Roman"/>
      <family val="1"/>
    </font>
    <font>
      <sz val="9"/>
      <color indexed="8"/>
      <name val="標楷體"/>
      <family val="4"/>
      <charset val="136"/>
    </font>
    <font>
      <sz val="16"/>
      <color indexed="8"/>
      <name val="華康中黑體"/>
      <family val="3"/>
      <charset val="136"/>
    </font>
    <font>
      <sz val="16"/>
      <color indexed="8"/>
      <name val="Times New Roman"/>
      <family val="1"/>
    </font>
    <font>
      <sz val="9"/>
      <name val="Times New Roman"/>
      <family val="1"/>
    </font>
    <font>
      <sz val="10"/>
      <color indexed="8"/>
      <name val="新細明體"/>
      <family val="1"/>
      <charset val="136"/>
    </font>
    <font>
      <sz val="9"/>
      <color indexed="8"/>
      <name val="新細明體"/>
      <family val="1"/>
      <charset val="136"/>
    </font>
    <font>
      <sz val="12"/>
      <name val="Times New Roman"/>
      <family val="1"/>
    </font>
    <font>
      <sz val="16"/>
      <name val="Times New Roman"/>
      <family val="1"/>
    </font>
    <font>
      <sz val="9"/>
      <name val="細明體"/>
      <family val="3"/>
      <charset val="136"/>
    </font>
    <font>
      <sz val="16"/>
      <color indexed="8"/>
      <name val="細明體"/>
      <family val="3"/>
      <charset val="136"/>
    </font>
    <font>
      <sz val="16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8"/>
      <name val="新細明體"/>
      <family val="1"/>
      <charset val="136"/>
    </font>
    <font>
      <sz val="14.5"/>
      <color indexed="8"/>
      <name val="Times New Roman"/>
      <family val="1"/>
    </font>
    <font>
      <sz val="14.5"/>
      <color indexed="8"/>
      <name val="細明體"/>
      <family val="3"/>
      <charset val="136"/>
    </font>
    <font>
      <sz val="9"/>
      <color rgb="FFFF0000"/>
      <name val="新細明體"/>
      <family val="1"/>
      <charset val="136"/>
    </font>
    <font>
      <sz val="8.5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9" fillId="0" borderId="0"/>
    <xf numFmtId="177" fontId="9" fillId="0" borderId="0" applyFont="0" applyFill="0" applyBorder="0" applyAlignment="0" applyProtection="0"/>
  </cellStyleXfs>
  <cellXfs count="54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5" fillId="0" borderId="0" xfId="0" applyFont="1" applyAlignment="1">
      <alignment vertical="center"/>
    </xf>
    <xf numFmtId="176" fontId="6" fillId="0" borderId="0" xfId="0" applyNumberFormat="1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176" fontId="6" fillId="0" borderId="0" xfId="0" applyNumberFormat="1" applyFont="1">
      <alignment vertical="center"/>
    </xf>
    <xf numFmtId="0" fontId="7" fillId="0" borderId="0" xfId="0" applyFont="1">
      <alignment vertical="center"/>
    </xf>
    <xf numFmtId="176" fontId="6" fillId="0" borderId="0" xfId="0" applyNumberFormat="1" applyFont="1" applyAlignment="1">
      <alignment horizontal="right" vertical="center"/>
    </xf>
    <xf numFmtId="176" fontId="1" fillId="0" borderId="0" xfId="0" applyNumberFormat="1" applyFont="1">
      <alignment vertical="center"/>
    </xf>
    <xf numFmtId="0" fontId="8" fillId="0" borderId="0" xfId="0" applyFont="1">
      <alignment vertical="center"/>
    </xf>
    <xf numFmtId="0" fontId="0" fillId="0" borderId="0" xfId="0" applyBorder="1">
      <alignment vertical="center"/>
    </xf>
    <xf numFmtId="0" fontId="1" fillId="0" borderId="1" xfId="0" applyFont="1" applyBorder="1">
      <alignment vertical="center"/>
    </xf>
    <xf numFmtId="0" fontId="1" fillId="0" borderId="0" xfId="0" applyFont="1">
      <alignment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49" fontId="6" fillId="0" borderId="2" xfId="2" applyNumberFormat="1" applyFont="1" applyBorder="1" applyAlignment="1">
      <alignment horizontal="right" vertical="center"/>
    </xf>
    <xf numFmtId="3" fontId="1" fillId="0" borderId="1" xfId="1" quotePrefix="1" applyNumberFormat="1" applyFont="1" applyBorder="1" applyAlignment="1">
      <alignment horizontal="left" vertical="center"/>
    </xf>
    <xf numFmtId="3" fontId="6" fillId="0" borderId="1" xfId="1" applyNumberFormat="1" applyFont="1" applyBorder="1" applyAlignment="1">
      <alignment horizontal="left" vertical="center"/>
    </xf>
    <xf numFmtId="0" fontId="10" fillId="0" borderId="0" xfId="0" applyFont="1">
      <alignment vertical="center"/>
    </xf>
    <xf numFmtId="0" fontId="8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14" fillId="0" borderId="0" xfId="0" applyFont="1">
      <alignment vertical="center"/>
    </xf>
    <xf numFmtId="3" fontId="1" fillId="0" borderId="3" xfId="0" applyNumberFormat="1" applyFont="1" applyBorder="1" applyAlignment="1">
      <alignment horizontal="center" vertical="center"/>
    </xf>
    <xf numFmtId="0" fontId="14" fillId="0" borderId="3" xfId="0" applyFont="1" applyBorder="1">
      <alignment vertical="center"/>
    </xf>
    <xf numFmtId="0" fontId="14" fillId="0" borderId="4" xfId="0" applyFont="1" applyBorder="1">
      <alignment vertical="center"/>
    </xf>
    <xf numFmtId="178" fontId="6" fillId="0" borderId="0" xfId="0" applyNumberFormat="1" applyFont="1" applyAlignment="1">
      <alignment horizontal="right" vertical="center" wrapText="1"/>
    </xf>
    <xf numFmtId="178" fontId="6" fillId="0" borderId="0" xfId="0" applyNumberFormat="1" applyFont="1" applyBorder="1" applyAlignment="1">
      <alignment horizontal="right" vertical="center" wrapText="1"/>
    </xf>
    <xf numFmtId="178" fontId="6" fillId="0" borderId="0" xfId="0" applyNumberFormat="1" applyFont="1" applyFill="1" applyBorder="1" applyAlignment="1">
      <alignment horizontal="right" vertical="center" wrapText="1"/>
    </xf>
    <xf numFmtId="3" fontId="6" fillId="0" borderId="0" xfId="0" applyNumberFormat="1" applyFont="1" applyFill="1" applyBorder="1" applyAlignment="1">
      <alignment horizontal="right" vertical="center" wrapText="1"/>
    </xf>
    <xf numFmtId="3" fontId="6" fillId="0" borderId="0" xfId="0" applyNumberFormat="1" applyFont="1" applyAlignment="1">
      <alignment horizontal="right" vertical="center" wrapText="1"/>
    </xf>
    <xf numFmtId="0" fontId="18" fillId="0" borderId="0" xfId="0" applyFont="1">
      <alignment vertical="center"/>
    </xf>
    <xf numFmtId="0" fontId="18" fillId="0" borderId="0" xfId="0" applyFont="1" applyAlignment="1">
      <alignment horizontal="right" vertical="center"/>
    </xf>
    <xf numFmtId="3" fontId="6" fillId="0" borderId="0" xfId="0" applyNumberFormat="1" applyFont="1">
      <alignment vertical="center"/>
    </xf>
    <xf numFmtId="0" fontId="16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3" fontId="19" fillId="0" borderId="0" xfId="0" applyNumberFormat="1" applyFont="1" applyAlignment="1">
      <alignment horizontal="right" vertical="center" wrapText="1"/>
    </xf>
  </cellXfs>
  <cellStyles count="3">
    <cellStyle name="一般" xfId="0" builtinId="0"/>
    <cellStyle name="一般_E14-2" xfId="1" xr:uid="{00000000-0005-0000-0000-000001000000}"/>
    <cellStyle name="千分位_E14-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42"/>
  <sheetViews>
    <sheetView tabSelected="1" view="pageBreakPreview" zoomScaleNormal="100" workbookViewId="0">
      <selection activeCell="AB20" sqref="AB20"/>
    </sheetView>
  </sheetViews>
  <sheetFormatPr defaultRowHeight="16.5"/>
  <cols>
    <col min="1" max="1" width="9" style="22" customWidth="1"/>
    <col min="3" max="3" width="10.25" customWidth="1"/>
    <col min="6" max="6" width="11.25" customWidth="1"/>
    <col min="7" max="7" width="8.25" customWidth="1"/>
    <col min="8" max="8" width="10.75" customWidth="1"/>
    <col min="9" max="9" width="9.375" customWidth="1"/>
    <col min="10" max="10" width="10.25" customWidth="1"/>
    <col min="11" max="11" width="10.875" customWidth="1"/>
    <col min="12" max="12" width="9.5" customWidth="1"/>
    <col min="13" max="13" width="12.875" customWidth="1"/>
    <col min="14" max="14" width="17.25" customWidth="1"/>
    <col min="15" max="15" width="7.25" customWidth="1"/>
    <col min="16" max="16" width="7.75" customWidth="1"/>
    <col min="17" max="17" width="10.375" customWidth="1"/>
    <col min="18" max="18" width="7.75" style="22" customWidth="1"/>
    <col min="19" max="19" width="8.25" customWidth="1"/>
    <col min="20" max="20" width="7.75" customWidth="1"/>
    <col min="22" max="22" width="7.75" customWidth="1"/>
    <col min="23" max="23" width="7" customWidth="1"/>
    <col min="24" max="24" width="7.5" customWidth="1"/>
    <col min="25" max="25" width="8.75" customWidth="1"/>
    <col min="26" max="26" width="8.625" customWidth="1"/>
    <col min="27" max="27" width="6.25" customWidth="1"/>
    <col min="28" max="28" width="7" customWidth="1"/>
  </cols>
  <sheetData>
    <row r="1" spans="1:28" s="13" customFormat="1" ht="14.25" customHeight="1">
      <c r="A1" s="31" t="s">
        <v>57</v>
      </c>
      <c r="H1" s="15"/>
      <c r="I1" s="15"/>
      <c r="Q1" s="32" t="s">
        <v>58</v>
      </c>
      <c r="R1" s="31" t="s">
        <v>59</v>
      </c>
      <c r="AA1" s="35"/>
      <c r="AB1" s="35"/>
    </row>
    <row r="2" spans="1:28" ht="18.75" customHeight="1">
      <c r="A2" s="45" t="s">
        <v>54</v>
      </c>
      <c r="B2" s="45"/>
      <c r="C2" s="45"/>
      <c r="D2" s="45"/>
      <c r="E2" s="45"/>
      <c r="F2" s="45"/>
      <c r="G2" s="45"/>
      <c r="H2" s="45"/>
      <c r="I2" s="45"/>
      <c r="J2" s="46" t="s">
        <v>52</v>
      </c>
      <c r="K2" s="46"/>
      <c r="L2" s="46"/>
      <c r="M2" s="46"/>
      <c r="N2" s="46"/>
      <c r="O2" s="46"/>
      <c r="P2" s="46"/>
      <c r="Q2" s="46"/>
      <c r="R2" s="47" t="s">
        <v>53</v>
      </c>
      <c r="S2" s="47"/>
      <c r="T2" s="47"/>
      <c r="U2" s="47"/>
      <c r="V2" s="47"/>
      <c r="W2" s="47"/>
      <c r="X2" s="47"/>
      <c r="Y2" s="47"/>
      <c r="Z2" s="47"/>
      <c r="AA2" s="47"/>
      <c r="AB2" s="47"/>
    </row>
    <row r="3" spans="1:28" ht="17.25" customHeight="1">
      <c r="C3" s="3"/>
      <c r="D3" s="3"/>
      <c r="E3" s="3"/>
      <c r="F3" s="3"/>
      <c r="G3" s="3"/>
      <c r="H3" s="3"/>
      <c r="M3" s="19"/>
      <c r="R3" s="34" t="s">
        <v>46</v>
      </c>
      <c r="S3" s="34"/>
      <c r="T3" s="34"/>
      <c r="U3" s="34"/>
      <c r="V3" s="34"/>
      <c r="W3" s="34"/>
      <c r="X3" s="34"/>
      <c r="Y3" s="34"/>
      <c r="Z3" s="34"/>
      <c r="AA3" s="34"/>
      <c r="AB3" s="34"/>
    </row>
    <row r="4" spans="1:28" ht="12" customHeight="1" thickBot="1">
      <c r="A4" s="10" t="s">
        <v>2</v>
      </c>
      <c r="Q4" s="16" t="s">
        <v>10</v>
      </c>
      <c r="R4" s="7" t="s">
        <v>2</v>
      </c>
      <c r="AB4" s="16" t="s">
        <v>10</v>
      </c>
    </row>
    <row r="5" spans="1:28" s="13" customFormat="1" ht="32.25" customHeight="1">
      <c r="A5" s="41" t="s">
        <v>17</v>
      </c>
      <c r="B5" s="43" t="s">
        <v>48</v>
      </c>
      <c r="C5" s="44"/>
      <c r="D5" s="44"/>
      <c r="E5" s="44"/>
      <c r="F5" s="44"/>
      <c r="G5" s="44"/>
      <c r="H5" s="44"/>
      <c r="I5" s="43" t="s">
        <v>18</v>
      </c>
      <c r="J5" s="44"/>
      <c r="K5" s="44"/>
      <c r="L5" s="44"/>
      <c r="M5" s="44"/>
      <c r="N5" s="44"/>
      <c r="O5" s="44"/>
      <c r="P5" s="44"/>
      <c r="Q5" s="51"/>
      <c r="R5" s="41" t="s">
        <v>0</v>
      </c>
      <c r="S5" s="44" t="s">
        <v>7</v>
      </c>
      <c r="T5" s="44"/>
      <c r="U5" s="44"/>
      <c r="V5" s="44"/>
      <c r="W5" s="43" t="s">
        <v>19</v>
      </c>
      <c r="X5" s="44"/>
      <c r="Y5" s="44"/>
      <c r="Z5" s="43" t="s">
        <v>55</v>
      </c>
      <c r="AA5" s="43" t="s">
        <v>20</v>
      </c>
      <c r="AB5" s="50" t="s">
        <v>21</v>
      </c>
    </row>
    <row r="6" spans="1:28" s="13" customFormat="1" ht="52.5" customHeight="1">
      <c r="A6" s="42"/>
      <c r="B6" s="36" t="s">
        <v>22</v>
      </c>
      <c r="C6" s="36" t="s">
        <v>23</v>
      </c>
      <c r="D6" s="36" t="s">
        <v>24</v>
      </c>
      <c r="E6" s="36" t="s">
        <v>25</v>
      </c>
      <c r="F6" s="36" t="s">
        <v>26</v>
      </c>
      <c r="G6" s="36" t="s">
        <v>27</v>
      </c>
      <c r="H6" s="36" t="s">
        <v>28</v>
      </c>
      <c r="I6" s="36" t="s">
        <v>29</v>
      </c>
      <c r="J6" s="52" t="s">
        <v>30</v>
      </c>
      <c r="K6" s="36" t="s">
        <v>31</v>
      </c>
      <c r="L6" s="36" t="s">
        <v>32</v>
      </c>
      <c r="M6" s="36" t="s">
        <v>33</v>
      </c>
      <c r="N6" s="36" t="s">
        <v>34</v>
      </c>
      <c r="O6" s="36" t="s">
        <v>35</v>
      </c>
      <c r="P6" s="39" t="s">
        <v>36</v>
      </c>
      <c r="Q6" s="39" t="s">
        <v>37</v>
      </c>
      <c r="R6" s="42"/>
      <c r="S6" s="36" t="s">
        <v>38</v>
      </c>
      <c r="T6" s="36" t="s">
        <v>39</v>
      </c>
      <c r="U6" s="36" t="s">
        <v>40</v>
      </c>
      <c r="V6" s="48" t="s">
        <v>41</v>
      </c>
      <c r="W6" s="36" t="s">
        <v>29</v>
      </c>
      <c r="X6" s="36" t="s">
        <v>42</v>
      </c>
      <c r="Y6" s="36" t="s">
        <v>43</v>
      </c>
      <c r="Z6" s="37"/>
      <c r="AA6" s="37"/>
      <c r="AB6" s="40"/>
    </row>
    <row r="7" spans="1:28" s="13" customFormat="1" ht="39" customHeight="1">
      <c r="A7" s="42"/>
      <c r="B7" s="37"/>
      <c r="C7" s="37"/>
      <c r="D7" s="37"/>
      <c r="E7" s="37"/>
      <c r="F7" s="37"/>
      <c r="G7" s="37"/>
      <c r="H7" s="37"/>
      <c r="I7" s="37"/>
      <c r="J7" s="42"/>
      <c r="K7" s="37"/>
      <c r="L7" s="37"/>
      <c r="M7" s="37"/>
      <c r="N7" s="37"/>
      <c r="O7" s="37"/>
      <c r="P7" s="40"/>
      <c r="Q7" s="40"/>
      <c r="R7" s="42"/>
      <c r="S7" s="38"/>
      <c r="T7" s="37"/>
      <c r="U7" s="37"/>
      <c r="V7" s="49"/>
      <c r="W7" s="37"/>
      <c r="X7" s="37"/>
      <c r="Y7" s="37"/>
      <c r="Z7" s="37"/>
      <c r="AA7" s="37"/>
      <c r="AB7" s="40"/>
    </row>
    <row r="8" spans="1:28" ht="16.5" hidden="1" customHeight="1">
      <c r="A8" s="23" t="s">
        <v>14</v>
      </c>
      <c r="B8" s="6">
        <f>SUM(C8:H8)</f>
        <v>845923.44187108998</v>
      </c>
      <c r="C8" s="4">
        <v>428054.37871999998</v>
      </c>
      <c r="D8" s="4">
        <v>153500.64932</v>
      </c>
      <c r="E8" s="4">
        <v>26083.860234</v>
      </c>
      <c r="F8" s="4">
        <v>53980.843315999999</v>
      </c>
      <c r="G8" s="4">
        <v>183840.53302</v>
      </c>
      <c r="H8" s="4">
        <v>463.17726109</v>
      </c>
      <c r="I8" s="9">
        <f>SUM(J8:Q8)</f>
        <v>108196.50499</v>
      </c>
      <c r="J8" s="5" t="s">
        <v>6</v>
      </c>
      <c r="K8" s="5" t="s">
        <v>6</v>
      </c>
      <c r="L8" s="4">
        <v>16218</v>
      </c>
      <c r="M8" s="5" t="s">
        <v>6</v>
      </c>
      <c r="N8" s="5" t="s">
        <v>6</v>
      </c>
      <c r="O8" s="4">
        <v>91978.504990000001</v>
      </c>
      <c r="P8" s="5" t="s">
        <v>6</v>
      </c>
      <c r="Q8" s="5" t="s">
        <v>6</v>
      </c>
      <c r="R8" s="23" t="s">
        <v>14</v>
      </c>
      <c r="S8" s="5" t="s">
        <v>6</v>
      </c>
      <c r="T8" s="5" t="s">
        <v>6</v>
      </c>
      <c r="U8" s="5" t="s">
        <v>6</v>
      </c>
      <c r="V8" s="5" t="s">
        <v>6</v>
      </c>
      <c r="W8" s="6">
        <v>156576</v>
      </c>
      <c r="X8" s="8">
        <v>30056</v>
      </c>
      <c r="Y8" s="8">
        <v>126520</v>
      </c>
      <c r="Z8" s="4">
        <v>689347.13133</v>
      </c>
      <c r="AA8" s="4">
        <v>148567</v>
      </c>
      <c r="AB8" s="4">
        <v>867385</v>
      </c>
    </row>
    <row r="9" spans="1:28" hidden="1">
      <c r="A9" s="23" t="s">
        <v>3</v>
      </c>
      <c r="B9" s="26">
        <f>SUM(C9:H9)</f>
        <v>808632.43611151993</v>
      </c>
      <c r="C9" s="27">
        <v>395306.30946000002</v>
      </c>
      <c r="D9" s="27">
        <v>126521.25953</v>
      </c>
      <c r="E9" s="27">
        <v>28810.780841</v>
      </c>
      <c r="F9" s="27">
        <v>52213.599756000003</v>
      </c>
      <c r="G9" s="27">
        <v>205675.89251000001</v>
      </c>
      <c r="H9" s="27">
        <v>104.59401452</v>
      </c>
      <c r="I9" s="26">
        <f>SUM(J9:V9)</f>
        <v>551512.44117299991</v>
      </c>
      <c r="J9" s="27">
        <v>80891.707911999998</v>
      </c>
      <c r="K9" s="27">
        <v>12807.024492</v>
      </c>
      <c r="L9" s="27">
        <v>15705.961686000001</v>
      </c>
      <c r="M9" s="27">
        <v>117455.61513999999</v>
      </c>
      <c r="N9" s="27">
        <v>12181.241099999999</v>
      </c>
      <c r="O9" s="27">
        <v>100659.33250999999</v>
      </c>
      <c r="P9" s="27">
        <v>55029.839715000002</v>
      </c>
      <c r="Q9" s="27">
        <v>20692.37414</v>
      </c>
      <c r="R9" s="23" t="s">
        <v>3</v>
      </c>
      <c r="S9" s="27">
        <v>24808.604544000002</v>
      </c>
      <c r="T9" s="27">
        <v>30393.440994000001</v>
      </c>
      <c r="U9" s="27">
        <v>52299.955201999997</v>
      </c>
      <c r="V9" s="27">
        <v>28587.343738</v>
      </c>
      <c r="W9" s="28">
        <v>152937</v>
      </c>
      <c r="X9" s="26">
        <v>11940</v>
      </c>
      <c r="Y9" s="26">
        <v>140997</v>
      </c>
      <c r="Z9" s="27">
        <v>655695.55610000005</v>
      </c>
      <c r="AA9" s="27">
        <v>104183</v>
      </c>
      <c r="AB9" s="27">
        <v>830338</v>
      </c>
    </row>
    <row r="10" spans="1:28" hidden="1">
      <c r="A10" s="23" t="s">
        <v>45</v>
      </c>
      <c r="B10" s="26">
        <f>SUM(C10:H10)</f>
        <v>904472</v>
      </c>
      <c r="C10" s="27">
        <v>475314</v>
      </c>
      <c r="D10" s="27">
        <v>128816</v>
      </c>
      <c r="E10" s="27">
        <v>43765</v>
      </c>
      <c r="F10" s="27">
        <v>54432</v>
      </c>
      <c r="G10" s="27">
        <v>202043</v>
      </c>
      <c r="H10" s="27">
        <v>102</v>
      </c>
      <c r="I10" s="26">
        <f>SUM(J10:V10)</f>
        <v>577695</v>
      </c>
      <c r="J10" s="27">
        <v>80367</v>
      </c>
      <c r="K10" s="27">
        <v>10074</v>
      </c>
      <c r="L10" s="27">
        <v>15918</v>
      </c>
      <c r="M10" s="27">
        <v>127649</v>
      </c>
      <c r="N10" s="27">
        <v>14916</v>
      </c>
      <c r="O10" s="27">
        <v>103348</v>
      </c>
      <c r="P10" s="27">
        <v>66850</v>
      </c>
      <c r="Q10" s="27">
        <v>20966</v>
      </c>
      <c r="R10" s="23" t="s">
        <v>44</v>
      </c>
      <c r="S10" s="27">
        <v>26738</v>
      </c>
      <c r="T10" s="27">
        <v>26734</v>
      </c>
      <c r="U10" s="27">
        <v>51367</v>
      </c>
      <c r="V10" s="27">
        <v>32768</v>
      </c>
      <c r="W10" s="28">
        <v>163226</v>
      </c>
      <c r="X10" s="26">
        <v>13612</v>
      </c>
      <c r="Y10" s="26">
        <v>149615</v>
      </c>
      <c r="Z10" s="27">
        <v>741246</v>
      </c>
      <c r="AA10" s="27">
        <v>163550</v>
      </c>
      <c r="AB10" s="27">
        <v>930745</v>
      </c>
    </row>
    <row r="11" spans="1:28">
      <c r="A11" s="23" t="s">
        <v>4</v>
      </c>
      <c r="B11" s="26">
        <f>SUM(C11:H11)</f>
        <v>920602.22962225706</v>
      </c>
      <c r="C11" s="27">
        <v>515418.07212999999</v>
      </c>
      <c r="D11" s="27">
        <v>124767.04541000001</v>
      </c>
      <c r="E11" s="27">
        <v>37127.756744999999</v>
      </c>
      <c r="F11" s="27">
        <v>54058.439923999998</v>
      </c>
      <c r="G11" s="27">
        <v>189144.46377</v>
      </c>
      <c r="H11" s="27">
        <v>86.451643257000001</v>
      </c>
      <c r="I11" s="26">
        <f>SUM(J11:V11)</f>
        <v>554335.04662199994</v>
      </c>
      <c r="J11" s="27">
        <v>81340.817431999996</v>
      </c>
      <c r="K11" s="27">
        <v>11921.821282000001</v>
      </c>
      <c r="L11" s="27">
        <v>16629.544852999999</v>
      </c>
      <c r="M11" s="27">
        <v>124345.8855</v>
      </c>
      <c r="N11" s="27">
        <v>13248.640378</v>
      </c>
      <c r="O11" s="27">
        <v>92109.270556000003</v>
      </c>
      <c r="P11" s="27">
        <v>67163.802559999996</v>
      </c>
      <c r="Q11" s="27">
        <v>21597.160064</v>
      </c>
      <c r="R11" s="23" t="s">
        <v>4</v>
      </c>
      <c r="S11" s="27">
        <v>25961.880507999998</v>
      </c>
      <c r="T11" s="27">
        <v>20266.581349</v>
      </c>
      <c r="U11" s="27">
        <v>52516.440373999998</v>
      </c>
      <c r="V11" s="27">
        <v>27233.201765999998</v>
      </c>
      <c r="W11" s="28">
        <v>163562</v>
      </c>
      <c r="X11" s="26">
        <v>12181</v>
      </c>
      <c r="Y11" s="26">
        <v>151380</v>
      </c>
      <c r="Z11" s="27">
        <v>757040.64648</v>
      </c>
      <c r="AA11" s="27">
        <v>202706</v>
      </c>
      <c r="AB11" s="27">
        <v>945987</v>
      </c>
    </row>
    <row r="12" spans="1:28">
      <c r="A12" s="23" t="s">
        <v>5</v>
      </c>
      <c r="B12" s="26">
        <f>SUM(C12:H12)</f>
        <v>927400</v>
      </c>
      <c r="C12" s="27">
        <v>453757</v>
      </c>
      <c r="D12" s="27">
        <v>150902</v>
      </c>
      <c r="E12" s="27">
        <v>33244</v>
      </c>
      <c r="F12" s="27">
        <v>51213</v>
      </c>
      <c r="G12" s="27">
        <v>238270</v>
      </c>
      <c r="H12" s="27">
        <v>14</v>
      </c>
      <c r="I12" s="26">
        <f>SUM(J12:V12)</f>
        <v>566694</v>
      </c>
      <c r="J12" s="27">
        <v>83866</v>
      </c>
      <c r="K12" s="27">
        <v>10354</v>
      </c>
      <c r="L12" s="27">
        <v>17363</v>
      </c>
      <c r="M12" s="27">
        <v>125179</v>
      </c>
      <c r="N12" s="27">
        <v>11981</v>
      </c>
      <c r="O12" s="27">
        <v>109236</v>
      </c>
      <c r="P12" s="27">
        <v>63570</v>
      </c>
      <c r="Q12" s="27">
        <v>20982</v>
      </c>
      <c r="R12" s="23" t="s">
        <v>5</v>
      </c>
      <c r="S12" s="27">
        <v>25877</v>
      </c>
      <c r="T12" s="27">
        <v>21344</v>
      </c>
      <c r="U12" s="27">
        <v>50885</v>
      </c>
      <c r="V12" s="27">
        <v>26057</v>
      </c>
      <c r="W12" s="28">
        <v>165789</v>
      </c>
      <c r="X12" s="26">
        <v>15011</v>
      </c>
      <c r="Y12" s="26">
        <v>150778</v>
      </c>
      <c r="Z12" s="27">
        <v>761611</v>
      </c>
      <c r="AA12" s="27">
        <v>194917</v>
      </c>
      <c r="AB12" s="27">
        <v>951580</v>
      </c>
    </row>
    <row r="13" spans="1:28">
      <c r="A13" s="23" t="s">
        <v>15</v>
      </c>
      <c r="B13" s="26">
        <v>966607</v>
      </c>
      <c r="C13" s="27">
        <v>470136</v>
      </c>
      <c r="D13" s="27">
        <v>159235</v>
      </c>
      <c r="E13" s="27">
        <v>54826</v>
      </c>
      <c r="F13" s="27">
        <v>53445</v>
      </c>
      <c r="G13" s="27">
        <v>228955</v>
      </c>
      <c r="H13" s="27">
        <v>9</v>
      </c>
      <c r="I13" s="26">
        <v>554525</v>
      </c>
      <c r="J13" s="27">
        <v>85252</v>
      </c>
      <c r="K13" s="27">
        <v>10699</v>
      </c>
      <c r="L13" s="27">
        <v>14017</v>
      </c>
      <c r="M13" s="27">
        <v>125331</v>
      </c>
      <c r="N13" s="27">
        <v>14613</v>
      </c>
      <c r="O13" s="27">
        <v>100459</v>
      </c>
      <c r="P13" s="27">
        <v>57021</v>
      </c>
      <c r="Q13" s="27">
        <v>22022</v>
      </c>
      <c r="R13" s="23" t="s">
        <v>15</v>
      </c>
      <c r="S13" s="27">
        <v>25200</v>
      </c>
      <c r="T13" s="27">
        <v>21497</v>
      </c>
      <c r="U13" s="27">
        <v>49913</v>
      </c>
      <c r="V13" s="27">
        <v>28500</v>
      </c>
      <c r="W13" s="28">
        <v>176234</v>
      </c>
      <c r="X13" s="26">
        <v>13440</v>
      </c>
      <c r="Y13" s="26">
        <v>162794</v>
      </c>
      <c r="Z13" s="27">
        <v>790373</v>
      </c>
      <c r="AA13" s="27">
        <v>235848</v>
      </c>
      <c r="AB13" s="27">
        <v>990689</v>
      </c>
    </row>
    <row r="14" spans="1:28" ht="16.5" customHeight="1">
      <c r="A14" s="23" t="s">
        <v>16</v>
      </c>
      <c r="B14" s="26">
        <v>860613</v>
      </c>
      <c r="C14" s="28">
        <v>427823</v>
      </c>
      <c r="D14" s="28">
        <v>121136</v>
      </c>
      <c r="E14" s="28">
        <v>29819</v>
      </c>
      <c r="F14" s="28">
        <v>50258</v>
      </c>
      <c r="G14" s="28">
        <v>231574</v>
      </c>
      <c r="H14" s="28">
        <v>3</v>
      </c>
      <c r="I14" s="26">
        <v>547353</v>
      </c>
      <c r="J14" s="26">
        <v>83938</v>
      </c>
      <c r="K14" s="26">
        <v>11383</v>
      </c>
      <c r="L14" s="26">
        <v>13714</v>
      </c>
      <c r="M14" s="26">
        <v>125630</v>
      </c>
      <c r="N14" s="26">
        <v>10975</v>
      </c>
      <c r="O14" s="26">
        <v>104945</v>
      </c>
      <c r="P14" s="26">
        <v>61096</v>
      </c>
      <c r="Q14" s="26">
        <v>20856</v>
      </c>
      <c r="R14" s="23" t="s">
        <v>16</v>
      </c>
      <c r="S14" s="26">
        <v>26670</v>
      </c>
      <c r="T14" s="26">
        <v>14762</v>
      </c>
      <c r="U14" s="26">
        <v>50841</v>
      </c>
      <c r="V14" s="26">
        <v>22542</v>
      </c>
      <c r="W14" s="26">
        <v>145171</v>
      </c>
      <c r="X14" s="26">
        <v>11075</v>
      </c>
      <c r="Y14" s="26">
        <v>134096</v>
      </c>
      <c r="Z14" s="26">
        <v>715443</v>
      </c>
      <c r="AA14" s="26">
        <v>168090</v>
      </c>
      <c r="AB14" s="26">
        <v>884098</v>
      </c>
    </row>
    <row r="15" spans="1:28" ht="16.5" customHeight="1">
      <c r="A15" s="23" t="s">
        <v>47</v>
      </c>
      <c r="B15" s="26">
        <f>SUM(C15:H15)</f>
        <v>924705.5493418281</v>
      </c>
      <c r="C15" s="29">
        <v>435197.50225000002</v>
      </c>
      <c r="D15" s="29">
        <v>153556.56776999999</v>
      </c>
      <c r="E15" s="28">
        <v>35756.854532999998</v>
      </c>
      <c r="F15" s="28">
        <v>58632.192766</v>
      </c>
      <c r="G15" s="28">
        <v>241542.85120999999</v>
      </c>
      <c r="H15" s="29">
        <v>19.580812827999999</v>
      </c>
      <c r="I15" s="26">
        <f>SUM(J15:Q15,S15:V15)</f>
        <v>563000.77121000004</v>
      </c>
      <c r="J15" s="26">
        <v>93387.891248999993</v>
      </c>
      <c r="K15" s="26">
        <v>10256.369848</v>
      </c>
      <c r="L15" s="26">
        <v>14987.146143</v>
      </c>
      <c r="M15" s="26">
        <v>125258.72743</v>
      </c>
      <c r="N15" s="30">
        <v>10854.655402</v>
      </c>
      <c r="O15" s="26">
        <v>113059.01712999999</v>
      </c>
      <c r="P15" s="26">
        <v>54270.421036</v>
      </c>
      <c r="Q15" s="30">
        <v>21200.704020000001</v>
      </c>
      <c r="R15" s="23" t="s">
        <v>47</v>
      </c>
      <c r="S15" s="30">
        <v>27132.344198999999</v>
      </c>
      <c r="T15" s="26">
        <v>14309.302739999999</v>
      </c>
      <c r="U15" s="26">
        <v>49699.412258999997</v>
      </c>
      <c r="V15" s="26">
        <v>28584.779753999999</v>
      </c>
      <c r="W15" s="26">
        <f>SUM(X15:Y15)</f>
        <v>156094.858592</v>
      </c>
      <c r="X15" s="26">
        <v>10779.811662</v>
      </c>
      <c r="Y15" s="26">
        <v>145315.04693000001</v>
      </c>
      <c r="Z15" s="30">
        <v>768610.69073999999</v>
      </c>
      <c r="AA15" s="30">
        <v>205609.91954</v>
      </c>
      <c r="AB15" s="30">
        <v>948554.89581000002</v>
      </c>
    </row>
    <row r="16" spans="1:28" ht="16.5" customHeight="1">
      <c r="A16" s="23" t="s">
        <v>49</v>
      </c>
      <c r="B16" s="26">
        <v>948501</v>
      </c>
      <c r="C16" s="29">
        <v>505184</v>
      </c>
      <c r="D16" s="29">
        <v>115191</v>
      </c>
      <c r="E16" s="28">
        <v>30276</v>
      </c>
      <c r="F16" s="28">
        <v>57559</v>
      </c>
      <c r="G16" s="28">
        <v>240182</v>
      </c>
      <c r="H16" s="29">
        <v>108</v>
      </c>
      <c r="I16" s="26">
        <f>SUM(J16:Q16,S16:V16)</f>
        <v>562636</v>
      </c>
      <c r="J16" s="26">
        <v>86413</v>
      </c>
      <c r="K16" s="26">
        <v>8436</v>
      </c>
      <c r="L16" s="26">
        <v>13402</v>
      </c>
      <c r="M16" s="26">
        <v>124764</v>
      </c>
      <c r="N16" s="30">
        <v>13207</v>
      </c>
      <c r="O16" s="26">
        <v>119277</v>
      </c>
      <c r="P16" s="26">
        <v>59282</v>
      </c>
      <c r="Q16" s="30">
        <v>20193</v>
      </c>
      <c r="R16" s="23" t="s">
        <v>49</v>
      </c>
      <c r="S16" s="30">
        <v>29212</v>
      </c>
      <c r="T16" s="26">
        <v>10791</v>
      </c>
      <c r="U16" s="26">
        <v>51117</v>
      </c>
      <c r="V16" s="26">
        <v>26542</v>
      </c>
      <c r="W16" s="26">
        <f>SUM(X16:Y16)</f>
        <v>166120</v>
      </c>
      <c r="X16" s="26">
        <v>10825</v>
      </c>
      <c r="Y16" s="26">
        <v>155295</v>
      </c>
      <c r="Z16" s="30">
        <v>782381</v>
      </c>
      <c r="AA16" s="30">
        <v>219745</v>
      </c>
      <c r="AB16" s="30">
        <v>975118</v>
      </c>
    </row>
    <row r="17" spans="1:28" ht="16.5" customHeight="1">
      <c r="A17" s="23" t="s">
        <v>50</v>
      </c>
      <c r="B17" s="26">
        <v>910090</v>
      </c>
      <c r="C17" s="29">
        <v>418985</v>
      </c>
      <c r="D17" s="29">
        <v>157405</v>
      </c>
      <c r="E17" s="28">
        <v>25466</v>
      </c>
      <c r="F17" s="28">
        <v>58406</v>
      </c>
      <c r="G17" s="28">
        <v>249752</v>
      </c>
      <c r="H17" s="29">
        <v>75</v>
      </c>
      <c r="I17" s="26">
        <f>SUM(J17:Q17,S17:V17)</f>
        <v>586240</v>
      </c>
      <c r="J17" s="26">
        <v>85484</v>
      </c>
      <c r="K17" s="26">
        <v>13226</v>
      </c>
      <c r="L17" s="26">
        <v>13696</v>
      </c>
      <c r="M17" s="26">
        <v>143288</v>
      </c>
      <c r="N17" s="30">
        <v>12770</v>
      </c>
      <c r="O17" s="26">
        <v>117110</v>
      </c>
      <c r="P17" s="26">
        <v>58228</v>
      </c>
      <c r="Q17" s="30">
        <v>20423</v>
      </c>
      <c r="R17" s="23" t="s">
        <v>50</v>
      </c>
      <c r="S17" s="30">
        <v>23694</v>
      </c>
      <c r="T17" s="26">
        <v>13517</v>
      </c>
      <c r="U17" s="26">
        <v>55069</v>
      </c>
      <c r="V17" s="26">
        <v>29735</v>
      </c>
      <c r="W17" s="26">
        <f>SUM(X17:Y17)</f>
        <v>157663</v>
      </c>
      <c r="X17" s="26">
        <v>13939</v>
      </c>
      <c r="Y17" s="26">
        <v>143724</v>
      </c>
      <c r="Z17" s="30">
        <v>752426</v>
      </c>
      <c r="AA17" s="30">
        <v>166186</v>
      </c>
      <c r="AB17" s="30">
        <v>941572</v>
      </c>
    </row>
    <row r="18" spans="1:28">
      <c r="A18" s="23" t="s">
        <v>51</v>
      </c>
      <c r="B18" s="26">
        <v>937898</v>
      </c>
      <c r="C18" s="29">
        <v>433445</v>
      </c>
      <c r="D18" s="29">
        <v>147786</v>
      </c>
      <c r="E18" s="28">
        <v>31878</v>
      </c>
      <c r="F18" s="28">
        <v>61610</v>
      </c>
      <c r="G18" s="28">
        <v>263063</v>
      </c>
      <c r="H18" s="29">
        <v>117</v>
      </c>
      <c r="I18" s="28">
        <v>613314</v>
      </c>
      <c r="J18" s="26">
        <v>87860</v>
      </c>
      <c r="K18" s="26">
        <v>10878</v>
      </c>
      <c r="L18" s="26">
        <v>13053</v>
      </c>
      <c r="M18" s="26">
        <v>140029</v>
      </c>
      <c r="N18" s="30">
        <v>12510</v>
      </c>
      <c r="O18" s="26">
        <v>124721</v>
      </c>
      <c r="P18" s="26">
        <v>65033</v>
      </c>
      <c r="Q18" s="30">
        <v>21620</v>
      </c>
      <c r="R18" s="23" t="s">
        <v>51</v>
      </c>
      <c r="S18" s="30">
        <v>26056</v>
      </c>
      <c r="T18" s="26">
        <v>13231</v>
      </c>
      <c r="U18" s="26">
        <v>66490</v>
      </c>
      <c r="V18" s="26">
        <v>31833</v>
      </c>
      <c r="W18" s="28">
        <v>148826</v>
      </c>
      <c r="X18" s="26">
        <v>6935</v>
      </c>
      <c r="Y18" s="26">
        <v>141892</v>
      </c>
      <c r="Z18" s="30">
        <v>789072</v>
      </c>
      <c r="AA18" s="30">
        <v>175759</v>
      </c>
      <c r="AB18" s="30">
        <v>968293</v>
      </c>
    </row>
    <row r="19" spans="1:28">
      <c r="A19" s="23" t="s">
        <v>56</v>
      </c>
      <c r="B19" s="33">
        <f>SUM(C19:H19)</f>
        <v>956973</v>
      </c>
      <c r="C19" s="29">
        <v>456144</v>
      </c>
      <c r="D19" s="29">
        <v>133238</v>
      </c>
      <c r="E19" s="28">
        <v>30555</v>
      </c>
      <c r="F19" s="28">
        <v>60112</v>
      </c>
      <c r="G19" s="28">
        <v>276830</v>
      </c>
      <c r="H19" s="29">
        <v>94</v>
      </c>
      <c r="I19" s="26">
        <f>SUM(J19:Q19,S19:V19)</f>
        <v>603636</v>
      </c>
      <c r="J19" s="26">
        <v>92650</v>
      </c>
      <c r="K19" s="26">
        <v>12956</v>
      </c>
      <c r="L19" s="26">
        <v>13157</v>
      </c>
      <c r="M19" s="26">
        <v>137819</v>
      </c>
      <c r="N19" s="30">
        <v>11353</v>
      </c>
      <c r="O19" s="26">
        <v>131012</v>
      </c>
      <c r="P19" s="26">
        <v>53554</v>
      </c>
      <c r="Q19" s="30">
        <v>19531</v>
      </c>
      <c r="R19" s="23" t="s">
        <v>56</v>
      </c>
      <c r="S19" s="30">
        <v>24815</v>
      </c>
      <c r="T19" s="26">
        <v>11971</v>
      </c>
      <c r="U19" s="26">
        <v>64083</v>
      </c>
      <c r="V19" s="26">
        <v>30735</v>
      </c>
      <c r="W19" s="28">
        <f>SUM(X19:Y19)</f>
        <v>147312</v>
      </c>
      <c r="X19" s="26">
        <v>6298</v>
      </c>
      <c r="Y19" s="26">
        <v>141014</v>
      </c>
      <c r="Z19" s="30">
        <v>809661</v>
      </c>
      <c r="AA19" s="30">
        <v>206025</v>
      </c>
      <c r="AB19" s="30">
        <v>989679</v>
      </c>
    </row>
    <row r="20" spans="1:28">
      <c r="A20" s="23" t="s">
        <v>60</v>
      </c>
      <c r="B20" s="33">
        <v>1032499</v>
      </c>
      <c r="C20" s="29">
        <v>479545</v>
      </c>
      <c r="D20" s="29">
        <v>171136</v>
      </c>
      <c r="E20" s="28">
        <v>24276</v>
      </c>
      <c r="F20" s="28">
        <v>59877</v>
      </c>
      <c r="G20" s="28">
        <v>297556</v>
      </c>
      <c r="H20" s="29">
        <v>109</v>
      </c>
      <c r="I20" s="26">
        <v>602175</v>
      </c>
      <c r="J20" s="26">
        <v>98018</v>
      </c>
      <c r="K20" s="26">
        <v>8119</v>
      </c>
      <c r="L20" s="26">
        <v>15175</v>
      </c>
      <c r="M20" s="26">
        <v>131491</v>
      </c>
      <c r="N20" s="30">
        <v>15368</v>
      </c>
      <c r="O20" s="26">
        <v>137896</v>
      </c>
      <c r="P20" s="26">
        <v>50165</v>
      </c>
      <c r="Q20" s="30">
        <v>20131</v>
      </c>
      <c r="R20" s="23" t="s">
        <v>60</v>
      </c>
      <c r="S20" s="30">
        <v>21554</v>
      </c>
      <c r="T20" s="26">
        <v>11568</v>
      </c>
      <c r="U20" s="26">
        <v>65395</v>
      </c>
      <c r="V20" s="26">
        <v>27295</v>
      </c>
      <c r="W20" s="28">
        <v>159188</v>
      </c>
      <c r="X20" s="26">
        <v>8002</v>
      </c>
      <c r="Y20" s="26">
        <v>151186</v>
      </c>
      <c r="Z20" s="30">
        <v>873311</v>
      </c>
      <c r="AA20" s="30">
        <v>271136</v>
      </c>
      <c r="AB20" s="53">
        <v>1059113</v>
      </c>
    </row>
    <row r="21" spans="1:28">
      <c r="A21" s="24"/>
      <c r="R21" s="24"/>
    </row>
    <row r="22" spans="1:28">
      <c r="A22" s="24"/>
      <c r="R22" s="24"/>
    </row>
    <row r="23" spans="1:28">
      <c r="A23" s="24"/>
      <c r="R23" s="24"/>
    </row>
    <row r="24" spans="1:28">
      <c r="A24" s="24"/>
      <c r="R24" s="24"/>
    </row>
    <row r="25" spans="1:28">
      <c r="A25" s="24"/>
      <c r="R25" s="24"/>
    </row>
    <row r="26" spans="1:28">
      <c r="A26" s="24"/>
      <c r="R26" s="24"/>
    </row>
    <row r="27" spans="1:28">
      <c r="A27" s="24"/>
      <c r="R27" s="24"/>
    </row>
    <row r="28" spans="1:28">
      <c r="A28" s="24"/>
      <c r="R28" s="24"/>
    </row>
    <row r="29" spans="1:28">
      <c r="A29" s="24"/>
      <c r="R29" s="24"/>
    </row>
    <row r="30" spans="1:28">
      <c r="A30" s="24"/>
      <c r="R30" s="24"/>
    </row>
    <row r="31" spans="1:28">
      <c r="A31" s="24"/>
      <c r="R31" s="24"/>
    </row>
    <row r="32" spans="1:28">
      <c r="A32" s="24"/>
      <c r="R32" s="24"/>
    </row>
    <row r="33" spans="1:28">
      <c r="A33" s="24"/>
      <c r="R33" s="24"/>
    </row>
    <row r="34" spans="1:28">
      <c r="A34" s="24"/>
      <c r="R34" s="24"/>
    </row>
    <row r="35" spans="1:28">
      <c r="A35" s="24"/>
      <c r="R35" s="24"/>
    </row>
    <row r="36" spans="1:28">
      <c r="A36" s="24"/>
      <c r="R36" s="24"/>
    </row>
    <row r="37" spans="1:28">
      <c r="A37" s="24"/>
      <c r="R37" s="24"/>
    </row>
    <row r="38" spans="1:28">
      <c r="A38" s="24"/>
      <c r="R38" s="24"/>
    </row>
    <row r="39" spans="1:28" ht="23.25" customHeight="1" thickBot="1">
      <c r="A39" s="25"/>
      <c r="R39" s="25"/>
    </row>
    <row r="40" spans="1:28" ht="11.25" customHeight="1">
      <c r="A40" s="17" t="s">
        <v>11</v>
      </c>
      <c r="B40" s="12"/>
      <c r="C40" s="12"/>
      <c r="D40" s="12"/>
      <c r="E40" s="12"/>
      <c r="F40" s="12"/>
      <c r="G40" s="1"/>
      <c r="H40" s="1"/>
      <c r="I40" s="1"/>
      <c r="J40" s="18" t="s">
        <v>12</v>
      </c>
      <c r="K40" s="1"/>
      <c r="L40" s="1"/>
      <c r="M40" s="1"/>
      <c r="N40" s="1"/>
      <c r="O40" s="1"/>
      <c r="P40" s="1"/>
      <c r="Q40" s="1"/>
      <c r="R40" s="17" t="s">
        <v>11</v>
      </c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ht="12" customHeight="1">
      <c r="A41" s="20" t="s">
        <v>8</v>
      </c>
      <c r="B41" s="13"/>
      <c r="C41" s="13"/>
      <c r="D41" s="13"/>
      <c r="E41" s="13"/>
      <c r="F41" s="13"/>
      <c r="J41" s="21" t="s">
        <v>1</v>
      </c>
      <c r="R41" s="20" t="s">
        <v>8</v>
      </c>
      <c r="S41" s="11"/>
      <c r="T41" s="11"/>
      <c r="U41" s="11"/>
      <c r="V41" s="11"/>
      <c r="W41" s="11"/>
      <c r="X41" s="11"/>
      <c r="Y41" s="11"/>
      <c r="Z41" s="11"/>
      <c r="AA41" s="11"/>
      <c r="AB41" s="11"/>
    </row>
    <row r="42" spans="1:28">
      <c r="A42" s="14" t="s">
        <v>9</v>
      </c>
      <c r="J42" s="2" t="s">
        <v>13</v>
      </c>
      <c r="R42" s="14" t="s">
        <v>9</v>
      </c>
    </row>
  </sheetData>
  <mergeCells count="37">
    <mergeCell ref="A2:I2"/>
    <mergeCell ref="J2:Q2"/>
    <mergeCell ref="R2:AB2"/>
    <mergeCell ref="S5:V5"/>
    <mergeCell ref="V6:V7"/>
    <mergeCell ref="Z5:Z7"/>
    <mergeCell ref="AA5:AA7"/>
    <mergeCell ref="AB5:AB7"/>
    <mergeCell ref="W5:Y5"/>
    <mergeCell ref="W6:W7"/>
    <mergeCell ref="X6:X7"/>
    <mergeCell ref="Y6:Y7"/>
    <mergeCell ref="R5:R7"/>
    <mergeCell ref="I5:Q5"/>
    <mergeCell ref="I6:I7"/>
    <mergeCell ref="J6:J7"/>
    <mergeCell ref="K6:K7"/>
    <mergeCell ref="Q6:Q7"/>
    <mergeCell ref="A5:A7"/>
    <mergeCell ref="B5:H5"/>
    <mergeCell ref="B6:B7"/>
    <mergeCell ref="C6:C7"/>
    <mergeCell ref="D6:D7"/>
    <mergeCell ref="E6:E7"/>
    <mergeCell ref="F6:F7"/>
    <mergeCell ref="G6:G7"/>
    <mergeCell ref="H6:H7"/>
    <mergeCell ref="R3:AB3"/>
    <mergeCell ref="AA1:AB1"/>
    <mergeCell ref="L6:L7"/>
    <mergeCell ref="M6:M7"/>
    <mergeCell ref="N6:N7"/>
    <mergeCell ref="O6:O7"/>
    <mergeCell ref="S6:S7"/>
    <mergeCell ref="T6:T7"/>
    <mergeCell ref="U6:U7"/>
    <mergeCell ref="P6:P7"/>
  </mergeCells>
  <phoneticPr fontId="1" type="noConversion"/>
  <pageMargins left="0.75" right="0.75" top="0.36" bottom="0.41" header="0.26" footer="0.27"/>
  <pageSetup paperSize="9" orientation="portrait" r:id="rId1"/>
  <headerFooter alignWithMargins="0"/>
  <colBreaks count="1" manualBreakCount="1">
    <brk id="17" max="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14-1</vt:lpstr>
      <vt:lpstr>'14-1'!Print_Area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林曉威</cp:lastModifiedBy>
  <cp:lastPrinted>2021-09-06T01:33:27Z</cp:lastPrinted>
  <dcterms:created xsi:type="dcterms:W3CDTF">2013-12-27T06:48:13Z</dcterms:created>
  <dcterms:modified xsi:type="dcterms:W3CDTF">2021-09-06T01:35:34Z</dcterms:modified>
</cp:coreProperties>
</file>