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09年報已確認章節\8\"/>
    </mc:Choice>
  </mc:AlternateContent>
  <xr:revisionPtr revIDLastSave="0" documentId="13_ncr:1_{525F2277-7555-4102-A0FD-74EA268EEAF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8-4-1" sheetId="18" r:id="rId1"/>
    <sheet name="8-4-2" sheetId="1" r:id="rId2"/>
  </sheets>
  <definedNames>
    <definedName name="_xlnm.Print_Area" localSheetId="1">'8-4-2'!$A$1:$AH$70</definedName>
  </definedNames>
  <calcPr calcId="191029"/>
</workbook>
</file>

<file path=xl/calcChain.xml><?xml version="1.0" encoding="utf-8"?>
<calcChain xmlns="http://schemas.openxmlformats.org/spreadsheetml/2006/main">
  <c r="AG42" i="1" l="1"/>
  <c r="AH42" i="1"/>
  <c r="AF42" i="1" s="1"/>
  <c r="AH41" i="1"/>
  <c r="AG41" i="1"/>
  <c r="AG28" i="1"/>
  <c r="AH28" i="1"/>
  <c r="AF28" i="1" s="1"/>
  <c r="AG29" i="1"/>
  <c r="AH29" i="1"/>
  <c r="AF29" i="1" s="1"/>
  <c r="AG30" i="1"/>
  <c r="AH30" i="1"/>
  <c r="AF30" i="1" s="1"/>
  <c r="AG31" i="1"/>
  <c r="AH31" i="1"/>
  <c r="AG32" i="1"/>
  <c r="AH32" i="1"/>
  <c r="AF32" i="1" s="1"/>
  <c r="AG33" i="1"/>
  <c r="AH33" i="1"/>
  <c r="AG34" i="1"/>
  <c r="AH34" i="1"/>
  <c r="AF34" i="1" s="1"/>
  <c r="AG35" i="1"/>
  <c r="AH35" i="1"/>
  <c r="AG36" i="1"/>
  <c r="AH36" i="1"/>
  <c r="AG37" i="1"/>
  <c r="AF37" i="1" s="1"/>
  <c r="AH37" i="1"/>
  <c r="AG38" i="1"/>
  <c r="AH38" i="1"/>
  <c r="AG39" i="1"/>
  <c r="AF39" i="1" s="1"/>
  <c r="AH39" i="1"/>
  <c r="AH27" i="1"/>
  <c r="AG27" i="1"/>
  <c r="AF27" i="1" s="1"/>
  <c r="T42" i="1"/>
  <c r="U42" i="1"/>
  <c r="V42" i="1"/>
  <c r="W42" i="1"/>
  <c r="X42" i="1"/>
  <c r="Y42" i="1"/>
  <c r="Z42" i="1"/>
  <c r="AA42" i="1"/>
  <c r="AB42" i="1"/>
  <c r="AC42" i="1"/>
  <c r="AD42" i="1"/>
  <c r="AE42" i="1"/>
  <c r="AD41" i="1"/>
  <c r="AE41" i="1"/>
  <c r="V41" i="1"/>
  <c r="W41" i="1"/>
  <c r="X41" i="1"/>
  <c r="Y41" i="1"/>
  <c r="R41" i="1" s="1"/>
  <c r="Z41" i="1"/>
  <c r="AA41" i="1"/>
  <c r="AB41" i="1"/>
  <c r="AC41" i="1"/>
  <c r="U41" i="1"/>
  <c r="T41" i="1"/>
  <c r="T28" i="1"/>
  <c r="U28" i="1"/>
  <c r="R28" i="1" s="1"/>
  <c r="V28" i="1"/>
  <c r="W28" i="1"/>
  <c r="X28" i="1"/>
  <c r="Y28" i="1"/>
  <c r="Z28" i="1"/>
  <c r="AA28" i="1"/>
  <c r="AB28" i="1"/>
  <c r="AC28" i="1"/>
  <c r="AD28" i="1"/>
  <c r="AE28" i="1"/>
  <c r="T29" i="1"/>
  <c r="U29" i="1"/>
  <c r="V29" i="1"/>
  <c r="W29" i="1"/>
  <c r="X29" i="1"/>
  <c r="Y29" i="1"/>
  <c r="Z29" i="1"/>
  <c r="AA29" i="1"/>
  <c r="AB29" i="1"/>
  <c r="AC29" i="1"/>
  <c r="AD29" i="1"/>
  <c r="AE29" i="1"/>
  <c r="T30" i="1"/>
  <c r="U30" i="1"/>
  <c r="V30" i="1"/>
  <c r="W30" i="1"/>
  <c r="X30" i="1"/>
  <c r="Y30" i="1"/>
  <c r="Z30" i="1"/>
  <c r="AA30" i="1"/>
  <c r="AB30" i="1"/>
  <c r="AC30" i="1"/>
  <c r="AD30" i="1"/>
  <c r="AE30" i="1"/>
  <c r="T31" i="1"/>
  <c r="U31" i="1"/>
  <c r="V31" i="1"/>
  <c r="W31" i="1"/>
  <c r="X31" i="1"/>
  <c r="Y31" i="1"/>
  <c r="Z31" i="1"/>
  <c r="AA31" i="1"/>
  <c r="AB31" i="1"/>
  <c r="AC31" i="1"/>
  <c r="AD31" i="1"/>
  <c r="AE31" i="1"/>
  <c r="T32" i="1"/>
  <c r="U32" i="1"/>
  <c r="V32" i="1"/>
  <c r="W32" i="1"/>
  <c r="X32" i="1"/>
  <c r="Y32" i="1"/>
  <c r="Z32" i="1"/>
  <c r="AA32" i="1"/>
  <c r="AB32" i="1"/>
  <c r="AC32" i="1"/>
  <c r="AD32" i="1"/>
  <c r="AE32" i="1"/>
  <c r="T33" i="1"/>
  <c r="U33" i="1"/>
  <c r="V33" i="1"/>
  <c r="W33" i="1"/>
  <c r="X33" i="1"/>
  <c r="Y33" i="1"/>
  <c r="Z33" i="1"/>
  <c r="AA33" i="1"/>
  <c r="AB33" i="1"/>
  <c r="AC33" i="1"/>
  <c r="R33" i="1" s="1"/>
  <c r="AD33" i="1"/>
  <c r="AE33" i="1"/>
  <c r="T34" i="1"/>
  <c r="U34" i="1"/>
  <c r="V34" i="1"/>
  <c r="W34" i="1"/>
  <c r="X34" i="1"/>
  <c r="Y34" i="1"/>
  <c r="Z34" i="1"/>
  <c r="AA34" i="1"/>
  <c r="AB34" i="1"/>
  <c r="AC34" i="1"/>
  <c r="AD34" i="1"/>
  <c r="AE34" i="1"/>
  <c r="T35" i="1"/>
  <c r="Q35" i="1" s="1"/>
  <c r="U35" i="1"/>
  <c r="V35" i="1"/>
  <c r="W35" i="1"/>
  <c r="X35" i="1"/>
  <c r="Y35" i="1"/>
  <c r="Z35" i="1"/>
  <c r="AA35" i="1"/>
  <c r="AB35" i="1"/>
  <c r="AC35" i="1"/>
  <c r="AD35" i="1"/>
  <c r="AE35" i="1"/>
  <c r="T36" i="1"/>
  <c r="U36" i="1"/>
  <c r="V36" i="1"/>
  <c r="W36" i="1"/>
  <c r="X36" i="1"/>
  <c r="Y36" i="1"/>
  <c r="R36" i="1" s="1"/>
  <c r="Z36" i="1"/>
  <c r="AA36" i="1"/>
  <c r="AB36" i="1"/>
  <c r="AC36" i="1"/>
  <c r="AD36" i="1"/>
  <c r="AE36" i="1"/>
  <c r="T37" i="1"/>
  <c r="U37" i="1"/>
  <c r="V37" i="1"/>
  <c r="W37" i="1"/>
  <c r="X37" i="1"/>
  <c r="Y37" i="1"/>
  <c r="Z37" i="1"/>
  <c r="AA37" i="1"/>
  <c r="AB37" i="1"/>
  <c r="AC37" i="1"/>
  <c r="AD37" i="1"/>
  <c r="AE37" i="1"/>
  <c r="T38" i="1"/>
  <c r="Q38" i="1" s="1"/>
  <c r="U38" i="1"/>
  <c r="R38" i="1" s="1"/>
  <c r="V38" i="1"/>
  <c r="W38" i="1"/>
  <c r="X38" i="1"/>
  <c r="Y38" i="1"/>
  <c r="Z38" i="1"/>
  <c r="AA38" i="1"/>
  <c r="AB38" i="1"/>
  <c r="AC38" i="1"/>
  <c r="AD38" i="1"/>
  <c r="AE38" i="1"/>
  <c r="T39" i="1"/>
  <c r="U39" i="1"/>
  <c r="V39" i="1"/>
  <c r="W39" i="1"/>
  <c r="X39" i="1"/>
  <c r="Y39" i="1"/>
  <c r="Z39" i="1"/>
  <c r="AA39" i="1"/>
  <c r="AB39" i="1"/>
  <c r="AC39" i="1"/>
  <c r="AD39" i="1"/>
  <c r="AE39" i="1"/>
  <c r="V27" i="1"/>
  <c r="V26" i="1" s="1"/>
  <c r="W27" i="1"/>
  <c r="X27" i="1"/>
  <c r="Y27" i="1"/>
  <c r="Z27" i="1"/>
  <c r="AA27" i="1"/>
  <c r="AB27" i="1"/>
  <c r="AC27" i="1"/>
  <c r="AD27" i="1"/>
  <c r="AE27" i="1"/>
  <c r="U27" i="1"/>
  <c r="T27" i="1"/>
  <c r="J42" i="1"/>
  <c r="K42" i="1"/>
  <c r="L42" i="1"/>
  <c r="M42" i="1"/>
  <c r="N42" i="1"/>
  <c r="O42" i="1"/>
  <c r="K41" i="1"/>
  <c r="L41" i="1"/>
  <c r="M41" i="1"/>
  <c r="N41" i="1"/>
  <c r="O41" i="1"/>
  <c r="J41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I31" i="1" s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K27" i="1"/>
  <c r="K26" i="1" s="1"/>
  <c r="L27" i="1"/>
  <c r="M27" i="1"/>
  <c r="N27" i="1"/>
  <c r="O27" i="1"/>
  <c r="J27" i="1"/>
  <c r="I27" i="1" s="1"/>
  <c r="G42" i="1"/>
  <c r="H42" i="1"/>
  <c r="F42" i="1" s="1"/>
  <c r="H41" i="1"/>
  <c r="G41" i="1"/>
  <c r="G28" i="1"/>
  <c r="H28" i="1"/>
  <c r="F28" i="1" s="1"/>
  <c r="G29" i="1"/>
  <c r="H29" i="1"/>
  <c r="F29" i="1" s="1"/>
  <c r="G30" i="1"/>
  <c r="H30" i="1"/>
  <c r="G31" i="1"/>
  <c r="H31" i="1"/>
  <c r="F31" i="1" s="1"/>
  <c r="G32" i="1"/>
  <c r="H32" i="1"/>
  <c r="G33" i="1"/>
  <c r="H33" i="1"/>
  <c r="G34" i="1"/>
  <c r="H34" i="1"/>
  <c r="G35" i="1"/>
  <c r="H35" i="1"/>
  <c r="G36" i="1"/>
  <c r="H36" i="1"/>
  <c r="G37" i="1"/>
  <c r="H37" i="1"/>
  <c r="F37" i="1" s="1"/>
  <c r="G38" i="1"/>
  <c r="H38" i="1"/>
  <c r="G39" i="1"/>
  <c r="H39" i="1"/>
  <c r="H27" i="1"/>
  <c r="G27" i="1"/>
  <c r="D42" i="1"/>
  <c r="E42" i="1"/>
  <c r="E41" i="1"/>
  <c r="D41" i="1"/>
  <c r="C41" i="1" s="1"/>
  <c r="D28" i="1"/>
  <c r="E28" i="1"/>
  <c r="C28" i="1" s="1"/>
  <c r="D29" i="1"/>
  <c r="E29" i="1"/>
  <c r="D30" i="1"/>
  <c r="E30" i="1"/>
  <c r="D31" i="1"/>
  <c r="E31" i="1"/>
  <c r="D32" i="1"/>
  <c r="C32" i="1"/>
  <c r="E32" i="1"/>
  <c r="D33" i="1"/>
  <c r="E33" i="1"/>
  <c r="C33" i="1"/>
  <c r="D34" i="1"/>
  <c r="E34" i="1"/>
  <c r="D35" i="1"/>
  <c r="E35" i="1"/>
  <c r="D36" i="1"/>
  <c r="E36" i="1"/>
  <c r="C36" i="1" s="1"/>
  <c r="D37" i="1"/>
  <c r="E37" i="1"/>
  <c r="D38" i="1"/>
  <c r="E38" i="1"/>
  <c r="D39" i="1"/>
  <c r="E39" i="1"/>
  <c r="E27" i="1"/>
  <c r="D27" i="1"/>
  <c r="C27" i="1" s="1"/>
  <c r="B42" i="1"/>
  <c r="B41" i="1"/>
  <c r="B28" i="1"/>
  <c r="B29" i="1"/>
  <c r="B30" i="1"/>
  <c r="B31" i="1"/>
  <c r="B32" i="1"/>
  <c r="B33" i="1"/>
  <c r="B34" i="1"/>
  <c r="B35" i="1"/>
  <c r="B36" i="1"/>
  <c r="B37" i="1"/>
  <c r="B38" i="1"/>
  <c r="B39" i="1"/>
  <c r="B27" i="1"/>
  <c r="C29" i="1"/>
  <c r="C31" i="1"/>
  <c r="AF35" i="1"/>
  <c r="H26" i="1" l="1"/>
  <c r="F36" i="1"/>
  <c r="F34" i="1"/>
  <c r="F32" i="1"/>
  <c r="F30" i="1"/>
  <c r="R29" i="1"/>
  <c r="U26" i="1"/>
  <c r="R42" i="1"/>
  <c r="C37" i="1"/>
  <c r="F39" i="1"/>
  <c r="F41" i="1"/>
  <c r="O26" i="1"/>
  <c r="I39" i="1"/>
  <c r="I41" i="1"/>
  <c r="I42" i="1"/>
  <c r="B26" i="1"/>
  <c r="F38" i="1"/>
  <c r="R39" i="1"/>
  <c r="AE26" i="1"/>
  <c r="R37" i="1"/>
  <c r="R34" i="1"/>
  <c r="Q39" i="1"/>
  <c r="AF33" i="1"/>
  <c r="Q32" i="1"/>
  <c r="Q30" i="1"/>
  <c r="Q42" i="1"/>
  <c r="P38" i="1"/>
  <c r="I28" i="1"/>
  <c r="AD26" i="1"/>
  <c r="E26" i="1"/>
  <c r="C35" i="1"/>
  <c r="C30" i="1"/>
  <c r="M26" i="1"/>
  <c r="AC26" i="1"/>
  <c r="AF38" i="1"/>
  <c r="G26" i="1"/>
  <c r="F35" i="1"/>
  <c r="F33" i="1"/>
  <c r="I37" i="1"/>
  <c r="I36" i="1"/>
  <c r="I35" i="1"/>
  <c r="I33" i="1"/>
  <c r="N26" i="1"/>
  <c r="I30" i="1"/>
  <c r="I29" i="1"/>
  <c r="R27" i="1"/>
  <c r="Q27" i="1"/>
  <c r="P27" i="1" s="1"/>
  <c r="X26" i="1"/>
  <c r="Q37" i="1"/>
  <c r="P37" i="1" s="1"/>
  <c r="Q31" i="1"/>
  <c r="Q29" i="1"/>
  <c r="P29" i="1" s="1"/>
  <c r="Q28" i="1"/>
  <c r="P28" i="1" s="1"/>
  <c r="R35" i="1"/>
  <c r="P35" i="1" s="1"/>
  <c r="C38" i="1"/>
  <c r="C42" i="1"/>
  <c r="Y26" i="1"/>
  <c r="R32" i="1"/>
  <c r="AF36" i="1"/>
  <c r="AF41" i="1"/>
  <c r="D26" i="1"/>
  <c r="C39" i="1"/>
  <c r="C26" i="1" s="1"/>
  <c r="C34" i="1"/>
  <c r="L26" i="1"/>
  <c r="I38" i="1"/>
  <c r="I34" i="1"/>
  <c r="I32" i="1"/>
  <c r="AA26" i="1"/>
  <c r="Q36" i="1"/>
  <c r="Z26" i="1"/>
  <c r="Q34" i="1"/>
  <c r="Q33" i="1"/>
  <c r="P33" i="1" s="1"/>
  <c r="R31" i="1"/>
  <c r="R30" i="1"/>
  <c r="P30" i="1" s="1"/>
  <c r="Q41" i="1"/>
  <c r="P41" i="1" s="1"/>
  <c r="AF31" i="1"/>
  <c r="AF26" i="1" s="1"/>
  <c r="P39" i="1"/>
  <c r="F27" i="1"/>
  <c r="AB26" i="1"/>
  <c r="T26" i="1"/>
  <c r="J26" i="1"/>
  <c r="W26" i="1"/>
  <c r="AH26" i="1"/>
  <c r="AG26" i="1"/>
  <c r="P32" i="1" l="1"/>
  <c r="P34" i="1"/>
  <c r="F26" i="1"/>
  <c r="P42" i="1"/>
  <c r="Q26" i="1"/>
  <c r="I26" i="1"/>
  <c r="R26" i="1"/>
  <c r="P36" i="1"/>
  <c r="P31" i="1"/>
  <c r="P26" i="1" l="1"/>
</calcChain>
</file>

<file path=xl/sharedStrings.xml><?xml version="1.0" encoding="utf-8"?>
<sst xmlns="http://schemas.openxmlformats.org/spreadsheetml/2006/main" count="276" uniqueCount="163">
  <si>
    <t/>
  </si>
  <si>
    <r>
      <t xml:space="preserve">計
</t>
    </r>
    <r>
      <rPr>
        <sz val="9"/>
        <rFont val="Times New Roman"/>
        <family val="1"/>
      </rPr>
      <t>Total</t>
    </r>
    <phoneticPr fontId="5" type="noConversion"/>
  </si>
  <si>
    <t xml:space="preserve">               </t>
    <phoneticPr fontId="5" type="noConversion"/>
  </si>
  <si>
    <t>學年度、鄉鎮市區
及設立別
SY, District &amp; Founder</t>
    <phoneticPr fontId="5" type="noConversion"/>
  </si>
  <si>
    <t>一年級
1st Year</t>
  </si>
  <si>
    <t>一年級
1st Year</t>
    <phoneticPr fontId="5" type="noConversion"/>
  </si>
  <si>
    <t xml:space="preserve">二年級
2nd Year </t>
  </si>
  <si>
    <t xml:space="preserve">二年級
2nd Year </t>
    <phoneticPr fontId="5" type="noConversion"/>
  </si>
  <si>
    <t>三年級
3rd Year</t>
  </si>
  <si>
    <t>三年級
3rd Year</t>
    <phoneticPr fontId="5" type="noConversion"/>
  </si>
  <si>
    <t>四年級
4th Year</t>
  </si>
  <si>
    <t>四年級
4th Year</t>
    <phoneticPr fontId="5" type="noConversion"/>
  </si>
  <si>
    <t>五年級
5th Year</t>
  </si>
  <si>
    <t>五年級
5th Year</t>
    <phoneticPr fontId="5" type="noConversion"/>
  </si>
  <si>
    <t>六年級
6th Year</t>
  </si>
  <si>
    <t>六年級
6th Year</t>
    <phoneticPr fontId="5" type="noConversion"/>
  </si>
  <si>
    <r>
      <t>九十三學年度</t>
    </r>
    <r>
      <rPr>
        <sz val="9"/>
        <rFont val="Times New Roman"/>
        <family val="1"/>
      </rPr>
      <t xml:space="preserve"> A.Y.2004</t>
    </r>
    <r>
      <rPr>
        <b/>
        <sz val="12"/>
        <rFont val="Times New Roman"/>
        <family val="1"/>
      </rPr>
      <t/>
    </r>
    <phoneticPr fontId="5" type="noConversion"/>
  </si>
  <si>
    <r>
      <t>九十四學年度</t>
    </r>
    <r>
      <rPr>
        <sz val="9"/>
        <rFont val="Times New Roman"/>
        <family val="1"/>
      </rPr>
      <t xml:space="preserve"> A.Y.2005</t>
    </r>
    <phoneticPr fontId="5" type="noConversion"/>
  </si>
  <si>
    <r>
      <t>九十五學年度</t>
    </r>
    <r>
      <rPr>
        <sz val="9"/>
        <rFont val="Times New Roman"/>
        <family val="1"/>
      </rPr>
      <t xml:space="preserve"> A.Y.2006</t>
    </r>
    <phoneticPr fontId="5" type="noConversion"/>
  </si>
  <si>
    <r>
      <t xml:space="preserve">合　計
</t>
    </r>
    <r>
      <rPr>
        <sz val="9"/>
        <rFont val="Times New Roman"/>
        <family val="1"/>
      </rPr>
      <t>Total</t>
    </r>
    <phoneticPr fontId="5" type="noConversion"/>
  </si>
  <si>
    <r>
      <t xml:space="preserve">合計
</t>
    </r>
    <r>
      <rPr>
        <sz val="9"/>
        <rFont val="Times New Roman"/>
        <family val="1"/>
      </rPr>
      <t>Total</t>
    </r>
    <phoneticPr fontId="5" type="noConversion"/>
  </si>
  <si>
    <r>
      <t xml:space="preserve">男
</t>
    </r>
    <r>
      <rPr>
        <sz val="9"/>
        <rFont val="Times New Roman"/>
        <family val="1"/>
      </rPr>
      <t>Male</t>
    </r>
    <phoneticPr fontId="5" type="noConversion"/>
  </si>
  <si>
    <r>
      <t xml:space="preserve">女
</t>
    </r>
    <r>
      <rPr>
        <sz val="9"/>
        <rFont val="Times New Roman"/>
        <family val="1"/>
      </rPr>
      <t>Female</t>
    </r>
    <phoneticPr fontId="5" type="noConversion"/>
  </si>
  <si>
    <t xml:space="preserve">               </t>
    <phoneticPr fontId="5" type="noConversion"/>
  </si>
  <si>
    <r>
      <t xml:space="preserve">Table 8 - 4 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Summary of Primary Schools in the County(City)</t>
    </r>
    <phoneticPr fontId="5" type="noConversion"/>
  </si>
  <si>
    <t>花蓮市Hualien</t>
    <phoneticPr fontId="5" type="noConversion"/>
  </si>
  <si>
    <t>鳳林鎮Fenglin</t>
    <phoneticPr fontId="5" type="noConversion"/>
  </si>
  <si>
    <t>壽豐鄉Shoufeng</t>
    <phoneticPr fontId="5" type="noConversion"/>
  </si>
  <si>
    <t xml:space="preserve">豐濱鄉Fengbin </t>
    <phoneticPr fontId="5" type="noConversion"/>
  </si>
  <si>
    <t>瑞穗鄉Rueisuei</t>
    <phoneticPr fontId="5" type="noConversion"/>
  </si>
  <si>
    <t>學　生　數（人）</t>
    <phoneticPr fontId="5" type="noConversion"/>
  </si>
  <si>
    <t>表８－４、境內國民小學概況(共4頁/第3頁)</t>
    <phoneticPr fontId="5" type="noConversion"/>
  </si>
  <si>
    <t xml:space="preserve"> in the County(City)(Cont.End)</t>
    <phoneticPr fontId="5" type="noConversion"/>
  </si>
  <si>
    <r>
      <t xml:space="preserve">Table 8 - 4 </t>
    </r>
    <r>
      <rPr>
        <sz val="15"/>
        <rFont val="細明體"/>
        <family val="3"/>
        <charset val="136"/>
      </rPr>
      <t>、</t>
    </r>
    <r>
      <rPr>
        <sz val="15"/>
        <rFont val="Times New Roman"/>
        <family val="1"/>
      </rPr>
      <t>Summary of Primary Schools in the County(City)(Cont.2)</t>
    </r>
    <phoneticPr fontId="5" type="noConversion"/>
  </si>
  <si>
    <t xml:space="preserve">     玉里鎮Yuli</t>
    <phoneticPr fontId="5" type="noConversion"/>
  </si>
  <si>
    <t xml:space="preserve">     吉安鄉Jian </t>
    <phoneticPr fontId="5" type="noConversion"/>
  </si>
  <si>
    <t xml:space="preserve">  新城鄉Shincheng</t>
    <phoneticPr fontId="5" type="noConversion"/>
  </si>
  <si>
    <t xml:space="preserve">     光復鄉Guangfu</t>
    <phoneticPr fontId="5" type="noConversion"/>
  </si>
  <si>
    <t>秀林鄉Shioulin</t>
    <phoneticPr fontId="5" type="noConversion"/>
  </si>
  <si>
    <t xml:space="preserve">     富里鄉Fuli</t>
    <phoneticPr fontId="5" type="noConversion"/>
  </si>
  <si>
    <t xml:space="preserve">     萬榮鄉Wanrung</t>
    <phoneticPr fontId="5" type="noConversion"/>
  </si>
  <si>
    <t xml:space="preserve">     卓溪鄉Juoshi</t>
    <phoneticPr fontId="5" type="noConversion"/>
  </si>
  <si>
    <t>學年度、鄉鎮市區
及設立別
SY, District &amp; Founder</t>
    <phoneticPr fontId="5" type="noConversion"/>
  </si>
  <si>
    <r>
      <t xml:space="preserve">校數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所</t>
    </r>
    <r>
      <rPr>
        <sz val="9"/>
        <rFont val="Times New Roman"/>
        <family val="1"/>
      </rPr>
      <t>)
N</t>
    </r>
    <r>
      <rPr>
        <sz val="9"/>
        <rFont val="新細明體"/>
        <family val="1"/>
        <charset val="136"/>
      </rPr>
      <t>o.</t>
    </r>
    <r>
      <rPr>
        <sz val="9"/>
        <rFont val="Times New Roman"/>
        <family val="1"/>
      </rPr>
      <t xml:space="preserve">of
Schools
</t>
    </r>
    <r>
      <rPr>
        <sz val="9"/>
        <rFont val="新細明體"/>
        <family val="1"/>
        <charset val="136"/>
      </rPr>
      <t>(Schools)</t>
    </r>
    <phoneticPr fontId="5" type="noConversion"/>
  </si>
  <si>
    <r>
      <t xml:space="preserve">教　師　數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人</t>
    </r>
    <r>
      <rPr>
        <sz val="9"/>
        <rFont val="Times New Roman"/>
        <family val="1"/>
      </rPr>
      <t>)
N</t>
    </r>
    <r>
      <rPr>
        <sz val="9"/>
        <rFont val="新細明體"/>
        <family val="1"/>
        <charset val="136"/>
      </rPr>
      <t>o.</t>
    </r>
    <r>
      <rPr>
        <sz val="9"/>
        <rFont val="Times New Roman"/>
        <family val="1"/>
      </rPr>
      <t xml:space="preserve"> of Teachers
</t>
    </r>
    <r>
      <rPr>
        <sz val="9"/>
        <rFont val="新細明體"/>
        <family val="1"/>
        <charset val="136"/>
      </rPr>
      <t>(Persons)</t>
    </r>
    <phoneticPr fontId="5" type="noConversion"/>
  </si>
  <si>
    <r>
      <t xml:space="preserve">職　員　數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人</t>
    </r>
    <r>
      <rPr>
        <sz val="9"/>
        <rFont val="Times New Roman"/>
        <family val="1"/>
      </rPr>
      <t>)
N</t>
    </r>
    <r>
      <rPr>
        <sz val="9"/>
        <rFont val="新細明體"/>
        <family val="1"/>
        <charset val="136"/>
      </rPr>
      <t xml:space="preserve">o. </t>
    </r>
    <r>
      <rPr>
        <sz val="9"/>
        <rFont val="Times New Roman"/>
        <family val="1"/>
      </rPr>
      <t xml:space="preserve">of Staffs
</t>
    </r>
    <r>
      <rPr>
        <sz val="9"/>
        <rFont val="新細明體"/>
        <family val="1"/>
        <charset val="136"/>
      </rPr>
      <t>(Persons)</t>
    </r>
    <phoneticPr fontId="5" type="noConversion"/>
  </si>
  <si>
    <r>
      <t xml:space="preserve">班　級　數
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班</t>
    </r>
    <r>
      <rPr>
        <sz val="9"/>
        <rFont val="Times New Roman"/>
        <family val="1"/>
      </rPr>
      <t>)
N</t>
    </r>
    <r>
      <rPr>
        <sz val="9"/>
        <rFont val="新細明體"/>
        <family val="1"/>
        <charset val="136"/>
      </rPr>
      <t>o.</t>
    </r>
    <r>
      <rPr>
        <sz val="9"/>
        <rFont val="Times New Roman"/>
        <family val="1"/>
      </rPr>
      <t xml:space="preserve"> of Classes
</t>
    </r>
    <r>
      <rPr>
        <sz val="9"/>
        <rFont val="新細明體"/>
        <family val="1"/>
        <charset val="136"/>
      </rPr>
      <t>(Classes)</t>
    </r>
    <phoneticPr fontId="5" type="noConversion"/>
  </si>
  <si>
    <r>
      <t>N</t>
    </r>
    <r>
      <rPr>
        <sz val="9"/>
        <rFont val="新細明體"/>
        <family val="1"/>
        <charset val="136"/>
      </rPr>
      <t>o.</t>
    </r>
    <r>
      <rPr>
        <sz val="9"/>
        <rFont val="Times New Roman"/>
        <family val="1"/>
      </rPr>
      <t xml:space="preserve">  of  Students</t>
    </r>
    <r>
      <rPr>
        <sz val="9"/>
        <rFont val="新細明體"/>
        <family val="1"/>
        <charset val="136"/>
      </rPr>
      <t>(Persons)</t>
    </r>
    <phoneticPr fontId="5" type="noConversion"/>
  </si>
  <si>
    <r>
      <t>上學年度
畢業生數</t>
    </r>
    <r>
      <rPr>
        <sz val="9"/>
        <rFont val="Times New Roman"/>
        <family val="1"/>
      </rPr>
      <t xml:space="preserve"> 
(</t>
    </r>
    <r>
      <rPr>
        <sz val="9"/>
        <rFont val="華康中黑體"/>
        <family val="3"/>
        <charset val="136"/>
      </rPr>
      <t>人</t>
    </r>
    <r>
      <rPr>
        <sz val="9"/>
        <rFont val="Times New Roman"/>
        <family val="1"/>
      </rPr>
      <t xml:space="preserve">)
No. of Graduates </t>
    </r>
    <r>
      <rPr>
        <sz val="9"/>
        <rFont val="新細明體"/>
        <family val="1"/>
        <charset val="136"/>
      </rPr>
      <t>,Last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SY(Persons)</t>
    </r>
    <phoneticPr fontId="5" type="noConversion"/>
  </si>
  <si>
    <t>一年級
1st Year</t>
    <phoneticPr fontId="5" type="noConversion"/>
  </si>
  <si>
    <t xml:space="preserve">二年級
2nd Year </t>
    <phoneticPr fontId="5" type="noConversion"/>
  </si>
  <si>
    <t>三年級
3rd Year</t>
    <phoneticPr fontId="5" type="noConversion"/>
  </si>
  <si>
    <t>四年級
4th Year</t>
    <phoneticPr fontId="5" type="noConversion"/>
  </si>
  <si>
    <t>五年級
5th Year</t>
    <phoneticPr fontId="5" type="noConversion"/>
  </si>
  <si>
    <t>六年級
6th Year</t>
    <phoneticPr fontId="5" type="noConversion"/>
  </si>
  <si>
    <t>…</t>
    <phoneticPr fontId="5" type="noConversion"/>
  </si>
  <si>
    <t>-</t>
    <phoneticPr fontId="5" type="noConversion"/>
  </si>
  <si>
    <t>一○三學年度 A.Y.2014</t>
    <phoneticPr fontId="5" type="noConversion"/>
  </si>
  <si>
    <t xml:space="preserve"> 公     立 Public</t>
    <phoneticPr fontId="5" type="noConversion"/>
  </si>
  <si>
    <t>私　立 Private</t>
    <phoneticPr fontId="5" type="noConversion"/>
  </si>
  <si>
    <t>一○三學年度 A.Y.2014</t>
    <phoneticPr fontId="5" type="noConversion"/>
  </si>
  <si>
    <t xml:space="preserve"> 公     立 Public</t>
    <phoneticPr fontId="5" type="noConversion"/>
  </si>
  <si>
    <t>私　立 Private</t>
    <phoneticPr fontId="5" type="noConversion"/>
  </si>
  <si>
    <t xml:space="preserve">      花蓮市Hualien</t>
    <phoneticPr fontId="5" type="noConversion"/>
  </si>
  <si>
    <t xml:space="preserve">      鳳林鎮Fenglin</t>
    <phoneticPr fontId="5" type="noConversion"/>
  </si>
  <si>
    <t xml:space="preserve">      玉里鎮Yuli</t>
    <phoneticPr fontId="5" type="noConversion"/>
  </si>
  <si>
    <t xml:space="preserve">      新城鄉Shincheng</t>
    <phoneticPr fontId="5" type="noConversion"/>
  </si>
  <si>
    <t xml:space="preserve">      吉安鄉Jian </t>
    <phoneticPr fontId="5" type="noConversion"/>
  </si>
  <si>
    <t xml:space="preserve">      壽豐鄉Shoufeng</t>
    <phoneticPr fontId="5" type="noConversion"/>
  </si>
  <si>
    <t xml:space="preserve">      光復鄉Guangfu</t>
    <phoneticPr fontId="5" type="noConversion"/>
  </si>
  <si>
    <t xml:space="preserve">      豐濱鄉Fengbin </t>
    <phoneticPr fontId="5" type="noConversion"/>
  </si>
  <si>
    <t xml:space="preserve">      瑞穗鄉Rueisuei</t>
    <phoneticPr fontId="5" type="noConversion"/>
  </si>
  <si>
    <t xml:space="preserve">      富里鄉Fuli</t>
    <phoneticPr fontId="5" type="noConversion"/>
  </si>
  <si>
    <t xml:space="preserve">      秀林鄉Shioulin</t>
    <phoneticPr fontId="5" type="noConversion"/>
  </si>
  <si>
    <t xml:space="preserve">      萬榮鄉Wanrung</t>
    <phoneticPr fontId="5" type="noConversion"/>
  </si>
  <si>
    <t xml:space="preserve">      卓溪鄉Juoshi</t>
    <phoneticPr fontId="5" type="noConversion"/>
  </si>
  <si>
    <t>表８－４、境內國民小學概況(共4頁/第1頁)</t>
    <phoneticPr fontId="5" type="noConversion"/>
  </si>
  <si>
    <t>表８－４、境內國民小學概況(共4頁/第2頁)</t>
    <phoneticPr fontId="5" type="noConversion"/>
  </si>
  <si>
    <t xml:space="preserve"> in the County(City)(Cont.1)</t>
    <phoneticPr fontId="5" type="noConversion"/>
  </si>
  <si>
    <t>公     立 Public</t>
    <phoneticPr fontId="5" type="noConversion"/>
  </si>
  <si>
    <t>花蓮市 Hualien</t>
    <phoneticPr fontId="5" type="noConversion"/>
  </si>
  <si>
    <t>鳳林鎮 Fenglin</t>
    <phoneticPr fontId="5" type="noConversion"/>
  </si>
  <si>
    <t>玉里鎮 Yuli</t>
    <phoneticPr fontId="5" type="noConversion"/>
  </si>
  <si>
    <t xml:space="preserve">吉安鄉 Jian </t>
    <phoneticPr fontId="5" type="noConversion"/>
  </si>
  <si>
    <t>壽豐鄉 Shoufeng</t>
    <phoneticPr fontId="5" type="noConversion"/>
  </si>
  <si>
    <t>光復鄉 Guangfu</t>
    <phoneticPr fontId="5" type="noConversion"/>
  </si>
  <si>
    <t xml:space="preserve">豐濱鄉 Fengbin </t>
    <phoneticPr fontId="5" type="noConversion"/>
  </si>
  <si>
    <t>瑞穗鄉 Rueisuei</t>
    <phoneticPr fontId="5" type="noConversion"/>
  </si>
  <si>
    <t>富里鄉 Fuli</t>
    <phoneticPr fontId="5" type="noConversion"/>
  </si>
  <si>
    <t>秀林鄉 Shioulin</t>
    <phoneticPr fontId="5" type="noConversion"/>
  </si>
  <si>
    <t>萬榮鄉 Wanrung</t>
    <phoneticPr fontId="5" type="noConversion"/>
  </si>
  <si>
    <t>卓溪鄉 Juoshi</t>
    <phoneticPr fontId="5" type="noConversion"/>
  </si>
  <si>
    <t>私 　立 Private</t>
    <phoneticPr fontId="5" type="noConversion"/>
  </si>
  <si>
    <t>學 生 數 （人）</t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</si>
  <si>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Department of Education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Prepared according to Form 10411-01-09-2 by Education Department.</t>
    </r>
    <phoneticPr fontId="5" type="noConversion"/>
  </si>
  <si>
    <t>一○四學年度 A.Y.2015</t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</si>
  <si>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新細明體"/>
        <family val="1"/>
        <charset val="136"/>
      </rPr>
      <t>Department of Education</t>
    </r>
    <r>
      <rPr>
        <sz val="9"/>
        <rFont val="細明體"/>
        <family val="3"/>
        <charset val="136"/>
      </rPr>
      <t>、</t>
    </r>
    <r>
      <rPr>
        <sz val="9"/>
        <rFont val="新細明體"/>
        <family val="1"/>
        <charset val="136"/>
      </rPr>
      <t>Prepared according to Form 10411-01-09-2 by Education Department.</t>
    </r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</si>
  <si>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新細明體"/>
        <family val="1"/>
        <charset val="136"/>
      </rPr>
      <t>Department of Education</t>
    </r>
    <r>
      <rPr>
        <sz val="9"/>
        <rFont val="細明體"/>
        <family val="3"/>
        <charset val="136"/>
      </rPr>
      <t>、</t>
    </r>
    <r>
      <rPr>
        <sz val="9"/>
        <rFont val="新細明體"/>
        <family val="1"/>
        <charset val="136"/>
      </rPr>
      <t>Prepared according to Form10411-01-09-2 by Education Department.</t>
    </r>
    <phoneticPr fontId="5" type="noConversion"/>
  </si>
  <si>
    <t>一○五學年度 A.Y.2016</t>
  </si>
  <si>
    <t>一○五學年度 A.Y.2016</t>
    <phoneticPr fontId="6" type="noConversion"/>
  </si>
  <si>
    <t>九十七學年度 A.Y.2008</t>
    <phoneticPr fontId="5" type="noConversion"/>
  </si>
  <si>
    <t>九十八學年度 A.Y.2009</t>
    <phoneticPr fontId="5" type="noConversion"/>
  </si>
  <si>
    <t>九十九學年度 A.Y.2010</t>
    <phoneticPr fontId="5" type="noConversion"/>
  </si>
  <si>
    <t>一○○學年度 A.Y.2011</t>
    <phoneticPr fontId="5" type="noConversion"/>
  </si>
  <si>
    <t>一○一學年度 A.Y.2012</t>
    <phoneticPr fontId="5" type="noConversion"/>
  </si>
  <si>
    <t>一○二學年度 A.Y.2013</t>
    <phoneticPr fontId="5" type="noConversion"/>
  </si>
  <si>
    <t>一○六學年度 A.Y.2017</t>
    <phoneticPr fontId="6" type="noConversion"/>
  </si>
  <si>
    <r>
      <rPr>
        <sz val="9"/>
        <rFont val="華康中黑體"/>
        <family val="3"/>
        <charset val="136"/>
      </rPr>
      <t>九十六學年度</t>
    </r>
    <r>
      <rPr>
        <sz val="9"/>
        <rFont val="Times New Roman"/>
        <family val="1"/>
      </rPr>
      <t xml:space="preserve"> A.Y.2007</t>
    </r>
    <phoneticPr fontId="5" type="noConversion"/>
  </si>
  <si>
    <t>九十七學年度 A.Y.2008</t>
    <phoneticPr fontId="5" type="noConversion"/>
  </si>
  <si>
    <t>九十八學年度 A.Y.2009</t>
    <phoneticPr fontId="5" type="noConversion"/>
  </si>
  <si>
    <t>九十九學年度 A.Y.2010</t>
    <phoneticPr fontId="5" type="noConversion"/>
  </si>
  <si>
    <t>一○○學年度 A.Y.2011</t>
    <phoneticPr fontId="5" type="noConversion"/>
  </si>
  <si>
    <t>一○一學年度 A.Y.2012</t>
    <phoneticPr fontId="5" type="noConversion"/>
  </si>
  <si>
    <t>一○二學年度 A.Y.2013</t>
    <phoneticPr fontId="5" type="noConversion"/>
  </si>
  <si>
    <t>一○六學年度 A.Y.2017</t>
    <phoneticPr fontId="6" type="noConversion"/>
  </si>
  <si>
    <t>新城鄉 Shincheng</t>
    <phoneticPr fontId="5" type="noConversion"/>
  </si>
  <si>
    <t>一○三學年度 A.Y.2014</t>
    <phoneticPr fontId="5" type="noConversion"/>
  </si>
  <si>
    <t>一○四學年度 A.Y.2015</t>
    <phoneticPr fontId="5" type="noConversion"/>
  </si>
  <si>
    <t>一○七學年度 A.Y.2018</t>
    <phoneticPr fontId="6" type="noConversion"/>
  </si>
  <si>
    <t>一○八學年度 A.Y.2019</t>
    <phoneticPr fontId="5" type="noConversion"/>
  </si>
  <si>
    <t>教育文化  312</t>
    <phoneticPr fontId="5" type="noConversion"/>
  </si>
  <si>
    <t>教育文化  313</t>
    <phoneticPr fontId="5" type="noConversion"/>
  </si>
  <si>
    <t>教育文化  315</t>
    <phoneticPr fontId="5" type="noConversion"/>
  </si>
  <si>
    <t>教育文化 314</t>
    <phoneticPr fontId="5" type="noConversion"/>
  </si>
  <si>
    <t>教育文化  316</t>
    <phoneticPr fontId="5" type="noConversion"/>
  </si>
  <si>
    <t>教育文化  317</t>
    <phoneticPr fontId="5" type="noConversion"/>
  </si>
  <si>
    <t>教育文化  318</t>
    <phoneticPr fontId="5" type="noConversion"/>
  </si>
  <si>
    <t>表８－４、境內國民小學概況(共4頁/第4頁)</t>
    <phoneticPr fontId="5" type="noConversion"/>
  </si>
  <si>
    <t>教育文化  319</t>
    <phoneticPr fontId="5" type="noConversion"/>
  </si>
  <si>
    <t>一○九學年度 A.Y.2020</t>
    <phoneticPr fontId="5" type="noConversion"/>
  </si>
  <si>
    <t>(r)1,928</t>
    <phoneticPr fontId="6" type="noConversion"/>
  </si>
  <si>
    <t>(r)106</t>
    <phoneticPr fontId="6" type="noConversion"/>
  </si>
  <si>
    <t>(r)106</t>
    <phoneticPr fontId="6" type="noConversion"/>
  </si>
  <si>
    <t>(r)104</t>
    <phoneticPr fontId="6" type="noConversion"/>
  </si>
  <si>
    <t>(r)103</t>
    <phoneticPr fontId="6" type="noConversion"/>
  </si>
  <si>
    <t>(r)1,865</t>
    <phoneticPr fontId="6" type="noConversion"/>
  </si>
  <si>
    <t>(r)1,869</t>
    <phoneticPr fontId="6" type="noConversion"/>
  </si>
  <si>
    <t>(r)1,901</t>
    <phoneticPr fontId="6" type="noConversion"/>
  </si>
  <si>
    <t>(r)1.272</t>
    <phoneticPr fontId="6" type="noConversion"/>
  </si>
  <si>
    <t>(r)1,244</t>
    <phoneticPr fontId="6" type="noConversion"/>
  </si>
  <si>
    <t>(r)1,252</t>
    <phoneticPr fontId="6" type="noConversion"/>
  </si>
  <si>
    <t>(r)617</t>
    <phoneticPr fontId="6" type="noConversion"/>
  </si>
  <si>
    <t>(r)634</t>
    <phoneticPr fontId="6" type="noConversion"/>
  </si>
  <si>
    <t>(r)1,052</t>
    <phoneticPr fontId="6" type="noConversion"/>
  </si>
  <si>
    <t>(r)163</t>
    <phoneticPr fontId="6" type="noConversion"/>
  </si>
  <si>
    <t>(r)167</t>
    <phoneticPr fontId="6" type="noConversion"/>
  </si>
  <si>
    <t>(r)176</t>
    <phoneticPr fontId="6" type="noConversion"/>
  </si>
  <si>
    <t>(r)183</t>
    <phoneticPr fontId="6" type="noConversion"/>
  </si>
  <si>
    <t>(r)176</t>
    <phoneticPr fontId="6" type="noConversion"/>
  </si>
  <si>
    <t>校數
(所)
No.of
Schools
(Schools)</t>
    <phoneticPr fontId="5" type="noConversion"/>
  </si>
  <si>
    <t>教　師　數
(人)
No. of Teachers
(Persons)</t>
    <phoneticPr fontId="5" type="noConversion"/>
  </si>
  <si>
    <t>職　員　數
(人)
No. of Staffs
(Persons)</t>
    <phoneticPr fontId="5" type="noConversion"/>
  </si>
  <si>
    <t>班　級　數
(班)
No. of Classes
(Classes)</t>
    <phoneticPr fontId="5" type="noConversion"/>
  </si>
  <si>
    <t>No.  of  Students(Persons)</t>
    <phoneticPr fontId="5" type="noConversion"/>
  </si>
  <si>
    <t>上學年度
畢業生數 
(人)
No. of Graduates ,Last SY(Persons)</t>
    <phoneticPr fontId="5" type="noConversion"/>
  </si>
  <si>
    <t>合　計
Total</t>
    <phoneticPr fontId="5" type="noConversion"/>
  </si>
  <si>
    <t>合計
Total</t>
    <phoneticPr fontId="5" type="noConversion"/>
  </si>
  <si>
    <t>男
Male</t>
    <phoneticPr fontId="5" type="noConversion"/>
  </si>
  <si>
    <t>女
Female</t>
    <phoneticPr fontId="5" type="noConversion"/>
  </si>
  <si>
    <t>計
Total</t>
    <phoneticPr fontId="5" type="noConversion"/>
  </si>
  <si>
    <t>資料來源：教育部統計處、本府教育處10411-01-09-2。</t>
    <phoneticPr fontId="5" type="noConversion"/>
  </si>
  <si>
    <r>
      <t xml:space="preserve">資料來源：教育部統計處、本府教育處 </t>
    </r>
    <r>
      <rPr>
        <sz val="9"/>
        <rFont val="Times New Roman"/>
        <family val="1"/>
      </rPr>
      <t>10411-01-09-2</t>
    </r>
    <r>
      <rPr>
        <sz val="9"/>
        <rFont val="新細明體"/>
        <family val="1"/>
        <charset val="136"/>
      </rPr>
      <t>。</t>
    </r>
    <phoneticPr fontId="5" type="noConversion"/>
  </si>
  <si>
    <t>資料來源：教育部統計處、本府教育處 10411-01-09-2。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</si>
</sst>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;\ #,##0;&quot;-&quot;"/>
    <numFmt numFmtId="177" formatCode="#,##0_);[Red]\(#,##0\)"/>
    <numFmt numFmtId="178" formatCode="_-* #,##0_-;\-* #,##0_-;_-* &quot;-&quot;??_-;_-@_-"/>
  </numFmts>
  <fonts count="15"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15"/>
      <name val="Times New Roman"/>
      <family val="1"/>
    </font>
    <font>
      <sz val="15"/>
      <name val="細明體"/>
      <family val="3"/>
      <charset val="136"/>
    </font>
    <font>
      <sz val="16"/>
      <name val="新細明體"/>
      <family val="1"/>
      <charset val="136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quotePrefix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4" fillId="0" borderId="1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quotePrefix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 wrapText="1"/>
    </xf>
    <xf numFmtId="177" fontId="5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indent="4"/>
    </xf>
    <xf numFmtId="0" fontId="5" fillId="0" borderId="1" xfId="0" applyFont="1" applyBorder="1" applyAlignment="1">
      <alignment horizontal="left" vertical="center" indent="4"/>
    </xf>
    <xf numFmtId="177" fontId="13" fillId="0" borderId="0" xfId="0" applyNumberFormat="1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14" fillId="0" borderId="1" xfId="0" applyNumberFormat="1" applyFont="1" applyBorder="1" applyAlignment="1">
      <alignment horizontal="left" vertical="center" indent="4"/>
    </xf>
    <xf numFmtId="38" fontId="14" fillId="0" borderId="1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right" vertical="center" wrapText="1"/>
    </xf>
    <xf numFmtId="176" fontId="14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178" fontId="0" fillId="0" borderId="0" xfId="2" applyNumberFormat="1" applyFont="1" applyAlignment="1">
      <alignment horizontal="right" vertical="center"/>
    </xf>
    <xf numFmtId="178" fontId="13" fillId="0" borderId="0" xfId="2" applyNumberFormat="1" applyFont="1" applyAlignment="1">
      <alignment horizontal="right" vertical="center" wrapText="1"/>
    </xf>
    <xf numFmtId="178" fontId="12" fillId="0" borderId="0" xfId="2" applyNumberFormat="1" applyFont="1" applyAlignment="1">
      <alignment horizontal="right" vertical="center" wrapText="1"/>
    </xf>
    <xf numFmtId="178" fontId="13" fillId="0" borderId="0" xfId="2" applyNumberFormat="1" applyFont="1" applyBorder="1" applyAlignment="1">
      <alignment horizontal="right" vertical="center"/>
    </xf>
    <xf numFmtId="178" fontId="13" fillId="0" borderId="5" xfId="2" applyNumberFormat="1" applyFont="1" applyBorder="1" applyAlignment="1">
      <alignment horizontal="right" vertical="center"/>
    </xf>
    <xf numFmtId="178" fontId="0" fillId="0" borderId="0" xfId="2" applyNumberFormat="1" applyFont="1" applyBorder="1" applyAlignment="1">
      <alignment horizontal="right" vertical="center"/>
    </xf>
    <xf numFmtId="178" fontId="0" fillId="0" borderId="5" xfId="2" applyNumberFormat="1" applyFont="1" applyBorder="1" applyAlignment="1">
      <alignment horizontal="right" vertical="center"/>
    </xf>
    <xf numFmtId="178" fontId="13" fillId="2" borderId="0" xfId="2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0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4" fillId="0" borderId="20" xfId="1" quotePrefix="1" applyNumberFormat="1" applyFont="1" applyBorder="1" applyAlignment="1">
      <alignment horizontal="center" vertical="center" wrapText="1"/>
    </xf>
    <xf numFmtId="0" fontId="3" fillId="0" borderId="4" xfId="1" quotePrefix="1" applyNumberFormat="1" applyFont="1" applyBorder="1" applyAlignment="1">
      <alignment horizontal="center" vertical="center" wrapText="1"/>
    </xf>
    <xf numFmtId="0" fontId="3" fillId="0" borderId="14" xfId="1" quotePrefix="1" applyNumberFormat="1" applyFont="1" applyBorder="1" applyAlignment="1">
      <alignment horizontal="center" vertical="center" wrapText="1"/>
    </xf>
    <xf numFmtId="0" fontId="3" fillId="0" borderId="7" xfId="1" quotePrefix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4" fillId="0" borderId="21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1" quotePrefix="1" applyNumberFormat="1" applyFont="1" applyBorder="1" applyAlignment="1">
      <alignment horizontal="center" vertical="center" wrapText="1"/>
    </xf>
    <xf numFmtId="0" fontId="4" fillId="0" borderId="14" xfId="1" quotePrefix="1" applyNumberFormat="1" applyFont="1" applyBorder="1" applyAlignment="1">
      <alignment horizontal="center" vertical="center" wrapText="1"/>
    </xf>
    <xf numFmtId="0" fontId="4" fillId="0" borderId="7" xfId="1" quotePrefix="1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3">
    <cellStyle name="一般" xfId="0" builtinId="0"/>
    <cellStyle name="一般_Sheet1" xfId="1" xr:uid="{00000000-0005-0000-0000-000001000000}"/>
    <cellStyle name="千分位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view="pageBreakPreview" zoomScaleNormal="100" workbookViewId="0">
      <selection activeCell="N40" sqref="N40"/>
    </sheetView>
  </sheetViews>
  <sheetFormatPr defaultColWidth="7" defaultRowHeight="19.95" customHeight="1"/>
  <cols>
    <col min="1" max="1" width="24.140625" style="28" customWidth="1"/>
    <col min="2" max="2" width="12.140625" style="20" customWidth="1"/>
    <col min="3" max="3" width="12.28515625" style="20" customWidth="1"/>
    <col min="4" max="5" width="11.28515625" style="20" customWidth="1"/>
    <col min="6" max="6" width="12.7109375" style="20" customWidth="1"/>
    <col min="7" max="7" width="11.28515625" style="20" customWidth="1"/>
    <col min="8" max="8" width="11" style="20" customWidth="1"/>
    <col min="9" max="9" width="14.28515625" style="20" customWidth="1"/>
    <col min="10" max="10" width="11" style="20" customWidth="1"/>
    <col min="11" max="12" width="10.140625" style="20" customWidth="1"/>
    <col min="13" max="13" width="9.42578125" style="20" customWidth="1"/>
    <col min="14" max="15" width="10" style="20" customWidth="1"/>
    <col min="16" max="16" width="10.42578125" style="20" customWidth="1"/>
    <col min="17" max="17" width="10.28515625" style="20" customWidth="1"/>
    <col min="18" max="18" width="10.42578125" style="20" customWidth="1"/>
    <col min="19" max="19" width="27.42578125" style="20" customWidth="1"/>
    <col min="20" max="20" width="13.85546875" style="20" customWidth="1"/>
    <col min="21" max="21" width="13.28515625" style="20" customWidth="1"/>
    <col min="22" max="23" width="13" style="20" customWidth="1"/>
    <col min="24" max="24" width="13.140625" style="20" customWidth="1"/>
    <col min="25" max="25" width="12.42578125" style="20" customWidth="1"/>
    <col min="26" max="26" width="12.7109375" style="20" customWidth="1"/>
    <col min="27" max="27" width="12" style="20" customWidth="1"/>
    <col min="28" max="28" width="12.7109375" style="20" customWidth="1"/>
    <col min="29" max="29" width="11.7109375" style="20" customWidth="1"/>
    <col min="30" max="30" width="12" style="20" customWidth="1"/>
    <col min="31" max="31" width="11.7109375" style="20" customWidth="1"/>
    <col min="32" max="32" width="12.140625" style="20" customWidth="1"/>
    <col min="33" max="33" width="10.42578125" style="20" customWidth="1"/>
    <col min="34" max="34" width="11" style="20" customWidth="1"/>
    <col min="35" max="16384" width="7" style="20"/>
  </cols>
  <sheetData>
    <row r="1" spans="1:34" ht="12.75" customHeight="1">
      <c r="A1" s="14" t="s">
        <v>120</v>
      </c>
      <c r="Q1" s="59" t="s">
        <v>121</v>
      </c>
      <c r="R1" s="59"/>
      <c r="S1" s="20" t="s">
        <v>123</v>
      </c>
      <c r="AG1" s="59" t="s">
        <v>122</v>
      </c>
      <c r="AH1" s="59"/>
    </row>
    <row r="2" spans="1:34" s="25" customFormat="1" ht="18.75" customHeight="1">
      <c r="A2" s="60" t="s">
        <v>76</v>
      </c>
      <c r="B2" s="60"/>
      <c r="C2" s="60"/>
      <c r="D2" s="60"/>
      <c r="E2" s="60"/>
      <c r="F2" s="60"/>
      <c r="G2" s="60"/>
      <c r="I2" s="61" t="s">
        <v>24</v>
      </c>
      <c r="J2" s="61"/>
      <c r="K2" s="61"/>
      <c r="L2" s="61"/>
      <c r="M2" s="61"/>
      <c r="N2" s="61"/>
      <c r="O2" s="61"/>
      <c r="P2" s="61"/>
      <c r="Q2" s="61"/>
      <c r="R2" s="61"/>
      <c r="S2" s="60" t="s">
        <v>77</v>
      </c>
      <c r="T2" s="60"/>
      <c r="U2" s="60"/>
      <c r="V2" s="60"/>
      <c r="W2" s="60"/>
      <c r="X2" s="60"/>
      <c r="Y2" s="60"/>
      <c r="Z2" s="61" t="s">
        <v>24</v>
      </c>
      <c r="AA2" s="61"/>
      <c r="AB2" s="61"/>
      <c r="AC2" s="61"/>
      <c r="AD2" s="61"/>
      <c r="AE2" s="61"/>
      <c r="AF2" s="61"/>
      <c r="AG2" s="61"/>
      <c r="AH2" s="61"/>
    </row>
    <row r="3" spans="1:34" s="25" customFormat="1" ht="19.5" customHeight="1">
      <c r="A3" s="26"/>
      <c r="X3" s="27"/>
      <c r="Y3" s="27"/>
      <c r="Z3" s="15"/>
      <c r="AA3" s="18"/>
      <c r="AB3" s="18"/>
      <c r="AC3" s="18" t="s">
        <v>78</v>
      </c>
      <c r="AD3" s="18"/>
      <c r="AE3" s="15"/>
      <c r="AF3" s="15"/>
      <c r="AG3" s="15"/>
      <c r="AH3" s="15"/>
    </row>
    <row r="4" spans="1:34" ht="11.25" customHeight="1" thickBot="1"/>
    <row r="5" spans="1:34" s="12" customFormat="1" ht="39.9" customHeight="1">
      <c r="A5" s="62" t="s">
        <v>42</v>
      </c>
      <c r="B5" s="65" t="s">
        <v>43</v>
      </c>
      <c r="C5" s="68" t="s">
        <v>44</v>
      </c>
      <c r="D5" s="69"/>
      <c r="E5" s="70"/>
      <c r="F5" s="68" t="s">
        <v>45</v>
      </c>
      <c r="G5" s="69"/>
      <c r="H5" s="70"/>
      <c r="I5" s="77" t="s">
        <v>46</v>
      </c>
      <c r="J5" s="69"/>
      <c r="K5" s="69"/>
      <c r="L5" s="69"/>
      <c r="M5" s="69"/>
      <c r="N5" s="69"/>
      <c r="O5" s="70"/>
      <c r="P5" s="78" t="s">
        <v>30</v>
      </c>
      <c r="Q5" s="79"/>
      <c r="R5" s="79"/>
      <c r="S5" s="62" t="s">
        <v>42</v>
      </c>
      <c r="T5" s="80" t="s">
        <v>30</v>
      </c>
      <c r="U5" s="81"/>
      <c r="V5" s="81"/>
      <c r="W5" s="81"/>
      <c r="X5" s="81" t="s">
        <v>47</v>
      </c>
      <c r="Y5" s="81"/>
      <c r="Z5" s="81"/>
      <c r="AA5" s="81"/>
      <c r="AB5" s="81"/>
      <c r="AC5" s="81"/>
      <c r="AD5" s="81"/>
      <c r="AE5" s="87"/>
      <c r="AF5" s="68" t="s">
        <v>48</v>
      </c>
      <c r="AG5" s="77"/>
      <c r="AH5" s="77"/>
    </row>
    <row r="6" spans="1:34" s="12" customFormat="1" ht="21" customHeight="1">
      <c r="A6" s="63"/>
      <c r="B6" s="66"/>
      <c r="C6" s="71"/>
      <c r="D6" s="72"/>
      <c r="E6" s="63"/>
      <c r="F6" s="71"/>
      <c r="G6" s="72"/>
      <c r="H6" s="63"/>
      <c r="I6" s="72"/>
      <c r="J6" s="72"/>
      <c r="K6" s="72"/>
      <c r="L6" s="72"/>
      <c r="M6" s="72"/>
      <c r="N6" s="72"/>
      <c r="O6" s="63"/>
      <c r="P6" s="85" t="s">
        <v>19</v>
      </c>
      <c r="Q6" s="90"/>
      <c r="R6" s="90"/>
      <c r="S6" s="63"/>
      <c r="T6" s="92" t="s">
        <v>4</v>
      </c>
      <c r="U6" s="93"/>
      <c r="V6" s="92" t="s">
        <v>6</v>
      </c>
      <c r="W6" s="93"/>
      <c r="X6" s="85" t="s">
        <v>8</v>
      </c>
      <c r="Y6" s="96"/>
      <c r="Z6" s="98" t="s">
        <v>10</v>
      </c>
      <c r="AA6" s="99"/>
      <c r="AB6" s="100" t="s">
        <v>12</v>
      </c>
      <c r="AC6" s="99"/>
      <c r="AD6" s="100" t="s">
        <v>14</v>
      </c>
      <c r="AE6" s="99"/>
      <c r="AF6" s="88"/>
      <c r="AG6" s="89"/>
      <c r="AH6" s="89"/>
    </row>
    <row r="7" spans="1:34" s="13" customFormat="1" ht="21" customHeight="1">
      <c r="A7" s="63"/>
      <c r="B7" s="66"/>
      <c r="C7" s="73"/>
      <c r="D7" s="74"/>
      <c r="E7" s="64"/>
      <c r="F7" s="73"/>
      <c r="G7" s="74"/>
      <c r="H7" s="64"/>
      <c r="I7" s="74"/>
      <c r="J7" s="74"/>
      <c r="K7" s="74"/>
      <c r="L7" s="74"/>
      <c r="M7" s="74"/>
      <c r="N7" s="74"/>
      <c r="O7" s="64"/>
      <c r="P7" s="86"/>
      <c r="Q7" s="91"/>
      <c r="R7" s="91"/>
      <c r="S7" s="63"/>
      <c r="T7" s="94"/>
      <c r="U7" s="95"/>
      <c r="V7" s="94"/>
      <c r="W7" s="95"/>
      <c r="X7" s="86"/>
      <c r="Y7" s="97"/>
      <c r="Z7" s="74"/>
      <c r="AA7" s="64"/>
      <c r="AB7" s="73"/>
      <c r="AC7" s="64"/>
      <c r="AD7" s="73"/>
      <c r="AE7" s="64"/>
      <c r="AF7" s="88"/>
      <c r="AG7" s="89"/>
      <c r="AH7" s="89"/>
    </row>
    <row r="8" spans="1:34" s="13" customFormat="1" ht="21" customHeight="1">
      <c r="A8" s="63"/>
      <c r="B8" s="66"/>
      <c r="C8" s="75" t="s">
        <v>20</v>
      </c>
      <c r="D8" s="75" t="s">
        <v>21</v>
      </c>
      <c r="E8" s="75" t="s">
        <v>22</v>
      </c>
      <c r="F8" s="75" t="s">
        <v>20</v>
      </c>
      <c r="G8" s="75" t="s">
        <v>21</v>
      </c>
      <c r="H8" s="75" t="s">
        <v>22</v>
      </c>
      <c r="I8" s="82" t="s">
        <v>20</v>
      </c>
      <c r="J8" s="75" t="s">
        <v>49</v>
      </c>
      <c r="K8" s="75" t="s">
        <v>50</v>
      </c>
      <c r="L8" s="75" t="s">
        <v>51</v>
      </c>
      <c r="M8" s="75" t="s">
        <v>52</v>
      </c>
      <c r="N8" s="75" t="s">
        <v>53</v>
      </c>
      <c r="O8" s="75" t="s">
        <v>54</v>
      </c>
      <c r="P8" s="75" t="s">
        <v>1</v>
      </c>
      <c r="Q8" s="75" t="s">
        <v>21</v>
      </c>
      <c r="R8" s="85" t="s">
        <v>22</v>
      </c>
      <c r="S8" s="63"/>
      <c r="T8" s="75" t="s">
        <v>21</v>
      </c>
      <c r="U8" s="75" t="s">
        <v>22</v>
      </c>
      <c r="V8" s="75" t="s">
        <v>21</v>
      </c>
      <c r="W8" s="75" t="s">
        <v>22</v>
      </c>
      <c r="X8" s="75" t="s">
        <v>21</v>
      </c>
      <c r="Y8" s="75" t="s">
        <v>22</v>
      </c>
      <c r="Z8" s="82" t="s">
        <v>21</v>
      </c>
      <c r="AA8" s="75" t="s">
        <v>22</v>
      </c>
      <c r="AB8" s="75" t="s">
        <v>21</v>
      </c>
      <c r="AC8" s="75" t="s">
        <v>22</v>
      </c>
      <c r="AD8" s="75" t="s">
        <v>21</v>
      </c>
      <c r="AE8" s="75" t="s">
        <v>22</v>
      </c>
      <c r="AF8" s="75" t="s">
        <v>20</v>
      </c>
      <c r="AG8" s="75" t="s">
        <v>21</v>
      </c>
      <c r="AH8" s="85" t="s">
        <v>22</v>
      </c>
    </row>
    <row r="9" spans="1:34" s="13" customFormat="1" ht="21" customHeight="1">
      <c r="A9" s="64"/>
      <c r="B9" s="67"/>
      <c r="C9" s="76"/>
      <c r="D9" s="76"/>
      <c r="E9" s="76"/>
      <c r="F9" s="76"/>
      <c r="G9" s="76"/>
      <c r="H9" s="76"/>
      <c r="I9" s="83"/>
      <c r="J9" s="84"/>
      <c r="K9" s="76"/>
      <c r="L9" s="76"/>
      <c r="M9" s="76"/>
      <c r="N9" s="76"/>
      <c r="O9" s="76"/>
      <c r="P9" s="76"/>
      <c r="Q9" s="76"/>
      <c r="R9" s="86"/>
      <c r="S9" s="64"/>
      <c r="T9" s="76"/>
      <c r="U9" s="76"/>
      <c r="V9" s="76"/>
      <c r="W9" s="76"/>
      <c r="X9" s="76"/>
      <c r="Y9" s="76"/>
      <c r="Z9" s="97"/>
      <c r="AA9" s="76"/>
      <c r="AB9" s="76"/>
      <c r="AC9" s="76"/>
      <c r="AD9" s="76"/>
      <c r="AE9" s="76"/>
      <c r="AF9" s="76"/>
      <c r="AG9" s="76"/>
      <c r="AH9" s="86"/>
    </row>
    <row r="10" spans="1:34" ht="19.95" hidden="1" customHeight="1">
      <c r="A10" s="4" t="s">
        <v>16</v>
      </c>
      <c r="B10" s="20">
        <v>105</v>
      </c>
      <c r="C10" s="29">
        <v>1992</v>
      </c>
      <c r="D10" s="29">
        <v>692</v>
      </c>
      <c r="E10" s="29">
        <v>1300</v>
      </c>
      <c r="F10" s="29">
        <v>227</v>
      </c>
      <c r="G10" s="29">
        <v>38</v>
      </c>
      <c r="H10" s="29">
        <v>189</v>
      </c>
      <c r="I10" s="29">
        <v>1153</v>
      </c>
      <c r="J10" s="29">
        <v>178</v>
      </c>
      <c r="K10" s="29">
        <v>191</v>
      </c>
      <c r="L10" s="29">
        <v>194</v>
      </c>
      <c r="M10" s="29">
        <v>198</v>
      </c>
      <c r="N10" s="29">
        <v>196</v>
      </c>
      <c r="O10" s="29">
        <v>196</v>
      </c>
      <c r="P10" s="29">
        <v>27615</v>
      </c>
      <c r="Q10" s="29">
        <v>14215</v>
      </c>
      <c r="R10" s="29">
        <v>13400</v>
      </c>
      <c r="S10" s="4" t="s">
        <v>16</v>
      </c>
      <c r="T10" s="29">
        <v>2164</v>
      </c>
      <c r="U10" s="29">
        <v>1970</v>
      </c>
      <c r="V10" s="29">
        <v>2335</v>
      </c>
      <c r="W10" s="29">
        <v>2255</v>
      </c>
      <c r="X10" s="29">
        <v>2434</v>
      </c>
      <c r="Y10" s="29">
        <v>2242</v>
      </c>
      <c r="Z10" s="29">
        <v>2409</v>
      </c>
      <c r="AA10" s="29">
        <v>2368</v>
      </c>
      <c r="AB10" s="29">
        <v>2408</v>
      </c>
      <c r="AC10" s="29">
        <v>2287</v>
      </c>
      <c r="AD10" s="29">
        <v>2465</v>
      </c>
      <c r="AE10" s="29">
        <v>2278</v>
      </c>
      <c r="AF10" s="29">
        <v>4669</v>
      </c>
      <c r="AG10" s="30" t="s">
        <v>55</v>
      </c>
      <c r="AH10" s="30" t="s">
        <v>55</v>
      </c>
    </row>
    <row r="11" spans="1:34" ht="18" hidden="1" customHeight="1">
      <c r="A11" s="4" t="s">
        <v>17</v>
      </c>
      <c r="B11" s="40">
        <v>107</v>
      </c>
      <c r="C11" s="40">
        <v>1996</v>
      </c>
      <c r="D11" s="40">
        <v>726</v>
      </c>
      <c r="E11" s="40">
        <v>1270</v>
      </c>
      <c r="F11" s="40">
        <v>237</v>
      </c>
      <c r="G11" s="40">
        <v>43</v>
      </c>
      <c r="H11" s="40">
        <v>194</v>
      </c>
      <c r="I11" s="40">
        <v>1179</v>
      </c>
      <c r="J11" s="40">
        <v>180</v>
      </c>
      <c r="K11" s="40">
        <v>186</v>
      </c>
      <c r="L11" s="40">
        <v>203</v>
      </c>
      <c r="M11" s="40">
        <v>202</v>
      </c>
      <c r="N11" s="40">
        <v>205</v>
      </c>
      <c r="O11" s="40">
        <v>203</v>
      </c>
      <c r="P11" s="40">
        <v>27496</v>
      </c>
      <c r="Q11" s="40">
        <v>14174</v>
      </c>
      <c r="R11" s="40">
        <v>13322</v>
      </c>
      <c r="S11" s="4" t="s">
        <v>17</v>
      </c>
      <c r="T11" s="40">
        <v>2120</v>
      </c>
      <c r="U11" s="40">
        <v>1925</v>
      </c>
      <c r="V11" s="40">
        <v>2225</v>
      </c>
      <c r="W11" s="40">
        <v>2029</v>
      </c>
      <c r="X11" s="40">
        <v>2405</v>
      </c>
      <c r="Y11" s="40">
        <v>2291</v>
      </c>
      <c r="Z11" s="40">
        <v>2470</v>
      </c>
      <c r="AA11" s="40">
        <v>2312</v>
      </c>
      <c r="AB11" s="40">
        <v>2459</v>
      </c>
      <c r="AC11" s="40">
        <v>2389</v>
      </c>
      <c r="AD11" s="40">
        <v>2495</v>
      </c>
      <c r="AE11" s="40">
        <v>2376</v>
      </c>
      <c r="AF11" s="40">
        <v>4461</v>
      </c>
      <c r="AG11" s="40">
        <v>2365</v>
      </c>
      <c r="AH11" s="40">
        <v>2096</v>
      </c>
    </row>
    <row r="12" spans="1:34" ht="19.95" hidden="1" customHeight="1">
      <c r="A12" s="4" t="s">
        <v>18</v>
      </c>
      <c r="B12" s="40">
        <v>107</v>
      </c>
      <c r="C12" s="40">
        <v>1951</v>
      </c>
      <c r="D12" s="40">
        <v>699</v>
      </c>
      <c r="E12" s="40">
        <v>1252</v>
      </c>
      <c r="F12" s="40">
        <v>241</v>
      </c>
      <c r="G12" s="40">
        <v>44</v>
      </c>
      <c r="H12" s="40">
        <v>197</v>
      </c>
      <c r="I12" s="40">
        <v>1159</v>
      </c>
      <c r="J12" s="40">
        <v>177</v>
      </c>
      <c r="K12" s="40">
        <v>183</v>
      </c>
      <c r="L12" s="40">
        <v>186</v>
      </c>
      <c r="M12" s="40">
        <v>203</v>
      </c>
      <c r="N12" s="40">
        <v>205</v>
      </c>
      <c r="O12" s="40">
        <v>205</v>
      </c>
      <c r="P12" s="40">
        <v>26621</v>
      </c>
      <c r="Q12" s="40">
        <v>13750</v>
      </c>
      <c r="R12" s="40">
        <v>12871</v>
      </c>
      <c r="S12" s="4" t="s">
        <v>18</v>
      </c>
      <c r="T12" s="40">
        <v>2041</v>
      </c>
      <c r="U12" s="40">
        <v>1976</v>
      </c>
      <c r="V12" s="40">
        <v>2137</v>
      </c>
      <c r="W12" s="40">
        <v>1884</v>
      </c>
      <c r="X12" s="40">
        <v>2241</v>
      </c>
      <c r="Y12" s="40">
        <v>2014</v>
      </c>
      <c r="Z12" s="40">
        <v>2395</v>
      </c>
      <c r="AA12" s="40">
        <v>2301</v>
      </c>
      <c r="AB12" s="40">
        <v>2464</v>
      </c>
      <c r="AC12" s="40">
        <v>2299</v>
      </c>
      <c r="AD12" s="40">
        <v>2472</v>
      </c>
      <c r="AE12" s="40">
        <v>2397</v>
      </c>
      <c r="AF12" s="40">
        <v>4866</v>
      </c>
      <c r="AG12" s="40">
        <v>2498</v>
      </c>
      <c r="AH12" s="40">
        <v>2368</v>
      </c>
    </row>
    <row r="13" spans="1:34" ht="19.95" hidden="1" customHeight="1">
      <c r="A13" s="44" t="s">
        <v>107</v>
      </c>
      <c r="B13" s="40">
        <v>107</v>
      </c>
      <c r="C13" s="40">
        <v>1964</v>
      </c>
      <c r="D13" s="40">
        <v>706</v>
      </c>
      <c r="E13" s="40">
        <v>1258</v>
      </c>
      <c r="F13" s="40">
        <v>241</v>
      </c>
      <c r="G13" s="40">
        <v>49</v>
      </c>
      <c r="H13" s="40">
        <v>192</v>
      </c>
      <c r="I13" s="40">
        <v>1134</v>
      </c>
      <c r="J13" s="40">
        <v>176</v>
      </c>
      <c r="K13" s="40">
        <v>178</v>
      </c>
      <c r="L13" s="40">
        <v>183</v>
      </c>
      <c r="M13" s="40">
        <v>189</v>
      </c>
      <c r="N13" s="40">
        <v>202</v>
      </c>
      <c r="O13" s="40">
        <v>206</v>
      </c>
      <c r="P13" s="40">
        <v>25463</v>
      </c>
      <c r="Q13" s="40">
        <v>13275</v>
      </c>
      <c r="R13" s="40">
        <v>12188</v>
      </c>
      <c r="S13" s="44" t="s">
        <v>107</v>
      </c>
      <c r="T13" s="40">
        <v>1998</v>
      </c>
      <c r="U13" s="40">
        <v>1804</v>
      </c>
      <c r="V13" s="40">
        <v>2054</v>
      </c>
      <c r="W13" s="40">
        <v>1956</v>
      </c>
      <c r="X13" s="40">
        <v>2124</v>
      </c>
      <c r="Y13" s="40">
        <v>1871</v>
      </c>
      <c r="Z13" s="40">
        <v>2225</v>
      </c>
      <c r="AA13" s="40">
        <v>2001</v>
      </c>
      <c r="AB13" s="40">
        <v>2424</v>
      </c>
      <c r="AC13" s="40">
        <v>2268</v>
      </c>
      <c r="AD13" s="40">
        <v>2450</v>
      </c>
      <c r="AE13" s="40">
        <v>2288</v>
      </c>
      <c r="AF13" s="40">
        <v>4875</v>
      </c>
      <c r="AG13" s="40">
        <v>2473</v>
      </c>
      <c r="AH13" s="40">
        <v>2402</v>
      </c>
    </row>
    <row r="14" spans="1:34" ht="19.95" hidden="1" customHeight="1">
      <c r="A14" s="45" t="s">
        <v>100</v>
      </c>
      <c r="B14" s="40">
        <v>107</v>
      </c>
      <c r="C14" s="40">
        <v>1963</v>
      </c>
      <c r="D14" s="40">
        <v>695</v>
      </c>
      <c r="E14" s="40">
        <v>1268</v>
      </c>
      <c r="F14" s="40">
        <v>247</v>
      </c>
      <c r="G14" s="40">
        <v>47</v>
      </c>
      <c r="H14" s="40">
        <v>200</v>
      </c>
      <c r="I14" s="40">
        <v>1105</v>
      </c>
      <c r="J14" s="40">
        <v>176</v>
      </c>
      <c r="K14" s="40">
        <v>182</v>
      </c>
      <c r="L14" s="40">
        <v>177</v>
      </c>
      <c r="M14" s="40">
        <v>183</v>
      </c>
      <c r="N14" s="40">
        <v>189</v>
      </c>
      <c r="O14" s="40">
        <v>198</v>
      </c>
      <c r="P14" s="40">
        <v>23969</v>
      </c>
      <c r="Q14" s="40">
        <v>12462</v>
      </c>
      <c r="R14" s="40">
        <v>11507</v>
      </c>
      <c r="S14" s="45" t="s">
        <v>108</v>
      </c>
      <c r="T14" s="40">
        <v>1755</v>
      </c>
      <c r="U14" s="40">
        <v>1646</v>
      </c>
      <c r="V14" s="40">
        <v>1972</v>
      </c>
      <c r="W14" s="40">
        <v>1796</v>
      </c>
      <c r="X14" s="40">
        <v>2034</v>
      </c>
      <c r="Y14" s="40">
        <v>1977</v>
      </c>
      <c r="Z14" s="40">
        <v>2096</v>
      </c>
      <c r="AA14" s="40">
        <v>1865</v>
      </c>
      <c r="AB14" s="40">
        <v>2203</v>
      </c>
      <c r="AC14" s="40">
        <v>1981</v>
      </c>
      <c r="AD14" s="40">
        <v>2402</v>
      </c>
      <c r="AE14" s="40">
        <v>2242</v>
      </c>
      <c r="AF14" s="40">
        <v>4732</v>
      </c>
      <c r="AG14" s="40">
        <v>2428</v>
      </c>
      <c r="AH14" s="40">
        <v>2304</v>
      </c>
    </row>
    <row r="15" spans="1:34" ht="19.95" hidden="1" customHeight="1">
      <c r="A15" s="45" t="s">
        <v>101</v>
      </c>
      <c r="B15" s="40">
        <v>107</v>
      </c>
      <c r="C15" s="40">
        <v>1937</v>
      </c>
      <c r="D15" s="40">
        <v>674</v>
      </c>
      <c r="E15" s="40">
        <v>1263</v>
      </c>
      <c r="F15" s="40">
        <v>244</v>
      </c>
      <c r="G15" s="40">
        <v>47</v>
      </c>
      <c r="H15" s="40">
        <v>197</v>
      </c>
      <c r="I15" s="40">
        <v>1086</v>
      </c>
      <c r="J15" s="40">
        <v>178</v>
      </c>
      <c r="K15" s="40">
        <v>175</v>
      </c>
      <c r="L15" s="40">
        <v>180</v>
      </c>
      <c r="M15" s="40">
        <v>179</v>
      </c>
      <c r="N15" s="40">
        <v>187</v>
      </c>
      <c r="O15" s="40">
        <v>187</v>
      </c>
      <c r="P15" s="40">
        <v>22690</v>
      </c>
      <c r="Q15" s="40">
        <v>11884</v>
      </c>
      <c r="R15" s="40">
        <v>10806</v>
      </c>
      <c r="S15" s="45" t="s">
        <v>109</v>
      </c>
      <c r="T15" s="40">
        <v>1738</v>
      </c>
      <c r="U15" s="40">
        <v>1524</v>
      </c>
      <c r="V15" s="40">
        <v>1757</v>
      </c>
      <c r="W15" s="40">
        <v>1666</v>
      </c>
      <c r="X15" s="40">
        <v>1998</v>
      </c>
      <c r="Y15" s="40">
        <v>1800</v>
      </c>
      <c r="Z15" s="40">
        <v>2057</v>
      </c>
      <c r="AA15" s="40">
        <v>1973</v>
      </c>
      <c r="AB15" s="40">
        <v>2113</v>
      </c>
      <c r="AC15" s="40">
        <v>1876</v>
      </c>
      <c r="AD15" s="40">
        <v>2221</v>
      </c>
      <c r="AE15" s="40">
        <v>1967</v>
      </c>
      <c r="AF15" s="40">
        <v>4653</v>
      </c>
      <c r="AG15" s="40">
        <v>2418</v>
      </c>
      <c r="AH15" s="40">
        <v>2235</v>
      </c>
    </row>
    <row r="16" spans="1:34" ht="18" hidden="1" customHeight="1">
      <c r="A16" s="45" t="s">
        <v>102</v>
      </c>
      <c r="B16" s="48">
        <v>107</v>
      </c>
      <c r="C16" s="48" t="s">
        <v>130</v>
      </c>
      <c r="D16" s="48">
        <v>656</v>
      </c>
      <c r="E16" s="48" t="s">
        <v>138</v>
      </c>
      <c r="F16" s="48">
        <v>244</v>
      </c>
      <c r="G16" s="48">
        <v>47</v>
      </c>
      <c r="H16" s="48">
        <v>197</v>
      </c>
      <c r="I16" s="48">
        <v>1077</v>
      </c>
      <c r="J16" s="48">
        <v>175</v>
      </c>
      <c r="K16" s="48">
        <v>175</v>
      </c>
      <c r="L16" s="48">
        <v>177</v>
      </c>
      <c r="M16" s="48">
        <v>182</v>
      </c>
      <c r="N16" s="48">
        <v>183</v>
      </c>
      <c r="O16" s="48">
        <v>185</v>
      </c>
      <c r="P16" s="48">
        <v>21663</v>
      </c>
      <c r="Q16" s="48">
        <v>11353</v>
      </c>
      <c r="R16" s="48">
        <v>10310</v>
      </c>
      <c r="S16" s="45" t="s">
        <v>110</v>
      </c>
      <c r="T16" s="48">
        <v>1608</v>
      </c>
      <c r="U16" s="48">
        <v>1474</v>
      </c>
      <c r="V16" s="48">
        <v>1776</v>
      </c>
      <c r="W16" s="48">
        <v>1532</v>
      </c>
      <c r="X16" s="48">
        <v>1768</v>
      </c>
      <c r="Y16" s="48">
        <v>1658</v>
      </c>
      <c r="Z16" s="48">
        <v>2009</v>
      </c>
      <c r="AA16" s="48">
        <v>1804</v>
      </c>
      <c r="AB16" s="48">
        <v>2075</v>
      </c>
      <c r="AC16" s="48">
        <v>1977</v>
      </c>
      <c r="AD16" s="48">
        <v>2117</v>
      </c>
      <c r="AE16" s="48">
        <v>1865</v>
      </c>
      <c r="AF16" s="48">
        <v>4160</v>
      </c>
      <c r="AG16" s="48">
        <v>2170</v>
      </c>
      <c r="AH16" s="48">
        <v>1990</v>
      </c>
    </row>
    <row r="17" spans="1:34" ht="18" customHeight="1">
      <c r="A17" s="45" t="s">
        <v>103</v>
      </c>
      <c r="B17" s="48" t="s">
        <v>131</v>
      </c>
      <c r="C17" s="48">
        <v>1884</v>
      </c>
      <c r="D17" s="48">
        <v>626</v>
      </c>
      <c r="E17" s="48">
        <v>1258</v>
      </c>
      <c r="F17" s="48">
        <v>250</v>
      </c>
      <c r="G17" s="48">
        <v>50</v>
      </c>
      <c r="H17" s="48">
        <v>200</v>
      </c>
      <c r="I17" s="48">
        <v>1065</v>
      </c>
      <c r="J17" s="48">
        <v>167</v>
      </c>
      <c r="K17" s="48">
        <v>173</v>
      </c>
      <c r="L17" s="48">
        <v>177</v>
      </c>
      <c r="M17" s="48">
        <v>180</v>
      </c>
      <c r="N17" s="48">
        <v>187</v>
      </c>
      <c r="O17" s="48">
        <v>181</v>
      </c>
      <c r="P17" s="48">
        <v>20510</v>
      </c>
      <c r="Q17" s="48">
        <v>10688</v>
      </c>
      <c r="R17" s="48">
        <v>9822</v>
      </c>
      <c r="S17" s="45" t="s">
        <v>111</v>
      </c>
      <c r="T17" s="48">
        <v>1483</v>
      </c>
      <c r="U17" s="48">
        <v>1393</v>
      </c>
      <c r="V17" s="48">
        <v>1593</v>
      </c>
      <c r="W17" s="48">
        <v>1457</v>
      </c>
      <c r="X17" s="48">
        <v>1761</v>
      </c>
      <c r="Y17" s="48">
        <v>1528</v>
      </c>
      <c r="Z17" s="48">
        <v>1755</v>
      </c>
      <c r="AA17" s="48">
        <v>1660</v>
      </c>
      <c r="AB17" s="48">
        <v>2010</v>
      </c>
      <c r="AC17" s="48">
        <v>1819</v>
      </c>
      <c r="AD17" s="48">
        <v>2086</v>
      </c>
      <c r="AE17" s="48">
        <v>1965</v>
      </c>
      <c r="AF17" s="48">
        <v>3973</v>
      </c>
      <c r="AG17" s="48">
        <v>2114</v>
      </c>
      <c r="AH17" s="48">
        <v>1859</v>
      </c>
    </row>
    <row r="18" spans="1:34" ht="16.5" customHeight="1">
      <c r="A18" s="45" t="s">
        <v>104</v>
      </c>
      <c r="B18" s="48" t="s">
        <v>132</v>
      </c>
      <c r="C18" s="48" t="s">
        <v>135</v>
      </c>
      <c r="D18" s="48">
        <v>621</v>
      </c>
      <c r="E18" s="48" t="s">
        <v>139</v>
      </c>
      <c r="F18" s="48">
        <v>258</v>
      </c>
      <c r="G18" s="48">
        <v>56</v>
      </c>
      <c r="H18" s="48">
        <v>202</v>
      </c>
      <c r="I18" s="48" t="s">
        <v>143</v>
      </c>
      <c r="J18" s="48" t="s">
        <v>144</v>
      </c>
      <c r="K18" s="48" t="s">
        <v>145</v>
      </c>
      <c r="L18" s="48" t="s">
        <v>146</v>
      </c>
      <c r="M18" s="48" t="s">
        <v>147</v>
      </c>
      <c r="N18" s="48" t="s">
        <v>148</v>
      </c>
      <c r="O18" s="48">
        <v>187</v>
      </c>
      <c r="P18" s="48">
        <v>19216</v>
      </c>
      <c r="Q18" s="48">
        <v>10109</v>
      </c>
      <c r="R18" s="48">
        <v>9107</v>
      </c>
      <c r="S18" s="45" t="s">
        <v>112</v>
      </c>
      <c r="T18" s="48">
        <v>1516</v>
      </c>
      <c r="U18" s="48">
        <v>1276</v>
      </c>
      <c r="V18" s="48">
        <v>1491</v>
      </c>
      <c r="W18" s="48">
        <v>1386</v>
      </c>
      <c r="X18" s="48">
        <v>1590</v>
      </c>
      <c r="Y18" s="48">
        <v>1458</v>
      </c>
      <c r="Z18" s="48">
        <v>1746</v>
      </c>
      <c r="AA18" s="48">
        <v>1529</v>
      </c>
      <c r="AB18" s="48">
        <v>1744</v>
      </c>
      <c r="AC18" s="48">
        <v>1651</v>
      </c>
      <c r="AD18" s="48">
        <v>2022</v>
      </c>
      <c r="AE18" s="48">
        <v>1807</v>
      </c>
      <c r="AF18" s="48">
        <v>4037</v>
      </c>
      <c r="AG18" s="48">
        <v>2071</v>
      </c>
      <c r="AH18" s="48">
        <v>1966</v>
      </c>
    </row>
    <row r="19" spans="1:34" ht="19.5" customHeight="1">
      <c r="A19" s="45" t="s">
        <v>105</v>
      </c>
      <c r="B19" s="48" t="s">
        <v>133</v>
      </c>
      <c r="C19" s="48" t="s">
        <v>136</v>
      </c>
      <c r="D19" s="48" t="s">
        <v>141</v>
      </c>
      <c r="E19" s="48" t="s">
        <v>140</v>
      </c>
      <c r="F19" s="48">
        <v>253</v>
      </c>
      <c r="G19" s="48">
        <v>54</v>
      </c>
      <c r="H19" s="48">
        <v>199</v>
      </c>
      <c r="I19" s="48">
        <v>1025</v>
      </c>
      <c r="J19" s="48">
        <v>158</v>
      </c>
      <c r="K19" s="48">
        <v>163</v>
      </c>
      <c r="L19" s="48">
        <v>171</v>
      </c>
      <c r="M19" s="48">
        <v>176</v>
      </c>
      <c r="N19" s="48">
        <v>180</v>
      </c>
      <c r="O19" s="48">
        <v>177</v>
      </c>
      <c r="P19" s="48">
        <v>17994</v>
      </c>
      <c r="Q19" s="48">
        <v>9427</v>
      </c>
      <c r="R19" s="48">
        <v>8567</v>
      </c>
      <c r="S19" s="45" t="s">
        <v>113</v>
      </c>
      <c r="T19" s="48">
        <v>1365</v>
      </c>
      <c r="U19" s="48">
        <v>1255</v>
      </c>
      <c r="V19" s="48">
        <v>1490</v>
      </c>
      <c r="W19" s="48">
        <v>1287</v>
      </c>
      <c r="X19" s="48">
        <v>1479</v>
      </c>
      <c r="Y19" s="48">
        <v>1394</v>
      </c>
      <c r="Z19" s="48">
        <v>1587</v>
      </c>
      <c r="AA19" s="48">
        <v>1458</v>
      </c>
      <c r="AB19" s="48">
        <v>1748</v>
      </c>
      <c r="AC19" s="48">
        <v>1517</v>
      </c>
      <c r="AD19" s="48">
        <v>1758</v>
      </c>
      <c r="AE19" s="48">
        <v>1656</v>
      </c>
      <c r="AF19" s="48">
        <v>3826</v>
      </c>
      <c r="AG19" s="48">
        <v>2006</v>
      </c>
      <c r="AH19" s="48">
        <v>1820</v>
      </c>
    </row>
    <row r="20" spans="1:34" ht="19.5" customHeight="1">
      <c r="A20" s="45" t="s">
        <v>57</v>
      </c>
      <c r="B20" s="48" t="s">
        <v>134</v>
      </c>
      <c r="C20" s="48">
        <v>1920</v>
      </c>
      <c r="D20" s="48">
        <v>626</v>
      </c>
      <c r="E20" s="48">
        <v>1294</v>
      </c>
      <c r="F20" s="48">
        <v>265</v>
      </c>
      <c r="G20" s="48">
        <v>56</v>
      </c>
      <c r="H20" s="48">
        <v>209</v>
      </c>
      <c r="I20" s="48">
        <v>1011</v>
      </c>
      <c r="J20" s="48">
        <v>161</v>
      </c>
      <c r="K20" s="48">
        <v>158</v>
      </c>
      <c r="L20" s="48">
        <v>166</v>
      </c>
      <c r="M20" s="48">
        <v>169</v>
      </c>
      <c r="N20" s="48">
        <v>177</v>
      </c>
      <c r="O20" s="48">
        <v>180</v>
      </c>
      <c r="P20" s="48">
        <v>17202</v>
      </c>
      <c r="Q20" s="48">
        <v>9016</v>
      </c>
      <c r="R20" s="48">
        <v>8186</v>
      </c>
      <c r="S20" s="45" t="s">
        <v>116</v>
      </c>
      <c r="T20" s="48">
        <v>1374</v>
      </c>
      <c r="U20" s="48">
        <v>1234</v>
      </c>
      <c r="V20" s="48">
        <v>1362</v>
      </c>
      <c r="W20" s="48">
        <v>1270</v>
      </c>
      <c r="X20" s="48">
        <v>1469</v>
      </c>
      <c r="Y20" s="48">
        <v>1296</v>
      </c>
      <c r="Z20" s="48">
        <v>1486</v>
      </c>
      <c r="AA20" s="48">
        <v>1400</v>
      </c>
      <c r="AB20" s="48">
        <v>1593</v>
      </c>
      <c r="AC20" s="48">
        <v>1466</v>
      </c>
      <c r="AD20" s="48">
        <v>1732</v>
      </c>
      <c r="AE20" s="48">
        <v>1520</v>
      </c>
      <c r="AF20" s="48">
        <v>3415</v>
      </c>
      <c r="AG20" s="48">
        <v>1762</v>
      </c>
      <c r="AH20" s="48">
        <v>1653</v>
      </c>
    </row>
    <row r="21" spans="1:34" ht="19.5" customHeight="1">
      <c r="A21" s="45" t="s">
        <v>95</v>
      </c>
      <c r="B21" s="48">
        <v>103</v>
      </c>
      <c r="C21" s="48">
        <v>1886</v>
      </c>
      <c r="D21" s="48">
        <v>627</v>
      </c>
      <c r="E21" s="48">
        <v>1259</v>
      </c>
      <c r="F21" s="48">
        <v>261</v>
      </c>
      <c r="G21" s="48">
        <v>52</v>
      </c>
      <c r="H21" s="48">
        <v>209</v>
      </c>
      <c r="I21" s="48">
        <v>992</v>
      </c>
      <c r="J21" s="48">
        <v>160</v>
      </c>
      <c r="K21" s="48">
        <v>161</v>
      </c>
      <c r="L21" s="48">
        <v>160</v>
      </c>
      <c r="M21" s="48">
        <v>164</v>
      </c>
      <c r="N21" s="48">
        <v>171</v>
      </c>
      <c r="O21" s="48">
        <v>176</v>
      </c>
      <c r="P21" s="48">
        <v>16538</v>
      </c>
      <c r="Q21" s="48">
        <v>8641</v>
      </c>
      <c r="R21" s="48">
        <v>7897</v>
      </c>
      <c r="S21" s="45" t="s">
        <v>117</v>
      </c>
      <c r="T21" s="48">
        <v>1330</v>
      </c>
      <c r="U21" s="48">
        <v>1210</v>
      </c>
      <c r="V21" s="48">
        <v>1381</v>
      </c>
      <c r="W21" s="48">
        <v>1241</v>
      </c>
      <c r="X21" s="48">
        <v>1363</v>
      </c>
      <c r="Y21" s="48">
        <v>1254</v>
      </c>
      <c r="Z21" s="48">
        <v>1463</v>
      </c>
      <c r="AA21" s="48">
        <v>1302</v>
      </c>
      <c r="AB21" s="48">
        <v>1503</v>
      </c>
      <c r="AC21" s="48">
        <v>1413</v>
      </c>
      <c r="AD21" s="48">
        <v>1601</v>
      </c>
      <c r="AE21" s="48">
        <v>1477</v>
      </c>
      <c r="AF21" s="48">
        <v>3250</v>
      </c>
      <c r="AG21" s="48">
        <v>1731</v>
      </c>
      <c r="AH21" s="48">
        <v>1519</v>
      </c>
    </row>
    <row r="22" spans="1:34" ht="21.75" customHeight="1">
      <c r="A22" s="47" t="s">
        <v>99</v>
      </c>
      <c r="B22" s="49">
        <v>103</v>
      </c>
      <c r="C22" s="49">
        <v>1864</v>
      </c>
      <c r="D22" s="49">
        <v>619</v>
      </c>
      <c r="E22" s="49">
        <v>1245</v>
      </c>
      <c r="F22" s="49">
        <v>263</v>
      </c>
      <c r="G22" s="49">
        <v>50</v>
      </c>
      <c r="H22" s="49">
        <v>213</v>
      </c>
      <c r="I22" s="49">
        <v>973</v>
      </c>
      <c r="J22" s="49">
        <v>154</v>
      </c>
      <c r="K22" s="49">
        <v>159</v>
      </c>
      <c r="L22" s="49">
        <v>164</v>
      </c>
      <c r="M22" s="49">
        <v>160</v>
      </c>
      <c r="N22" s="49">
        <v>165</v>
      </c>
      <c r="O22" s="49">
        <v>171</v>
      </c>
      <c r="P22" s="49">
        <v>15914</v>
      </c>
      <c r="Q22" s="49">
        <v>8321</v>
      </c>
      <c r="R22" s="49">
        <v>7593</v>
      </c>
      <c r="S22" s="47" t="s">
        <v>98</v>
      </c>
      <c r="T22" s="49">
        <v>1251</v>
      </c>
      <c r="U22" s="49">
        <v>1116</v>
      </c>
      <c r="V22" s="49">
        <v>1340</v>
      </c>
      <c r="W22" s="49">
        <v>1229</v>
      </c>
      <c r="X22" s="49">
        <v>1375</v>
      </c>
      <c r="Y22" s="49">
        <v>1249</v>
      </c>
      <c r="Z22" s="49">
        <v>1369</v>
      </c>
      <c r="AA22" s="49">
        <v>1256</v>
      </c>
      <c r="AB22" s="49">
        <v>1480</v>
      </c>
      <c r="AC22" s="49">
        <v>1318</v>
      </c>
      <c r="AD22" s="49">
        <v>1506</v>
      </c>
      <c r="AE22" s="49">
        <v>1425</v>
      </c>
      <c r="AF22" s="49">
        <v>3076</v>
      </c>
      <c r="AG22" s="49">
        <v>1600</v>
      </c>
      <c r="AH22" s="49">
        <v>1476</v>
      </c>
    </row>
    <row r="23" spans="1:34" ht="18.75" customHeight="1">
      <c r="A23" s="47" t="s">
        <v>106</v>
      </c>
      <c r="B23" s="49">
        <v>103</v>
      </c>
      <c r="C23" s="49">
        <v>1862</v>
      </c>
      <c r="D23" s="49">
        <v>627</v>
      </c>
      <c r="E23" s="49">
        <v>1235</v>
      </c>
      <c r="F23" s="49">
        <v>268</v>
      </c>
      <c r="G23" s="49">
        <v>53</v>
      </c>
      <c r="H23" s="49">
        <v>215</v>
      </c>
      <c r="I23" s="49">
        <v>964</v>
      </c>
      <c r="J23" s="49">
        <v>159</v>
      </c>
      <c r="K23" s="49">
        <v>156</v>
      </c>
      <c r="L23" s="49">
        <v>164</v>
      </c>
      <c r="M23" s="49">
        <v>161</v>
      </c>
      <c r="N23" s="49">
        <v>160</v>
      </c>
      <c r="O23" s="49">
        <v>164</v>
      </c>
      <c r="P23" s="49">
        <v>15390</v>
      </c>
      <c r="Q23" s="49">
        <v>8108</v>
      </c>
      <c r="R23" s="49">
        <v>7282</v>
      </c>
      <c r="S23" s="47" t="s">
        <v>114</v>
      </c>
      <c r="T23" s="49">
        <v>1265</v>
      </c>
      <c r="U23" s="49">
        <v>1108</v>
      </c>
      <c r="V23" s="49">
        <v>1254</v>
      </c>
      <c r="W23" s="49">
        <v>1106</v>
      </c>
      <c r="X23" s="49">
        <v>1348</v>
      </c>
      <c r="Y23" s="49">
        <v>1231</v>
      </c>
      <c r="Z23" s="49">
        <v>1366</v>
      </c>
      <c r="AA23" s="49">
        <v>1261</v>
      </c>
      <c r="AB23" s="49">
        <v>1381</v>
      </c>
      <c r="AC23" s="49">
        <v>1255</v>
      </c>
      <c r="AD23" s="49">
        <v>1494</v>
      </c>
      <c r="AE23" s="49">
        <v>1321</v>
      </c>
      <c r="AF23" s="49">
        <v>2927</v>
      </c>
      <c r="AG23" s="49">
        <v>1506</v>
      </c>
      <c r="AH23" s="49">
        <v>1421</v>
      </c>
    </row>
    <row r="24" spans="1:34" ht="20.25" customHeight="1">
      <c r="A24" s="47" t="s">
        <v>118</v>
      </c>
      <c r="B24" s="49">
        <v>103</v>
      </c>
      <c r="C24" s="50" t="s">
        <v>137</v>
      </c>
      <c r="D24" s="50" t="s">
        <v>142</v>
      </c>
      <c r="E24" s="49">
        <v>1267</v>
      </c>
      <c r="F24" s="49">
        <v>265</v>
      </c>
      <c r="G24" s="49">
        <v>54</v>
      </c>
      <c r="H24" s="49">
        <v>211</v>
      </c>
      <c r="I24" s="49">
        <v>961</v>
      </c>
      <c r="J24" s="49">
        <v>160</v>
      </c>
      <c r="K24" s="49">
        <v>156</v>
      </c>
      <c r="L24" s="49">
        <v>158</v>
      </c>
      <c r="M24" s="49">
        <v>164</v>
      </c>
      <c r="N24" s="49">
        <v>164</v>
      </c>
      <c r="O24" s="49">
        <v>159</v>
      </c>
      <c r="P24" s="49">
        <v>15235</v>
      </c>
      <c r="Q24" s="49">
        <v>8031</v>
      </c>
      <c r="R24" s="49">
        <v>7204</v>
      </c>
      <c r="S24" s="47" t="s">
        <v>118</v>
      </c>
      <c r="T24" s="49">
        <v>1411</v>
      </c>
      <c r="U24" s="49">
        <v>1250</v>
      </c>
      <c r="V24" s="49">
        <v>1271</v>
      </c>
      <c r="W24" s="49">
        <v>1114</v>
      </c>
      <c r="X24" s="49">
        <v>1252</v>
      </c>
      <c r="Y24" s="49">
        <v>1098</v>
      </c>
      <c r="Z24" s="49">
        <v>1353</v>
      </c>
      <c r="AA24" s="49">
        <v>1240</v>
      </c>
      <c r="AB24" s="49">
        <v>1361</v>
      </c>
      <c r="AC24" s="49">
        <v>1254</v>
      </c>
      <c r="AD24" s="49">
        <v>1383</v>
      </c>
      <c r="AE24" s="49">
        <v>1248</v>
      </c>
      <c r="AF24" s="49">
        <v>2788</v>
      </c>
      <c r="AG24" s="49">
        <v>1466</v>
      </c>
      <c r="AH24" s="49">
        <v>1322</v>
      </c>
    </row>
    <row r="25" spans="1:34" ht="19.5" customHeight="1">
      <c r="A25" s="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4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8" customHeight="1">
      <c r="A26" s="4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4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19.5" customHeight="1">
      <c r="A27" s="1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2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23.25" customHeight="1">
      <c r="A28" s="1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2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23.25" customHeight="1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2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ht="23.25" customHeight="1">
      <c r="A30" s="1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23.25" customHeight="1">
      <c r="A31" s="1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2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22.5" customHeight="1">
      <c r="A32" s="31"/>
      <c r="S32" s="33"/>
    </row>
    <row r="33" spans="1:34" ht="21" customHeight="1">
      <c r="A33" s="31"/>
      <c r="S33" s="33"/>
    </row>
    <row r="34" spans="1:34" ht="21" customHeight="1">
      <c r="A34" s="31"/>
      <c r="S34" s="33"/>
    </row>
    <row r="35" spans="1:34" ht="21" customHeight="1" thickBot="1">
      <c r="A35" s="34"/>
      <c r="B35" s="35" t="s">
        <v>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ht="13.5" customHeight="1">
      <c r="A36" s="9" t="s">
        <v>161</v>
      </c>
      <c r="H36" s="9"/>
      <c r="I36" s="9" t="s">
        <v>96</v>
      </c>
      <c r="S36" s="9" t="s">
        <v>162</v>
      </c>
      <c r="X36" s="9"/>
      <c r="Z36" s="9" t="s">
        <v>97</v>
      </c>
    </row>
    <row r="37" spans="1:34" ht="13.5" customHeight="1">
      <c r="A37" s="20"/>
      <c r="H37" s="20" t="s">
        <v>23</v>
      </c>
      <c r="X37" s="20" t="s">
        <v>23</v>
      </c>
    </row>
  </sheetData>
  <mergeCells count="54">
    <mergeCell ref="AA8:AA9"/>
    <mergeCell ref="AF8:AF9"/>
    <mergeCell ref="AG8:AG9"/>
    <mergeCell ref="AH8:AH9"/>
    <mergeCell ref="AB8:AB9"/>
    <mergeCell ref="AC8:AC9"/>
    <mergeCell ref="AD8:AD9"/>
    <mergeCell ref="AE8:AE9"/>
    <mergeCell ref="V8:V9"/>
    <mergeCell ref="W8:W9"/>
    <mergeCell ref="X8:X9"/>
    <mergeCell ref="Y8:Y9"/>
    <mergeCell ref="Z8:Z9"/>
    <mergeCell ref="X5:AE5"/>
    <mergeCell ref="AF5:AH7"/>
    <mergeCell ref="P6:R7"/>
    <mergeCell ref="T6:U7"/>
    <mergeCell ref="V6:W7"/>
    <mergeCell ref="X6:Y7"/>
    <mergeCell ref="Z6:AA7"/>
    <mergeCell ref="AB6:AC7"/>
    <mergeCell ref="AD6:AE7"/>
    <mergeCell ref="I5:O7"/>
    <mergeCell ref="P5:R5"/>
    <mergeCell ref="S5:S9"/>
    <mergeCell ref="T5:W5"/>
    <mergeCell ref="I8:I9"/>
    <mergeCell ref="J8:J9"/>
    <mergeCell ref="K8:K9"/>
    <mergeCell ref="M8:M9"/>
    <mergeCell ref="N8:N9"/>
    <mergeCell ref="L8:L9"/>
    <mergeCell ref="O8:O9"/>
    <mergeCell ref="P8:P9"/>
    <mergeCell ref="Q8:Q9"/>
    <mergeCell ref="R8:R9"/>
    <mergeCell ref="T8:T9"/>
    <mergeCell ref="U8:U9"/>
    <mergeCell ref="A5:A9"/>
    <mergeCell ref="B5:B9"/>
    <mergeCell ref="C5:E7"/>
    <mergeCell ref="F5:H7"/>
    <mergeCell ref="C8:C9"/>
    <mergeCell ref="D8:D9"/>
    <mergeCell ref="E8:E9"/>
    <mergeCell ref="F8:F9"/>
    <mergeCell ref="G8:G9"/>
    <mergeCell ref="H8:H9"/>
    <mergeCell ref="Q1:R1"/>
    <mergeCell ref="AG1:AH1"/>
    <mergeCell ref="A2:G2"/>
    <mergeCell ref="I2:R2"/>
    <mergeCell ref="S2:Y2"/>
    <mergeCell ref="Z2:AH2"/>
  </mergeCells>
  <phoneticPr fontId="6" type="noConversion"/>
  <pageMargins left="0.75" right="0.75" top="0.38" bottom="1" header="0.26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"/>
  <sheetViews>
    <sheetView tabSelected="1" view="pageBreakPreview" topLeftCell="A4" zoomScaleNormal="100" zoomScaleSheetLayoutView="100" workbookViewId="0">
      <selection activeCell="AF55" sqref="AF55"/>
    </sheetView>
  </sheetViews>
  <sheetFormatPr defaultColWidth="7" defaultRowHeight="19.95" customHeight="1"/>
  <cols>
    <col min="1" max="1" width="24.140625" style="2" customWidth="1"/>
    <col min="2" max="2" width="12" style="1" customWidth="1"/>
    <col min="3" max="3" width="11.140625" style="1" customWidth="1"/>
    <col min="4" max="4" width="10.7109375" style="1" customWidth="1"/>
    <col min="5" max="5" width="10.140625" style="1" customWidth="1"/>
    <col min="6" max="6" width="11.140625" style="1" customWidth="1"/>
    <col min="7" max="7" width="10.42578125" style="1" customWidth="1"/>
    <col min="8" max="8" width="10.85546875" style="1" customWidth="1"/>
    <col min="9" max="9" width="11.85546875" style="1" customWidth="1"/>
    <col min="10" max="10" width="9.85546875" style="1" customWidth="1"/>
    <col min="11" max="11" width="9.7109375" style="1" customWidth="1"/>
    <col min="12" max="12" width="10.140625" style="1" customWidth="1"/>
    <col min="13" max="13" width="9.42578125" style="1" customWidth="1"/>
    <col min="14" max="15" width="10" style="1" customWidth="1"/>
    <col min="16" max="16" width="10.42578125" style="1" customWidth="1"/>
    <col min="17" max="17" width="9.140625" style="1" customWidth="1"/>
    <col min="18" max="18" width="9.85546875" style="1" customWidth="1"/>
    <col min="19" max="19" width="28.42578125" style="1" customWidth="1"/>
    <col min="20" max="20" width="12.85546875" style="1" customWidth="1"/>
    <col min="21" max="21" width="12.28515625" style="1" customWidth="1"/>
    <col min="22" max="22" width="11.85546875" style="1" customWidth="1"/>
    <col min="23" max="23" width="11.28515625" style="1" customWidth="1"/>
    <col min="24" max="24" width="11.7109375" style="1" customWidth="1"/>
    <col min="25" max="26" width="11.85546875" style="1" customWidth="1"/>
    <col min="27" max="27" width="11.42578125" style="1" customWidth="1"/>
    <col min="28" max="28" width="11.28515625" style="1" customWidth="1"/>
    <col min="29" max="29" width="10.85546875" style="1" customWidth="1"/>
    <col min="30" max="30" width="11.140625" style="1" customWidth="1"/>
    <col min="31" max="31" width="10.85546875" style="1" customWidth="1"/>
    <col min="32" max="32" width="11" style="1" customWidth="1"/>
    <col min="33" max="33" width="10.42578125" style="1" customWidth="1"/>
    <col min="34" max="34" width="11" style="1" customWidth="1"/>
    <col min="35" max="16384" width="7" style="1"/>
  </cols>
  <sheetData>
    <row r="1" spans="1:34" s="20" customFormat="1" ht="12.75" customHeight="1">
      <c r="A1" s="14" t="s">
        <v>124</v>
      </c>
      <c r="Q1" s="59" t="s">
        <v>125</v>
      </c>
      <c r="R1" s="59"/>
      <c r="S1" s="20" t="s">
        <v>126</v>
      </c>
      <c r="AG1" s="59" t="s">
        <v>128</v>
      </c>
      <c r="AH1" s="59"/>
    </row>
    <row r="2" spans="1:34" s="16" customFormat="1" ht="22.5" customHeight="1">
      <c r="A2" s="60" t="s">
        <v>31</v>
      </c>
      <c r="B2" s="60"/>
      <c r="C2" s="60"/>
      <c r="D2" s="60"/>
      <c r="E2" s="60"/>
      <c r="F2" s="60"/>
      <c r="G2" s="60"/>
      <c r="I2" s="101" t="s">
        <v>33</v>
      </c>
      <c r="J2" s="101"/>
      <c r="K2" s="101"/>
      <c r="L2" s="101"/>
      <c r="M2" s="101"/>
      <c r="N2" s="101"/>
      <c r="O2" s="101"/>
      <c r="P2" s="101"/>
      <c r="Q2" s="101"/>
      <c r="R2" s="101"/>
      <c r="S2" s="60" t="s">
        <v>127</v>
      </c>
      <c r="T2" s="60"/>
      <c r="U2" s="60"/>
      <c r="V2" s="60"/>
      <c r="W2" s="60"/>
      <c r="X2" s="60"/>
      <c r="Y2" s="60"/>
      <c r="Z2" s="61" t="s">
        <v>24</v>
      </c>
      <c r="AA2" s="61"/>
      <c r="AB2" s="61"/>
      <c r="AC2" s="61"/>
      <c r="AD2" s="61"/>
      <c r="AE2" s="61"/>
      <c r="AF2" s="61"/>
      <c r="AG2" s="61"/>
      <c r="AH2" s="61"/>
    </row>
    <row r="3" spans="1:34" s="16" customFormat="1" ht="19.5" customHeight="1">
      <c r="A3" s="17"/>
      <c r="X3" s="15"/>
      <c r="Y3" s="15"/>
      <c r="Z3" s="15"/>
      <c r="AA3" s="18"/>
      <c r="AB3" s="18"/>
      <c r="AC3" s="18" t="s">
        <v>32</v>
      </c>
      <c r="AD3" s="18"/>
      <c r="AE3" s="15"/>
      <c r="AF3" s="15"/>
      <c r="AG3" s="15"/>
      <c r="AH3" s="15"/>
    </row>
    <row r="4" spans="1:34" ht="11.25" customHeight="1" thickBot="1"/>
    <row r="5" spans="1:34" s="12" customFormat="1" ht="39.9" customHeight="1">
      <c r="A5" s="62" t="s">
        <v>3</v>
      </c>
      <c r="B5" s="65" t="s">
        <v>149</v>
      </c>
      <c r="C5" s="68" t="s">
        <v>150</v>
      </c>
      <c r="D5" s="77"/>
      <c r="E5" s="62"/>
      <c r="F5" s="68" t="s">
        <v>151</v>
      </c>
      <c r="G5" s="77"/>
      <c r="H5" s="62"/>
      <c r="I5" s="77" t="s">
        <v>152</v>
      </c>
      <c r="J5" s="77"/>
      <c r="K5" s="77"/>
      <c r="L5" s="77"/>
      <c r="M5" s="77"/>
      <c r="N5" s="77"/>
      <c r="O5" s="62"/>
      <c r="P5" s="78" t="s">
        <v>93</v>
      </c>
      <c r="Q5" s="79"/>
      <c r="R5" s="79"/>
      <c r="S5" s="62" t="s">
        <v>3</v>
      </c>
      <c r="T5" s="78" t="s">
        <v>30</v>
      </c>
      <c r="U5" s="79"/>
      <c r="V5" s="79"/>
      <c r="W5" s="79"/>
      <c r="X5" s="115" t="s">
        <v>153</v>
      </c>
      <c r="Y5" s="115"/>
      <c r="Z5" s="115"/>
      <c r="AA5" s="115"/>
      <c r="AB5" s="115"/>
      <c r="AC5" s="115"/>
      <c r="AD5" s="115"/>
      <c r="AE5" s="116"/>
      <c r="AF5" s="68" t="s">
        <v>154</v>
      </c>
      <c r="AG5" s="77"/>
      <c r="AH5" s="77"/>
    </row>
    <row r="6" spans="1:34" s="12" customFormat="1" ht="21" customHeight="1">
      <c r="A6" s="105"/>
      <c r="B6" s="109"/>
      <c r="C6" s="88"/>
      <c r="D6" s="89"/>
      <c r="E6" s="105"/>
      <c r="F6" s="88"/>
      <c r="G6" s="89"/>
      <c r="H6" s="105"/>
      <c r="I6" s="89"/>
      <c r="J6" s="89"/>
      <c r="K6" s="89"/>
      <c r="L6" s="89"/>
      <c r="M6" s="89"/>
      <c r="N6" s="89"/>
      <c r="O6" s="105"/>
      <c r="P6" s="85" t="s">
        <v>155</v>
      </c>
      <c r="Q6" s="102"/>
      <c r="R6" s="102"/>
      <c r="S6" s="105"/>
      <c r="T6" s="92" t="s">
        <v>4</v>
      </c>
      <c r="U6" s="112"/>
      <c r="V6" s="92" t="s">
        <v>6</v>
      </c>
      <c r="W6" s="112"/>
      <c r="X6" s="85" t="s">
        <v>8</v>
      </c>
      <c r="Y6" s="82"/>
      <c r="Z6" s="98" t="s">
        <v>10</v>
      </c>
      <c r="AA6" s="111"/>
      <c r="AB6" s="100" t="s">
        <v>12</v>
      </c>
      <c r="AC6" s="111"/>
      <c r="AD6" s="100" t="s">
        <v>14</v>
      </c>
      <c r="AE6" s="111"/>
      <c r="AF6" s="88"/>
      <c r="AG6" s="89"/>
      <c r="AH6" s="89"/>
    </row>
    <row r="7" spans="1:34" s="13" customFormat="1" ht="21" customHeight="1">
      <c r="A7" s="105"/>
      <c r="B7" s="109"/>
      <c r="C7" s="107"/>
      <c r="D7" s="108"/>
      <c r="E7" s="106"/>
      <c r="F7" s="107"/>
      <c r="G7" s="108"/>
      <c r="H7" s="106"/>
      <c r="I7" s="108"/>
      <c r="J7" s="108"/>
      <c r="K7" s="108"/>
      <c r="L7" s="108"/>
      <c r="M7" s="108"/>
      <c r="N7" s="108"/>
      <c r="O7" s="106"/>
      <c r="P7" s="103"/>
      <c r="Q7" s="104"/>
      <c r="R7" s="104"/>
      <c r="S7" s="105"/>
      <c r="T7" s="113"/>
      <c r="U7" s="114"/>
      <c r="V7" s="113"/>
      <c r="W7" s="114"/>
      <c r="X7" s="103"/>
      <c r="Y7" s="83"/>
      <c r="Z7" s="108"/>
      <c r="AA7" s="106"/>
      <c r="AB7" s="107"/>
      <c r="AC7" s="106"/>
      <c r="AD7" s="107"/>
      <c r="AE7" s="106"/>
      <c r="AF7" s="88"/>
      <c r="AG7" s="89"/>
      <c r="AH7" s="89"/>
    </row>
    <row r="8" spans="1:34" s="13" customFormat="1" ht="21" customHeight="1">
      <c r="A8" s="105"/>
      <c r="B8" s="109"/>
      <c r="C8" s="75" t="s">
        <v>156</v>
      </c>
      <c r="D8" s="75" t="s">
        <v>157</v>
      </c>
      <c r="E8" s="75" t="s">
        <v>158</v>
      </c>
      <c r="F8" s="75" t="s">
        <v>156</v>
      </c>
      <c r="G8" s="75" t="s">
        <v>157</v>
      </c>
      <c r="H8" s="82" t="s">
        <v>158</v>
      </c>
      <c r="I8" s="82" t="s">
        <v>156</v>
      </c>
      <c r="J8" s="75" t="s">
        <v>5</v>
      </c>
      <c r="K8" s="75" t="s">
        <v>7</v>
      </c>
      <c r="L8" s="75" t="s">
        <v>9</v>
      </c>
      <c r="M8" s="75" t="s">
        <v>11</v>
      </c>
      <c r="N8" s="75" t="s">
        <v>13</v>
      </c>
      <c r="O8" s="75" t="s">
        <v>15</v>
      </c>
      <c r="P8" s="75" t="s">
        <v>159</v>
      </c>
      <c r="Q8" s="75" t="s">
        <v>157</v>
      </c>
      <c r="R8" s="85" t="s">
        <v>158</v>
      </c>
      <c r="S8" s="105"/>
      <c r="T8" s="75" t="s">
        <v>157</v>
      </c>
      <c r="U8" s="75" t="s">
        <v>158</v>
      </c>
      <c r="V8" s="75" t="s">
        <v>157</v>
      </c>
      <c r="W8" s="75" t="s">
        <v>158</v>
      </c>
      <c r="X8" s="75" t="s">
        <v>157</v>
      </c>
      <c r="Y8" s="75" t="s">
        <v>158</v>
      </c>
      <c r="Z8" s="82" t="s">
        <v>157</v>
      </c>
      <c r="AA8" s="75" t="s">
        <v>158</v>
      </c>
      <c r="AB8" s="75" t="s">
        <v>157</v>
      </c>
      <c r="AC8" s="75" t="s">
        <v>158</v>
      </c>
      <c r="AD8" s="75" t="s">
        <v>157</v>
      </c>
      <c r="AE8" s="75" t="s">
        <v>158</v>
      </c>
      <c r="AF8" s="75" t="s">
        <v>156</v>
      </c>
      <c r="AG8" s="75" t="s">
        <v>157</v>
      </c>
      <c r="AH8" s="85" t="s">
        <v>158</v>
      </c>
    </row>
    <row r="9" spans="1:34" s="13" customFormat="1" ht="21" customHeight="1">
      <c r="A9" s="106"/>
      <c r="B9" s="110"/>
      <c r="C9" s="84"/>
      <c r="D9" s="84"/>
      <c r="E9" s="84"/>
      <c r="F9" s="84"/>
      <c r="G9" s="84"/>
      <c r="H9" s="83"/>
      <c r="I9" s="83"/>
      <c r="J9" s="84"/>
      <c r="K9" s="84"/>
      <c r="L9" s="84"/>
      <c r="M9" s="84"/>
      <c r="N9" s="84"/>
      <c r="O9" s="84"/>
      <c r="P9" s="84"/>
      <c r="Q9" s="84"/>
      <c r="R9" s="103"/>
      <c r="S9" s="106"/>
      <c r="T9" s="84"/>
      <c r="U9" s="84"/>
      <c r="V9" s="84"/>
      <c r="W9" s="84"/>
      <c r="X9" s="84"/>
      <c r="Y9" s="84"/>
      <c r="Z9" s="83"/>
      <c r="AA9" s="84"/>
      <c r="AB9" s="84"/>
      <c r="AC9" s="84"/>
      <c r="AD9" s="84"/>
      <c r="AE9" s="84"/>
      <c r="AF9" s="84"/>
      <c r="AG9" s="84"/>
      <c r="AH9" s="103"/>
    </row>
    <row r="10" spans="1:34" ht="19.95" hidden="1" customHeight="1">
      <c r="A10" s="38" t="s">
        <v>57</v>
      </c>
      <c r="B10" s="39">
        <v>104</v>
      </c>
      <c r="C10" s="39">
        <v>1920</v>
      </c>
      <c r="D10" s="39">
        <v>626</v>
      </c>
      <c r="E10" s="39">
        <v>1294</v>
      </c>
      <c r="F10" s="39">
        <v>265</v>
      </c>
      <c r="G10" s="39">
        <v>56</v>
      </c>
      <c r="H10" s="39">
        <v>209</v>
      </c>
      <c r="I10" s="39">
        <v>1011</v>
      </c>
      <c r="J10" s="39">
        <v>161</v>
      </c>
      <c r="K10" s="39">
        <v>158</v>
      </c>
      <c r="L10" s="39">
        <v>166</v>
      </c>
      <c r="M10" s="39">
        <v>169</v>
      </c>
      <c r="N10" s="39">
        <v>177</v>
      </c>
      <c r="O10" s="39">
        <v>180</v>
      </c>
      <c r="P10" s="39">
        <v>17202</v>
      </c>
      <c r="Q10" s="39">
        <v>9016</v>
      </c>
      <c r="R10" s="39">
        <v>8186</v>
      </c>
      <c r="S10" s="38" t="s">
        <v>60</v>
      </c>
      <c r="T10" s="39">
        <v>1374</v>
      </c>
      <c r="U10" s="39">
        <v>1234</v>
      </c>
      <c r="V10" s="39">
        <v>1362</v>
      </c>
      <c r="W10" s="39">
        <v>1270</v>
      </c>
      <c r="X10" s="39">
        <v>1469</v>
      </c>
      <c r="Y10" s="39">
        <v>1296</v>
      </c>
      <c r="Z10" s="39">
        <v>1486</v>
      </c>
      <c r="AA10" s="39">
        <v>1400</v>
      </c>
      <c r="AB10" s="39">
        <v>1593</v>
      </c>
      <c r="AC10" s="39">
        <v>1466</v>
      </c>
      <c r="AD10" s="39">
        <v>1732</v>
      </c>
      <c r="AE10" s="39">
        <v>1520</v>
      </c>
      <c r="AF10" s="39">
        <v>3415</v>
      </c>
      <c r="AG10" s="39">
        <v>1762</v>
      </c>
      <c r="AH10" s="39">
        <v>1653</v>
      </c>
    </row>
    <row r="11" spans="1:34" ht="19.95" hidden="1" customHeight="1">
      <c r="A11" s="19" t="s">
        <v>25</v>
      </c>
      <c r="B11" s="39">
        <v>16</v>
      </c>
      <c r="C11" s="39">
        <v>590</v>
      </c>
      <c r="D11" s="39">
        <v>156</v>
      </c>
      <c r="E11" s="39">
        <v>434</v>
      </c>
      <c r="F11" s="39">
        <v>68</v>
      </c>
      <c r="G11" s="39">
        <v>14</v>
      </c>
      <c r="H11" s="39">
        <v>54</v>
      </c>
      <c r="I11" s="39">
        <v>319</v>
      </c>
      <c r="J11" s="39">
        <v>50</v>
      </c>
      <c r="K11" s="39">
        <v>49</v>
      </c>
      <c r="L11" s="39">
        <v>55</v>
      </c>
      <c r="M11" s="39">
        <v>53</v>
      </c>
      <c r="N11" s="39">
        <v>56</v>
      </c>
      <c r="O11" s="39">
        <v>56</v>
      </c>
      <c r="P11" s="39">
        <v>7699</v>
      </c>
      <c r="Q11" s="39">
        <v>4029</v>
      </c>
      <c r="R11" s="39">
        <v>3670</v>
      </c>
      <c r="S11" s="21" t="s">
        <v>63</v>
      </c>
      <c r="T11" s="39">
        <v>615</v>
      </c>
      <c r="U11" s="39">
        <v>573</v>
      </c>
      <c r="V11" s="39">
        <v>617</v>
      </c>
      <c r="W11" s="39">
        <v>593</v>
      </c>
      <c r="X11" s="39">
        <v>685</v>
      </c>
      <c r="Y11" s="39">
        <v>595</v>
      </c>
      <c r="Z11" s="39">
        <v>657</v>
      </c>
      <c r="AA11" s="39">
        <v>618</v>
      </c>
      <c r="AB11" s="39">
        <v>702</v>
      </c>
      <c r="AC11" s="39">
        <v>649</v>
      </c>
      <c r="AD11" s="39">
        <v>753</v>
      </c>
      <c r="AE11" s="39">
        <v>642</v>
      </c>
      <c r="AF11" s="39">
        <v>1478</v>
      </c>
      <c r="AG11" s="39">
        <v>731</v>
      </c>
      <c r="AH11" s="39">
        <v>747</v>
      </c>
    </row>
    <row r="12" spans="1:34" ht="19.95" hidden="1" customHeight="1">
      <c r="A12" s="19" t="s">
        <v>26</v>
      </c>
      <c r="B12" s="39">
        <v>6</v>
      </c>
      <c r="C12" s="39">
        <v>79</v>
      </c>
      <c r="D12" s="39">
        <v>25</v>
      </c>
      <c r="E12" s="39">
        <v>54</v>
      </c>
      <c r="F12" s="39">
        <v>13</v>
      </c>
      <c r="G12" s="39">
        <v>3</v>
      </c>
      <c r="H12" s="39">
        <v>10</v>
      </c>
      <c r="I12" s="39">
        <v>42</v>
      </c>
      <c r="J12" s="39">
        <v>7</v>
      </c>
      <c r="K12" s="39">
        <v>6</v>
      </c>
      <c r="L12" s="39">
        <v>7</v>
      </c>
      <c r="M12" s="39">
        <v>7</v>
      </c>
      <c r="N12" s="39">
        <v>7</v>
      </c>
      <c r="O12" s="39">
        <v>8</v>
      </c>
      <c r="P12" s="39">
        <v>462</v>
      </c>
      <c r="Q12" s="39">
        <v>247</v>
      </c>
      <c r="R12" s="39">
        <v>215</v>
      </c>
      <c r="S12" s="21" t="s">
        <v>64</v>
      </c>
      <c r="T12" s="39">
        <v>30</v>
      </c>
      <c r="U12" s="39">
        <v>36</v>
      </c>
      <c r="V12" s="39">
        <v>30</v>
      </c>
      <c r="W12" s="39">
        <v>25</v>
      </c>
      <c r="X12" s="39">
        <v>39</v>
      </c>
      <c r="Y12" s="39">
        <v>38</v>
      </c>
      <c r="Z12" s="39">
        <v>42</v>
      </c>
      <c r="AA12" s="39">
        <v>29</v>
      </c>
      <c r="AB12" s="39">
        <v>49</v>
      </c>
      <c r="AC12" s="39">
        <v>39</v>
      </c>
      <c r="AD12" s="39">
        <v>57</v>
      </c>
      <c r="AE12" s="39">
        <v>48</v>
      </c>
      <c r="AF12" s="39">
        <v>92</v>
      </c>
      <c r="AG12" s="39">
        <v>49</v>
      </c>
      <c r="AH12" s="39">
        <v>43</v>
      </c>
    </row>
    <row r="13" spans="1:34" ht="19.95" hidden="1" customHeight="1">
      <c r="A13" s="21" t="s">
        <v>34</v>
      </c>
      <c r="B13" s="39">
        <v>12</v>
      </c>
      <c r="C13" s="39">
        <v>180</v>
      </c>
      <c r="D13" s="39">
        <v>72</v>
      </c>
      <c r="E13" s="39">
        <v>108</v>
      </c>
      <c r="F13" s="39">
        <v>25</v>
      </c>
      <c r="G13" s="39">
        <v>5</v>
      </c>
      <c r="H13" s="39">
        <v>20</v>
      </c>
      <c r="I13" s="39">
        <v>94</v>
      </c>
      <c r="J13" s="39">
        <v>15</v>
      </c>
      <c r="K13" s="39">
        <v>16</v>
      </c>
      <c r="L13" s="39">
        <v>15</v>
      </c>
      <c r="M13" s="39">
        <v>15</v>
      </c>
      <c r="N13" s="39">
        <v>17</v>
      </c>
      <c r="O13" s="39">
        <v>16</v>
      </c>
      <c r="P13" s="39">
        <v>1161</v>
      </c>
      <c r="Q13" s="39">
        <v>589</v>
      </c>
      <c r="R13" s="39">
        <v>572</v>
      </c>
      <c r="S13" s="21" t="s">
        <v>65</v>
      </c>
      <c r="T13" s="39">
        <v>93</v>
      </c>
      <c r="U13" s="39">
        <v>78</v>
      </c>
      <c r="V13" s="39">
        <v>98</v>
      </c>
      <c r="W13" s="39">
        <v>86</v>
      </c>
      <c r="X13" s="39">
        <v>86</v>
      </c>
      <c r="Y13" s="39">
        <v>87</v>
      </c>
      <c r="Z13" s="39">
        <v>92</v>
      </c>
      <c r="AA13" s="39">
        <v>92</v>
      </c>
      <c r="AB13" s="39">
        <v>98</v>
      </c>
      <c r="AC13" s="39">
        <v>115</v>
      </c>
      <c r="AD13" s="39">
        <v>122</v>
      </c>
      <c r="AE13" s="39">
        <v>114</v>
      </c>
      <c r="AF13" s="39">
        <v>280</v>
      </c>
      <c r="AG13" s="39">
        <v>149</v>
      </c>
      <c r="AH13" s="39">
        <v>131</v>
      </c>
    </row>
    <row r="14" spans="1:34" ht="19.95" hidden="1" customHeight="1">
      <c r="A14" s="19" t="s">
        <v>36</v>
      </c>
      <c r="B14" s="39">
        <v>4</v>
      </c>
      <c r="C14" s="39">
        <v>90</v>
      </c>
      <c r="D14" s="39">
        <v>21</v>
      </c>
      <c r="E14" s="39">
        <v>69</v>
      </c>
      <c r="F14" s="39">
        <v>12</v>
      </c>
      <c r="G14" s="39">
        <v>2</v>
      </c>
      <c r="H14" s="39">
        <v>10</v>
      </c>
      <c r="I14" s="39">
        <v>46</v>
      </c>
      <c r="J14" s="39">
        <v>7</v>
      </c>
      <c r="K14" s="39">
        <v>7</v>
      </c>
      <c r="L14" s="39">
        <v>7</v>
      </c>
      <c r="M14" s="39">
        <v>8</v>
      </c>
      <c r="N14" s="39">
        <v>9</v>
      </c>
      <c r="O14" s="39">
        <v>8</v>
      </c>
      <c r="P14" s="39">
        <v>912</v>
      </c>
      <c r="Q14" s="39">
        <v>455</v>
      </c>
      <c r="R14" s="39">
        <v>457</v>
      </c>
      <c r="S14" s="21" t="s">
        <v>66</v>
      </c>
      <c r="T14" s="39">
        <v>70</v>
      </c>
      <c r="U14" s="39">
        <v>64</v>
      </c>
      <c r="V14" s="39">
        <v>70</v>
      </c>
      <c r="W14" s="39">
        <v>69</v>
      </c>
      <c r="X14" s="39">
        <v>69</v>
      </c>
      <c r="Y14" s="39">
        <v>61</v>
      </c>
      <c r="Z14" s="39">
        <v>79</v>
      </c>
      <c r="AA14" s="39">
        <v>96</v>
      </c>
      <c r="AB14" s="39">
        <v>93</v>
      </c>
      <c r="AC14" s="39">
        <v>73</v>
      </c>
      <c r="AD14" s="39">
        <v>74</v>
      </c>
      <c r="AE14" s="39">
        <v>94</v>
      </c>
      <c r="AF14" s="39">
        <v>200</v>
      </c>
      <c r="AG14" s="39">
        <v>96</v>
      </c>
      <c r="AH14" s="39">
        <v>104</v>
      </c>
    </row>
    <row r="15" spans="1:34" ht="18" hidden="1" customHeight="1">
      <c r="A15" s="21" t="s">
        <v>35</v>
      </c>
      <c r="B15" s="39">
        <v>8</v>
      </c>
      <c r="C15" s="39">
        <v>277</v>
      </c>
      <c r="D15" s="39">
        <v>70</v>
      </c>
      <c r="E15" s="39">
        <v>207</v>
      </c>
      <c r="F15" s="39">
        <v>27</v>
      </c>
      <c r="G15" s="39">
        <v>6</v>
      </c>
      <c r="H15" s="39">
        <v>21</v>
      </c>
      <c r="I15" s="39">
        <v>140</v>
      </c>
      <c r="J15" s="39">
        <v>21</v>
      </c>
      <c r="K15" s="39">
        <v>20</v>
      </c>
      <c r="L15" s="39">
        <v>22</v>
      </c>
      <c r="M15" s="39">
        <v>24</v>
      </c>
      <c r="N15" s="39">
        <v>25</v>
      </c>
      <c r="O15" s="39">
        <v>28</v>
      </c>
      <c r="P15" s="39">
        <v>3085</v>
      </c>
      <c r="Q15" s="39">
        <v>1651</v>
      </c>
      <c r="R15" s="39">
        <v>1434</v>
      </c>
      <c r="S15" s="21" t="s">
        <v>67</v>
      </c>
      <c r="T15" s="39">
        <v>258</v>
      </c>
      <c r="U15" s="39">
        <v>215</v>
      </c>
      <c r="V15" s="39">
        <v>242</v>
      </c>
      <c r="W15" s="39">
        <v>209</v>
      </c>
      <c r="X15" s="39">
        <v>257</v>
      </c>
      <c r="Y15" s="39">
        <v>221</v>
      </c>
      <c r="Z15" s="39">
        <v>282</v>
      </c>
      <c r="AA15" s="39">
        <v>263</v>
      </c>
      <c r="AB15" s="39">
        <v>284</v>
      </c>
      <c r="AC15" s="39">
        <v>250</v>
      </c>
      <c r="AD15" s="39">
        <v>328</v>
      </c>
      <c r="AE15" s="39">
        <v>276</v>
      </c>
      <c r="AF15" s="39">
        <v>586</v>
      </c>
      <c r="AG15" s="39">
        <v>313</v>
      </c>
      <c r="AH15" s="39">
        <v>273</v>
      </c>
    </row>
    <row r="16" spans="1:34" ht="18" hidden="1" customHeight="1">
      <c r="A16" s="19" t="s">
        <v>27</v>
      </c>
      <c r="B16" s="39">
        <v>8</v>
      </c>
      <c r="C16" s="39">
        <v>98</v>
      </c>
      <c r="D16" s="39">
        <v>31</v>
      </c>
      <c r="E16" s="39">
        <v>67</v>
      </c>
      <c r="F16" s="39">
        <v>16</v>
      </c>
      <c r="G16" s="39">
        <v>2</v>
      </c>
      <c r="H16" s="39">
        <v>14</v>
      </c>
      <c r="I16" s="39">
        <v>51</v>
      </c>
      <c r="J16" s="39">
        <v>8</v>
      </c>
      <c r="K16" s="39">
        <v>9</v>
      </c>
      <c r="L16" s="39">
        <v>8</v>
      </c>
      <c r="M16" s="39">
        <v>9</v>
      </c>
      <c r="N16" s="39">
        <v>9</v>
      </c>
      <c r="O16" s="39">
        <v>8</v>
      </c>
      <c r="P16" s="39">
        <v>639</v>
      </c>
      <c r="Q16" s="39">
        <v>332</v>
      </c>
      <c r="R16" s="39">
        <v>307</v>
      </c>
      <c r="S16" s="21" t="s">
        <v>68</v>
      </c>
      <c r="T16" s="39">
        <v>47</v>
      </c>
      <c r="U16" s="39">
        <v>42</v>
      </c>
      <c r="V16" s="39">
        <v>54</v>
      </c>
      <c r="W16" s="39">
        <v>59</v>
      </c>
      <c r="X16" s="39">
        <v>63</v>
      </c>
      <c r="Y16" s="39">
        <v>31</v>
      </c>
      <c r="Z16" s="39">
        <v>60</v>
      </c>
      <c r="AA16" s="39">
        <v>62</v>
      </c>
      <c r="AB16" s="39">
        <v>52</v>
      </c>
      <c r="AC16" s="39">
        <v>57</v>
      </c>
      <c r="AD16" s="39">
        <v>56</v>
      </c>
      <c r="AE16" s="39">
        <v>56</v>
      </c>
      <c r="AF16" s="39">
        <v>145</v>
      </c>
      <c r="AG16" s="39">
        <v>81</v>
      </c>
      <c r="AH16" s="39">
        <v>64</v>
      </c>
    </row>
    <row r="17" spans="1:34" ht="16.5" hidden="1" customHeight="1">
      <c r="A17" s="21" t="s">
        <v>37</v>
      </c>
      <c r="B17" s="39">
        <v>5</v>
      </c>
      <c r="C17" s="39">
        <v>72</v>
      </c>
      <c r="D17" s="39">
        <v>28</v>
      </c>
      <c r="E17" s="39">
        <v>44</v>
      </c>
      <c r="F17" s="39">
        <v>11</v>
      </c>
      <c r="G17" s="39">
        <v>2</v>
      </c>
      <c r="H17" s="39">
        <v>9</v>
      </c>
      <c r="I17" s="39">
        <v>38</v>
      </c>
      <c r="J17" s="39">
        <v>6</v>
      </c>
      <c r="K17" s="39">
        <v>5</v>
      </c>
      <c r="L17" s="39">
        <v>7</v>
      </c>
      <c r="M17" s="39">
        <v>6</v>
      </c>
      <c r="N17" s="39">
        <v>7</v>
      </c>
      <c r="O17" s="39">
        <v>7</v>
      </c>
      <c r="P17" s="39">
        <v>508</v>
      </c>
      <c r="Q17" s="39">
        <v>268</v>
      </c>
      <c r="R17" s="39">
        <v>240</v>
      </c>
      <c r="S17" s="21" t="s">
        <v>69</v>
      </c>
      <c r="T17" s="39">
        <v>39</v>
      </c>
      <c r="U17" s="39">
        <v>40</v>
      </c>
      <c r="V17" s="39">
        <v>34</v>
      </c>
      <c r="W17" s="39">
        <v>31</v>
      </c>
      <c r="X17" s="39">
        <v>44</v>
      </c>
      <c r="Y17" s="39">
        <v>41</v>
      </c>
      <c r="Z17" s="39">
        <v>40</v>
      </c>
      <c r="AA17" s="39">
        <v>32</v>
      </c>
      <c r="AB17" s="39">
        <v>58</v>
      </c>
      <c r="AC17" s="39">
        <v>44</v>
      </c>
      <c r="AD17" s="39">
        <v>53</v>
      </c>
      <c r="AE17" s="39">
        <v>52</v>
      </c>
      <c r="AF17" s="39">
        <v>85</v>
      </c>
      <c r="AG17" s="39">
        <v>44</v>
      </c>
      <c r="AH17" s="39">
        <v>41</v>
      </c>
    </row>
    <row r="18" spans="1:34" ht="18" hidden="1" customHeight="1">
      <c r="A18" s="19" t="s">
        <v>28</v>
      </c>
      <c r="B18" s="39">
        <v>4</v>
      </c>
      <c r="C18" s="39">
        <v>46</v>
      </c>
      <c r="D18" s="39">
        <v>20</v>
      </c>
      <c r="E18" s="39">
        <v>26</v>
      </c>
      <c r="F18" s="39">
        <v>8</v>
      </c>
      <c r="G18" s="39">
        <v>3</v>
      </c>
      <c r="H18" s="39">
        <v>5</v>
      </c>
      <c r="I18" s="39">
        <v>24</v>
      </c>
      <c r="J18" s="39">
        <v>4</v>
      </c>
      <c r="K18" s="39">
        <v>4</v>
      </c>
      <c r="L18" s="39">
        <v>4</v>
      </c>
      <c r="M18" s="39">
        <v>4</v>
      </c>
      <c r="N18" s="39">
        <v>4</v>
      </c>
      <c r="O18" s="39">
        <v>4</v>
      </c>
      <c r="P18" s="39">
        <v>144</v>
      </c>
      <c r="Q18" s="39">
        <v>87</v>
      </c>
      <c r="R18" s="39">
        <v>57</v>
      </c>
      <c r="S18" s="21" t="s">
        <v>70</v>
      </c>
      <c r="T18" s="39">
        <v>13</v>
      </c>
      <c r="U18" s="39">
        <v>10</v>
      </c>
      <c r="V18" s="39">
        <v>10</v>
      </c>
      <c r="W18" s="39">
        <v>10</v>
      </c>
      <c r="X18" s="39">
        <v>12</v>
      </c>
      <c r="Y18" s="39">
        <v>8</v>
      </c>
      <c r="Z18" s="39">
        <v>14</v>
      </c>
      <c r="AA18" s="39">
        <v>6</v>
      </c>
      <c r="AB18" s="39">
        <v>16</v>
      </c>
      <c r="AC18" s="39">
        <v>13</v>
      </c>
      <c r="AD18" s="39">
        <v>22</v>
      </c>
      <c r="AE18" s="39">
        <v>10</v>
      </c>
      <c r="AF18" s="39">
        <v>26</v>
      </c>
      <c r="AG18" s="39">
        <v>13</v>
      </c>
      <c r="AH18" s="39">
        <v>13</v>
      </c>
    </row>
    <row r="19" spans="1:34" ht="18" hidden="1" customHeight="1">
      <c r="A19" s="19" t="s">
        <v>29</v>
      </c>
      <c r="B19" s="39">
        <v>7</v>
      </c>
      <c r="C19" s="39">
        <v>94</v>
      </c>
      <c r="D19" s="39">
        <v>35</v>
      </c>
      <c r="E19" s="39">
        <v>59</v>
      </c>
      <c r="F19" s="39">
        <v>15</v>
      </c>
      <c r="G19" s="39">
        <v>4</v>
      </c>
      <c r="H19" s="39">
        <v>11</v>
      </c>
      <c r="I19" s="39">
        <v>48</v>
      </c>
      <c r="J19" s="39">
        <v>9</v>
      </c>
      <c r="K19" s="39">
        <v>8</v>
      </c>
      <c r="L19" s="39">
        <v>7</v>
      </c>
      <c r="M19" s="39">
        <v>8</v>
      </c>
      <c r="N19" s="39">
        <v>8</v>
      </c>
      <c r="O19" s="39">
        <v>8</v>
      </c>
      <c r="P19" s="39">
        <v>593</v>
      </c>
      <c r="Q19" s="39">
        <v>309</v>
      </c>
      <c r="R19" s="39">
        <v>284</v>
      </c>
      <c r="S19" s="21" t="s">
        <v>71</v>
      </c>
      <c r="T19" s="39">
        <v>47</v>
      </c>
      <c r="U19" s="39">
        <v>41</v>
      </c>
      <c r="V19" s="39">
        <v>42</v>
      </c>
      <c r="W19" s="39">
        <v>55</v>
      </c>
      <c r="X19" s="39">
        <v>41</v>
      </c>
      <c r="Y19" s="39">
        <v>39</v>
      </c>
      <c r="Z19" s="39">
        <v>57</v>
      </c>
      <c r="AA19" s="39">
        <v>33</v>
      </c>
      <c r="AB19" s="39">
        <v>62</v>
      </c>
      <c r="AC19" s="39">
        <v>46</v>
      </c>
      <c r="AD19" s="39">
        <v>60</v>
      </c>
      <c r="AE19" s="39">
        <v>70</v>
      </c>
      <c r="AF19" s="39">
        <v>128</v>
      </c>
      <c r="AG19" s="39">
        <v>76</v>
      </c>
      <c r="AH19" s="39">
        <v>52</v>
      </c>
    </row>
    <row r="20" spans="1:34" ht="18" hidden="1" customHeight="1">
      <c r="A20" s="21" t="s">
        <v>39</v>
      </c>
      <c r="B20" s="39">
        <v>8</v>
      </c>
      <c r="C20" s="39">
        <v>96</v>
      </c>
      <c r="D20" s="39">
        <v>40</v>
      </c>
      <c r="E20" s="39">
        <v>56</v>
      </c>
      <c r="F20" s="39">
        <v>16</v>
      </c>
      <c r="G20" s="39">
        <v>2</v>
      </c>
      <c r="H20" s="39">
        <v>14</v>
      </c>
      <c r="I20" s="39">
        <v>52</v>
      </c>
      <c r="J20" s="39">
        <v>8</v>
      </c>
      <c r="K20" s="39">
        <v>8</v>
      </c>
      <c r="L20" s="39">
        <v>8</v>
      </c>
      <c r="M20" s="39">
        <v>9</v>
      </c>
      <c r="N20" s="39">
        <v>9</v>
      </c>
      <c r="O20" s="39">
        <v>10</v>
      </c>
      <c r="P20" s="39">
        <v>488</v>
      </c>
      <c r="Q20" s="39">
        <v>248</v>
      </c>
      <c r="R20" s="39">
        <v>240</v>
      </c>
      <c r="S20" s="21" t="s">
        <v>72</v>
      </c>
      <c r="T20" s="39">
        <v>33</v>
      </c>
      <c r="U20" s="39">
        <v>29</v>
      </c>
      <c r="V20" s="39">
        <v>35</v>
      </c>
      <c r="W20" s="39">
        <v>35</v>
      </c>
      <c r="X20" s="39">
        <v>40</v>
      </c>
      <c r="Y20" s="39">
        <v>43</v>
      </c>
      <c r="Z20" s="39">
        <v>44</v>
      </c>
      <c r="AA20" s="39">
        <v>42</v>
      </c>
      <c r="AB20" s="39">
        <v>48</v>
      </c>
      <c r="AC20" s="39">
        <v>50</v>
      </c>
      <c r="AD20" s="39">
        <v>48</v>
      </c>
      <c r="AE20" s="39">
        <v>41</v>
      </c>
      <c r="AF20" s="39">
        <v>109</v>
      </c>
      <c r="AG20" s="39">
        <v>58</v>
      </c>
      <c r="AH20" s="39">
        <v>51</v>
      </c>
    </row>
    <row r="21" spans="1:34" ht="17.25" hidden="1" customHeight="1">
      <c r="A21" s="19" t="s">
        <v>38</v>
      </c>
      <c r="B21" s="39">
        <v>12</v>
      </c>
      <c r="C21" s="39">
        <v>138</v>
      </c>
      <c r="D21" s="39">
        <v>59</v>
      </c>
      <c r="E21" s="39">
        <v>79</v>
      </c>
      <c r="F21" s="39">
        <v>26</v>
      </c>
      <c r="G21" s="39">
        <v>4</v>
      </c>
      <c r="H21" s="39">
        <v>22</v>
      </c>
      <c r="I21" s="39">
        <v>73</v>
      </c>
      <c r="J21" s="39">
        <v>12</v>
      </c>
      <c r="K21" s="39">
        <v>12</v>
      </c>
      <c r="L21" s="39">
        <v>12</v>
      </c>
      <c r="M21" s="39">
        <v>12</v>
      </c>
      <c r="N21" s="39">
        <v>12</v>
      </c>
      <c r="O21" s="39">
        <v>13</v>
      </c>
      <c r="P21" s="39">
        <v>866</v>
      </c>
      <c r="Q21" s="39">
        <v>460</v>
      </c>
      <c r="R21" s="39">
        <v>406</v>
      </c>
      <c r="S21" s="21" t="s">
        <v>73</v>
      </c>
      <c r="T21" s="39">
        <v>70</v>
      </c>
      <c r="U21" s="39">
        <v>61</v>
      </c>
      <c r="V21" s="39">
        <v>64</v>
      </c>
      <c r="W21" s="39">
        <v>55</v>
      </c>
      <c r="X21" s="39">
        <v>79</v>
      </c>
      <c r="Y21" s="39">
        <v>70</v>
      </c>
      <c r="Z21" s="39">
        <v>67</v>
      </c>
      <c r="AA21" s="39">
        <v>73</v>
      </c>
      <c r="AB21" s="39">
        <v>77</v>
      </c>
      <c r="AC21" s="39">
        <v>75</v>
      </c>
      <c r="AD21" s="39">
        <v>103</v>
      </c>
      <c r="AE21" s="39">
        <v>72</v>
      </c>
      <c r="AF21" s="39">
        <v>174</v>
      </c>
      <c r="AG21" s="39">
        <v>82</v>
      </c>
      <c r="AH21" s="39">
        <v>92</v>
      </c>
    </row>
    <row r="22" spans="1:34" ht="17.25" hidden="1" customHeight="1">
      <c r="A22" s="21" t="s">
        <v>40</v>
      </c>
      <c r="B22" s="39">
        <v>6</v>
      </c>
      <c r="C22" s="39">
        <v>72</v>
      </c>
      <c r="D22" s="39">
        <v>34</v>
      </c>
      <c r="E22" s="39">
        <v>38</v>
      </c>
      <c r="F22" s="39">
        <v>12</v>
      </c>
      <c r="G22" s="39">
        <v>3</v>
      </c>
      <c r="H22" s="39">
        <v>9</v>
      </c>
      <c r="I22" s="39">
        <v>36</v>
      </c>
      <c r="J22" s="39">
        <v>6</v>
      </c>
      <c r="K22" s="39">
        <v>6</v>
      </c>
      <c r="L22" s="39">
        <v>6</v>
      </c>
      <c r="M22" s="39">
        <v>6</v>
      </c>
      <c r="N22" s="39">
        <v>6</v>
      </c>
      <c r="O22" s="39">
        <v>6</v>
      </c>
      <c r="P22" s="39">
        <v>320</v>
      </c>
      <c r="Q22" s="39">
        <v>168</v>
      </c>
      <c r="R22" s="39">
        <v>152</v>
      </c>
      <c r="S22" s="21" t="s">
        <v>74</v>
      </c>
      <c r="T22" s="39">
        <v>23</v>
      </c>
      <c r="U22" s="39">
        <v>24</v>
      </c>
      <c r="V22" s="39">
        <v>34</v>
      </c>
      <c r="W22" s="39">
        <v>25</v>
      </c>
      <c r="X22" s="39">
        <v>32</v>
      </c>
      <c r="Y22" s="39">
        <v>29</v>
      </c>
      <c r="Z22" s="39">
        <v>22</v>
      </c>
      <c r="AA22" s="39">
        <v>26</v>
      </c>
      <c r="AB22" s="39">
        <v>33</v>
      </c>
      <c r="AC22" s="39">
        <v>29</v>
      </c>
      <c r="AD22" s="39">
        <v>24</v>
      </c>
      <c r="AE22" s="39">
        <v>19</v>
      </c>
      <c r="AF22" s="39">
        <v>55</v>
      </c>
      <c r="AG22" s="39">
        <v>36</v>
      </c>
      <c r="AH22" s="39">
        <v>19</v>
      </c>
    </row>
    <row r="23" spans="1:34" ht="17.25" hidden="1" customHeight="1">
      <c r="A23" s="21" t="s">
        <v>41</v>
      </c>
      <c r="B23" s="39">
        <v>8</v>
      </c>
      <c r="C23" s="39">
        <v>88</v>
      </c>
      <c r="D23" s="39">
        <v>35</v>
      </c>
      <c r="E23" s="39">
        <v>53</v>
      </c>
      <c r="F23" s="39">
        <v>16</v>
      </c>
      <c r="G23" s="39">
        <v>6</v>
      </c>
      <c r="H23" s="39">
        <v>10</v>
      </c>
      <c r="I23" s="39">
        <v>48</v>
      </c>
      <c r="J23" s="39">
        <v>8</v>
      </c>
      <c r="K23" s="39">
        <v>8</v>
      </c>
      <c r="L23" s="39">
        <v>8</v>
      </c>
      <c r="M23" s="39">
        <v>8</v>
      </c>
      <c r="N23" s="39">
        <v>8</v>
      </c>
      <c r="O23" s="39">
        <v>8</v>
      </c>
      <c r="P23" s="39">
        <v>325</v>
      </c>
      <c r="Q23" s="39">
        <v>173</v>
      </c>
      <c r="R23" s="39">
        <v>152</v>
      </c>
      <c r="S23" s="21" t="s">
        <v>75</v>
      </c>
      <c r="T23" s="39">
        <v>36</v>
      </c>
      <c r="U23" s="39">
        <v>21</v>
      </c>
      <c r="V23" s="39">
        <v>32</v>
      </c>
      <c r="W23" s="39">
        <v>18</v>
      </c>
      <c r="X23" s="39">
        <v>22</v>
      </c>
      <c r="Y23" s="39">
        <v>33</v>
      </c>
      <c r="Z23" s="39">
        <v>30</v>
      </c>
      <c r="AA23" s="39">
        <v>28</v>
      </c>
      <c r="AB23" s="39">
        <v>21</v>
      </c>
      <c r="AC23" s="39">
        <v>26</v>
      </c>
      <c r="AD23" s="39">
        <v>32</v>
      </c>
      <c r="AE23" s="39">
        <v>26</v>
      </c>
      <c r="AF23" s="39">
        <v>57</v>
      </c>
      <c r="AG23" s="39">
        <v>34</v>
      </c>
      <c r="AH23" s="39">
        <v>23</v>
      </c>
    </row>
    <row r="24" spans="1:34" ht="18" hidden="1" customHeight="1">
      <c r="A24" s="31" t="s">
        <v>58</v>
      </c>
      <c r="B24" s="39">
        <v>102</v>
      </c>
      <c r="C24" s="39">
        <v>1858</v>
      </c>
      <c r="D24" s="39">
        <v>620</v>
      </c>
      <c r="E24" s="39">
        <v>1238</v>
      </c>
      <c r="F24" s="39">
        <v>253</v>
      </c>
      <c r="G24" s="39">
        <v>56</v>
      </c>
      <c r="H24" s="39">
        <v>197</v>
      </c>
      <c r="I24" s="39">
        <v>975</v>
      </c>
      <c r="J24" s="39">
        <v>154</v>
      </c>
      <c r="K24" s="39">
        <v>151</v>
      </c>
      <c r="L24" s="39">
        <v>160</v>
      </c>
      <c r="M24" s="39">
        <v>163</v>
      </c>
      <c r="N24" s="39">
        <v>172</v>
      </c>
      <c r="O24" s="39">
        <v>175</v>
      </c>
      <c r="P24" s="39">
        <v>16208</v>
      </c>
      <c r="Q24" s="39">
        <v>8474</v>
      </c>
      <c r="R24" s="39">
        <v>7734</v>
      </c>
      <c r="S24" s="31" t="s">
        <v>61</v>
      </c>
      <c r="T24" s="39">
        <v>1272</v>
      </c>
      <c r="U24" s="39">
        <v>1146</v>
      </c>
      <c r="V24" s="39">
        <v>1279</v>
      </c>
      <c r="W24" s="39">
        <v>1184</v>
      </c>
      <c r="X24" s="39">
        <v>1375</v>
      </c>
      <c r="Y24" s="39">
        <v>1241</v>
      </c>
      <c r="Z24" s="39">
        <v>1396</v>
      </c>
      <c r="AA24" s="39">
        <v>1325</v>
      </c>
      <c r="AB24" s="39">
        <v>1507</v>
      </c>
      <c r="AC24" s="39">
        <v>1398</v>
      </c>
      <c r="AD24" s="39">
        <v>1645</v>
      </c>
      <c r="AE24" s="39">
        <v>1440</v>
      </c>
      <c r="AF24" s="39">
        <v>3269</v>
      </c>
      <c r="AG24" s="39">
        <v>1687</v>
      </c>
      <c r="AH24" s="39">
        <v>1582</v>
      </c>
    </row>
    <row r="25" spans="1:34" ht="18" hidden="1" customHeight="1">
      <c r="A25" s="31" t="s">
        <v>59</v>
      </c>
      <c r="B25" s="39">
        <v>2</v>
      </c>
      <c r="C25" s="39">
        <v>62</v>
      </c>
      <c r="D25" s="39">
        <v>6</v>
      </c>
      <c r="E25" s="39">
        <v>56</v>
      </c>
      <c r="F25" s="39">
        <v>12</v>
      </c>
      <c r="G25" s="39" t="s">
        <v>56</v>
      </c>
      <c r="H25" s="39">
        <v>12</v>
      </c>
      <c r="I25" s="39">
        <v>36</v>
      </c>
      <c r="J25" s="39">
        <v>7</v>
      </c>
      <c r="K25" s="39">
        <v>7</v>
      </c>
      <c r="L25" s="39">
        <v>6</v>
      </c>
      <c r="M25" s="39">
        <v>6</v>
      </c>
      <c r="N25" s="39">
        <v>5</v>
      </c>
      <c r="O25" s="39">
        <v>5</v>
      </c>
      <c r="P25" s="39">
        <v>994</v>
      </c>
      <c r="Q25" s="39">
        <v>542</v>
      </c>
      <c r="R25" s="39">
        <v>452</v>
      </c>
      <c r="S25" s="31" t="s">
        <v>62</v>
      </c>
      <c r="T25" s="39">
        <v>102</v>
      </c>
      <c r="U25" s="39">
        <v>88</v>
      </c>
      <c r="V25" s="39">
        <v>83</v>
      </c>
      <c r="W25" s="39">
        <v>86</v>
      </c>
      <c r="X25" s="39">
        <v>94</v>
      </c>
      <c r="Y25" s="39">
        <v>55</v>
      </c>
      <c r="Z25" s="39">
        <v>90</v>
      </c>
      <c r="AA25" s="39">
        <v>75</v>
      </c>
      <c r="AB25" s="39">
        <v>86</v>
      </c>
      <c r="AC25" s="39">
        <v>68</v>
      </c>
      <c r="AD25" s="39">
        <v>87</v>
      </c>
      <c r="AE25" s="39">
        <v>80</v>
      </c>
      <c r="AF25" s="39">
        <v>146</v>
      </c>
      <c r="AG25" s="39">
        <v>75</v>
      </c>
      <c r="AH25" s="39">
        <v>71</v>
      </c>
    </row>
    <row r="26" spans="1:34" ht="19.95" customHeight="1">
      <c r="A26" s="45" t="s">
        <v>119</v>
      </c>
      <c r="B26" s="51" t="e">
        <f>IF(SUM(B27:B39)=SUM(B41:B42),SUM(B27:B39),"!!!")</f>
        <v>#REF!</v>
      </c>
      <c r="C26" s="51" t="e">
        <f t="shared" ref="C26:R26" si="0">IF(SUM(C27:C39)=SUM(C41:C42),SUM(C27:C39),"!!!")</f>
        <v>#REF!</v>
      </c>
      <c r="D26" s="51" t="e">
        <f t="shared" si="0"/>
        <v>#REF!</v>
      </c>
      <c r="E26" s="51" t="e">
        <f t="shared" si="0"/>
        <v>#REF!</v>
      </c>
      <c r="F26" s="51" t="e">
        <f>IF(SUM(F41:F42),SUM(F27:F39))</f>
        <v>#REF!</v>
      </c>
      <c r="G26" s="51" t="e">
        <f t="shared" si="0"/>
        <v>#REF!</v>
      </c>
      <c r="H26" s="51" t="e">
        <f>IF(SUM(H27:H39)=SUM(H41:H42),SUM(H27:H39),"!!!")</f>
        <v>#REF!</v>
      </c>
      <c r="I26" s="51" t="e">
        <f t="shared" si="0"/>
        <v>#REF!</v>
      </c>
      <c r="J26" s="51" t="e">
        <f t="shared" si="0"/>
        <v>#REF!</v>
      </c>
      <c r="K26" s="51" t="e">
        <f t="shared" si="0"/>
        <v>#REF!</v>
      </c>
      <c r="L26" s="51" t="e">
        <f t="shared" si="0"/>
        <v>#REF!</v>
      </c>
      <c r="M26" s="51" t="e">
        <f t="shared" si="0"/>
        <v>#REF!</v>
      </c>
      <c r="N26" s="51" t="e">
        <f t="shared" si="0"/>
        <v>#REF!</v>
      </c>
      <c r="O26" s="51" t="e">
        <f t="shared" si="0"/>
        <v>#REF!</v>
      </c>
      <c r="P26" s="51" t="e">
        <f t="shared" si="0"/>
        <v>#REF!</v>
      </c>
      <c r="Q26" s="51" t="e">
        <f t="shared" si="0"/>
        <v>#REF!</v>
      </c>
      <c r="R26" s="51" t="e">
        <f t="shared" si="0"/>
        <v>#REF!</v>
      </c>
      <c r="S26" s="45" t="s">
        <v>119</v>
      </c>
      <c r="T26" s="51" t="e">
        <f>IF(SUM(T27:T39)=SUM(T41:T42),SUM(T27:T39),"!!!")</f>
        <v>#REF!</v>
      </c>
      <c r="U26" s="51" t="e">
        <f t="shared" ref="U26:AH26" si="1">IF(SUM(U27:U39)=SUM(U41:U42),SUM(U27:U39),"!!!")</f>
        <v>#REF!</v>
      </c>
      <c r="V26" s="51" t="e">
        <f t="shared" si="1"/>
        <v>#REF!</v>
      </c>
      <c r="W26" s="51" t="e">
        <f t="shared" si="1"/>
        <v>#REF!</v>
      </c>
      <c r="X26" s="51" t="e">
        <f t="shared" si="1"/>
        <v>#REF!</v>
      </c>
      <c r="Y26" s="51" t="e">
        <f t="shared" si="1"/>
        <v>#REF!</v>
      </c>
      <c r="Z26" s="51" t="e">
        <f t="shared" si="1"/>
        <v>#REF!</v>
      </c>
      <c r="AA26" s="51" t="e">
        <f t="shared" si="1"/>
        <v>#REF!</v>
      </c>
      <c r="AB26" s="51" t="e">
        <f t="shared" si="1"/>
        <v>#REF!</v>
      </c>
      <c r="AC26" s="51" t="e">
        <f t="shared" si="1"/>
        <v>#REF!</v>
      </c>
      <c r="AD26" s="51" t="e">
        <f t="shared" si="1"/>
        <v>#REF!</v>
      </c>
      <c r="AE26" s="51" t="e">
        <f t="shared" si="1"/>
        <v>#REF!</v>
      </c>
      <c r="AF26" s="51" t="e">
        <f t="shared" si="1"/>
        <v>#REF!</v>
      </c>
      <c r="AG26" s="51" t="e">
        <f t="shared" si="1"/>
        <v>#REF!</v>
      </c>
      <c r="AH26" s="51" t="e">
        <f t="shared" si="1"/>
        <v>#REF!</v>
      </c>
    </row>
    <row r="27" spans="1:34" ht="19.95" hidden="1" customHeight="1">
      <c r="A27" s="46" t="s">
        <v>80</v>
      </c>
      <c r="B27" s="52" t="e">
        <f>#REF!</f>
        <v>#REF!</v>
      </c>
      <c r="C27" s="52" t="e">
        <f>SUM(D27:E27)</f>
        <v>#REF!</v>
      </c>
      <c r="D27" s="52" t="e">
        <f>#REF!</f>
        <v>#REF!</v>
      </c>
      <c r="E27" s="52" t="e">
        <f>#REF!</f>
        <v>#REF!</v>
      </c>
      <c r="F27" s="52" t="e">
        <f>G27+H27</f>
        <v>#REF!</v>
      </c>
      <c r="G27" s="52" t="e">
        <f>#REF!</f>
        <v>#REF!</v>
      </c>
      <c r="H27" s="52" t="e">
        <f>#REF!</f>
        <v>#REF!</v>
      </c>
      <c r="I27" s="52" t="e">
        <f>SUM(J27:O27)</f>
        <v>#REF!</v>
      </c>
      <c r="J27" s="52" t="e">
        <f>#REF!</f>
        <v>#REF!</v>
      </c>
      <c r="K27" s="52" t="e">
        <f>#REF!</f>
        <v>#REF!</v>
      </c>
      <c r="L27" s="52" t="e">
        <f>#REF!</f>
        <v>#REF!</v>
      </c>
      <c r="M27" s="52" t="e">
        <f>#REF!</f>
        <v>#REF!</v>
      </c>
      <c r="N27" s="52" t="e">
        <f>#REF!</f>
        <v>#REF!</v>
      </c>
      <c r="O27" s="52" t="e">
        <f>#REF!</f>
        <v>#REF!</v>
      </c>
      <c r="P27" s="52" t="e">
        <f>SUM(Q27:R27)</f>
        <v>#REF!</v>
      </c>
      <c r="Q27" s="52" t="e">
        <f>SUM(T27,V27,X27,Z27,AB27,AD27)</f>
        <v>#REF!</v>
      </c>
      <c r="R27" s="52" t="e">
        <f t="shared" ref="R27:R39" si="2">SUM(U27,W27,Y27,AA27,AC27,AE27)</f>
        <v>#REF!</v>
      </c>
      <c r="S27" s="46" t="s">
        <v>80</v>
      </c>
      <c r="T27" s="52" t="e">
        <f>#REF!</f>
        <v>#REF!</v>
      </c>
      <c r="U27" s="52" t="e">
        <f>#REF!</f>
        <v>#REF!</v>
      </c>
      <c r="V27" s="52" t="e">
        <f>#REF!</f>
        <v>#REF!</v>
      </c>
      <c r="W27" s="52" t="e">
        <f>#REF!</f>
        <v>#REF!</v>
      </c>
      <c r="X27" s="52" t="e">
        <f>#REF!</f>
        <v>#REF!</v>
      </c>
      <c r="Y27" s="52" t="e">
        <f>#REF!</f>
        <v>#REF!</v>
      </c>
      <c r="Z27" s="52" t="e">
        <f>#REF!</f>
        <v>#REF!</v>
      </c>
      <c r="AA27" s="52" t="e">
        <f>#REF!</f>
        <v>#REF!</v>
      </c>
      <c r="AB27" s="52" t="e">
        <f>#REF!</f>
        <v>#REF!</v>
      </c>
      <c r="AC27" s="52" t="e">
        <f>#REF!</f>
        <v>#REF!</v>
      </c>
      <c r="AD27" s="52" t="e">
        <f>#REF!</f>
        <v>#REF!</v>
      </c>
      <c r="AE27" s="52" t="e">
        <f>#REF!</f>
        <v>#REF!</v>
      </c>
      <c r="AF27" s="52" t="e">
        <f>SUM(AG27:AH27)</f>
        <v>#REF!</v>
      </c>
      <c r="AG27" s="52" t="e">
        <f>#REF!</f>
        <v>#REF!</v>
      </c>
      <c r="AH27" s="52" t="e">
        <f>#REF!</f>
        <v>#REF!</v>
      </c>
    </row>
    <row r="28" spans="1:34" ht="19.95" hidden="1" customHeight="1">
      <c r="A28" s="46" t="s">
        <v>81</v>
      </c>
      <c r="B28" s="52" t="e">
        <f>#REF!</f>
        <v>#REF!</v>
      </c>
      <c r="C28" s="52" t="e">
        <f t="shared" ref="C28:C39" si="3">SUM(D28:E28)</f>
        <v>#REF!</v>
      </c>
      <c r="D28" s="52" t="e">
        <f>#REF!</f>
        <v>#REF!</v>
      </c>
      <c r="E28" s="52" t="e">
        <f>#REF!</f>
        <v>#REF!</v>
      </c>
      <c r="F28" s="52" t="e">
        <f t="shared" ref="F28:F39" si="4">G28+H28</f>
        <v>#REF!</v>
      </c>
      <c r="G28" s="52" t="e">
        <f>#REF!</f>
        <v>#REF!</v>
      </c>
      <c r="H28" s="52" t="e">
        <f>#REF!</f>
        <v>#REF!</v>
      </c>
      <c r="I28" s="52" t="e">
        <f t="shared" ref="I28:I42" si="5">SUM(J28:O28)</f>
        <v>#REF!</v>
      </c>
      <c r="J28" s="52" t="e">
        <f>#REF!</f>
        <v>#REF!</v>
      </c>
      <c r="K28" s="52" t="e">
        <f>#REF!</f>
        <v>#REF!</v>
      </c>
      <c r="L28" s="52" t="e">
        <f>#REF!</f>
        <v>#REF!</v>
      </c>
      <c r="M28" s="52" t="e">
        <f>#REF!</f>
        <v>#REF!</v>
      </c>
      <c r="N28" s="52" t="e">
        <f>#REF!</f>
        <v>#REF!</v>
      </c>
      <c r="O28" s="52" t="e">
        <f>#REF!</f>
        <v>#REF!</v>
      </c>
      <c r="P28" s="52" t="e">
        <f t="shared" ref="P28:P42" si="6">SUM(Q28:R28)</f>
        <v>#REF!</v>
      </c>
      <c r="Q28" s="52" t="e">
        <f t="shared" ref="Q28:Q42" si="7">SUM(T28,V28,X28,Z28,AB28,AD28)</f>
        <v>#REF!</v>
      </c>
      <c r="R28" s="52" t="e">
        <f t="shared" si="2"/>
        <v>#REF!</v>
      </c>
      <c r="S28" s="46" t="s">
        <v>81</v>
      </c>
      <c r="T28" s="52" t="e">
        <f>#REF!</f>
        <v>#REF!</v>
      </c>
      <c r="U28" s="52" t="e">
        <f>#REF!</f>
        <v>#REF!</v>
      </c>
      <c r="V28" s="52" t="e">
        <f>#REF!</f>
        <v>#REF!</v>
      </c>
      <c r="W28" s="52" t="e">
        <f>#REF!</f>
        <v>#REF!</v>
      </c>
      <c r="X28" s="52" t="e">
        <f>#REF!</f>
        <v>#REF!</v>
      </c>
      <c r="Y28" s="52" t="e">
        <f>#REF!</f>
        <v>#REF!</v>
      </c>
      <c r="Z28" s="52" t="e">
        <f>#REF!</f>
        <v>#REF!</v>
      </c>
      <c r="AA28" s="52" t="e">
        <f>#REF!</f>
        <v>#REF!</v>
      </c>
      <c r="AB28" s="52" t="e">
        <f>#REF!</f>
        <v>#REF!</v>
      </c>
      <c r="AC28" s="52" t="e">
        <f>#REF!</f>
        <v>#REF!</v>
      </c>
      <c r="AD28" s="52" t="e">
        <f>#REF!</f>
        <v>#REF!</v>
      </c>
      <c r="AE28" s="52" t="e">
        <f>#REF!</f>
        <v>#REF!</v>
      </c>
      <c r="AF28" s="52" t="e">
        <f t="shared" ref="AF28:AF39" si="8">SUM(AG28:AH28)</f>
        <v>#REF!</v>
      </c>
      <c r="AG28" s="52" t="e">
        <f>#REF!</f>
        <v>#REF!</v>
      </c>
      <c r="AH28" s="52" t="e">
        <f>#REF!</f>
        <v>#REF!</v>
      </c>
    </row>
    <row r="29" spans="1:34" ht="19.95" hidden="1" customHeight="1">
      <c r="A29" s="46" t="s">
        <v>82</v>
      </c>
      <c r="B29" s="52" t="e">
        <f>#REF!</f>
        <v>#REF!</v>
      </c>
      <c r="C29" s="52" t="e">
        <f t="shared" si="3"/>
        <v>#REF!</v>
      </c>
      <c r="D29" s="52" t="e">
        <f>#REF!</f>
        <v>#REF!</v>
      </c>
      <c r="E29" s="52" t="e">
        <f>#REF!</f>
        <v>#REF!</v>
      </c>
      <c r="F29" s="52" t="e">
        <f t="shared" si="4"/>
        <v>#REF!</v>
      </c>
      <c r="G29" s="52" t="e">
        <f>#REF!</f>
        <v>#REF!</v>
      </c>
      <c r="H29" s="52" t="e">
        <f>#REF!</f>
        <v>#REF!</v>
      </c>
      <c r="I29" s="52" t="e">
        <f t="shared" si="5"/>
        <v>#REF!</v>
      </c>
      <c r="J29" s="52" t="e">
        <f>#REF!</f>
        <v>#REF!</v>
      </c>
      <c r="K29" s="52" t="e">
        <f>#REF!</f>
        <v>#REF!</v>
      </c>
      <c r="L29" s="52" t="e">
        <f>#REF!</f>
        <v>#REF!</v>
      </c>
      <c r="M29" s="52" t="e">
        <f>#REF!</f>
        <v>#REF!</v>
      </c>
      <c r="N29" s="52" t="e">
        <f>#REF!</f>
        <v>#REF!</v>
      </c>
      <c r="O29" s="52" t="e">
        <f>#REF!</f>
        <v>#REF!</v>
      </c>
      <c r="P29" s="52" t="e">
        <f t="shared" si="6"/>
        <v>#REF!</v>
      </c>
      <c r="Q29" s="52" t="e">
        <f t="shared" si="7"/>
        <v>#REF!</v>
      </c>
      <c r="R29" s="52" t="e">
        <f t="shared" si="2"/>
        <v>#REF!</v>
      </c>
      <c r="S29" s="46" t="s">
        <v>82</v>
      </c>
      <c r="T29" s="52" t="e">
        <f>#REF!</f>
        <v>#REF!</v>
      </c>
      <c r="U29" s="52" t="e">
        <f>#REF!</f>
        <v>#REF!</v>
      </c>
      <c r="V29" s="52" t="e">
        <f>#REF!</f>
        <v>#REF!</v>
      </c>
      <c r="W29" s="52" t="e">
        <f>#REF!</f>
        <v>#REF!</v>
      </c>
      <c r="X29" s="52" t="e">
        <f>#REF!</f>
        <v>#REF!</v>
      </c>
      <c r="Y29" s="52" t="e">
        <f>#REF!</f>
        <v>#REF!</v>
      </c>
      <c r="Z29" s="52" t="e">
        <f>#REF!</f>
        <v>#REF!</v>
      </c>
      <c r="AA29" s="52" t="e">
        <f>#REF!</f>
        <v>#REF!</v>
      </c>
      <c r="AB29" s="52" t="e">
        <f>#REF!</f>
        <v>#REF!</v>
      </c>
      <c r="AC29" s="52" t="e">
        <f>#REF!</f>
        <v>#REF!</v>
      </c>
      <c r="AD29" s="52" t="e">
        <f>#REF!</f>
        <v>#REF!</v>
      </c>
      <c r="AE29" s="52" t="e">
        <f>#REF!</f>
        <v>#REF!</v>
      </c>
      <c r="AF29" s="52" t="e">
        <f t="shared" si="8"/>
        <v>#REF!</v>
      </c>
      <c r="AG29" s="52" t="e">
        <f>#REF!</f>
        <v>#REF!</v>
      </c>
      <c r="AH29" s="52" t="e">
        <f>#REF!</f>
        <v>#REF!</v>
      </c>
    </row>
    <row r="30" spans="1:34" ht="19.95" hidden="1" customHeight="1">
      <c r="A30" s="46" t="s">
        <v>115</v>
      </c>
      <c r="B30" s="52" t="e">
        <f>#REF!</f>
        <v>#REF!</v>
      </c>
      <c r="C30" s="52" t="e">
        <f t="shared" si="3"/>
        <v>#REF!</v>
      </c>
      <c r="D30" s="52" t="e">
        <f>#REF!</f>
        <v>#REF!</v>
      </c>
      <c r="E30" s="52" t="e">
        <f>#REF!</f>
        <v>#REF!</v>
      </c>
      <c r="F30" s="52" t="e">
        <f t="shared" si="4"/>
        <v>#REF!</v>
      </c>
      <c r="G30" s="52" t="e">
        <f>#REF!</f>
        <v>#REF!</v>
      </c>
      <c r="H30" s="52" t="e">
        <f>#REF!</f>
        <v>#REF!</v>
      </c>
      <c r="I30" s="52" t="e">
        <f t="shared" si="5"/>
        <v>#REF!</v>
      </c>
      <c r="J30" s="52" t="e">
        <f>#REF!</f>
        <v>#REF!</v>
      </c>
      <c r="K30" s="52" t="e">
        <f>#REF!</f>
        <v>#REF!</v>
      </c>
      <c r="L30" s="52" t="e">
        <f>#REF!</f>
        <v>#REF!</v>
      </c>
      <c r="M30" s="52" t="e">
        <f>#REF!</f>
        <v>#REF!</v>
      </c>
      <c r="N30" s="52" t="e">
        <f>#REF!</f>
        <v>#REF!</v>
      </c>
      <c r="O30" s="52" t="e">
        <f>#REF!</f>
        <v>#REF!</v>
      </c>
      <c r="P30" s="52" t="e">
        <f t="shared" si="6"/>
        <v>#REF!</v>
      </c>
      <c r="Q30" s="52" t="e">
        <f t="shared" si="7"/>
        <v>#REF!</v>
      </c>
      <c r="R30" s="52" t="e">
        <f t="shared" si="2"/>
        <v>#REF!</v>
      </c>
      <c r="S30" s="46" t="s">
        <v>115</v>
      </c>
      <c r="T30" s="52" t="e">
        <f>#REF!</f>
        <v>#REF!</v>
      </c>
      <c r="U30" s="52" t="e">
        <f>#REF!</f>
        <v>#REF!</v>
      </c>
      <c r="V30" s="52" t="e">
        <f>#REF!</f>
        <v>#REF!</v>
      </c>
      <c r="W30" s="52" t="e">
        <f>#REF!</f>
        <v>#REF!</v>
      </c>
      <c r="X30" s="52" t="e">
        <f>#REF!</f>
        <v>#REF!</v>
      </c>
      <c r="Y30" s="52" t="e">
        <f>#REF!</f>
        <v>#REF!</v>
      </c>
      <c r="Z30" s="52" t="e">
        <f>#REF!</f>
        <v>#REF!</v>
      </c>
      <c r="AA30" s="52" t="e">
        <f>#REF!</f>
        <v>#REF!</v>
      </c>
      <c r="AB30" s="52" t="e">
        <f>#REF!</f>
        <v>#REF!</v>
      </c>
      <c r="AC30" s="52" t="e">
        <f>#REF!</f>
        <v>#REF!</v>
      </c>
      <c r="AD30" s="52" t="e">
        <f>#REF!</f>
        <v>#REF!</v>
      </c>
      <c r="AE30" s="52" t="e">
        <f>#REF!</f>
        <v>#REF!</v>
      </c>
      <c r="AF30" s="52" t="e">
        <f t="shared" si="8"/>
        <v>#REF!</v>
      </c>
      <c r="AG30" s="52" t="e">
        <f>#REF!</f>
        <v>#REF!</v>
      </c>
      <c r="AH30" s="52" t="e">
        <f>#REF!</f>
        <v>#REF!</v>
      </c>
    </row>
    <row r="31" spans="1:34" ht="18" hidden="1" customHeight="1">
      <c r="A31" s="46" t="s">
        <v>83</v>
      </c>
      <c r="B31" s="52" t="e">
        <f>#REF!</f>
        <v>#REF!</v>
      </c>
      <c r="C31" s="52" t="e">
        <f t="shared" si="3"/>
        <v>#REF!</v>
      </c>
      <c r="D31" s="52" t="e">
        <f>#REF!</f>
        <v>#REF!</v>
      </c>
      <c r="E31" s="52" t="e">
        <f>#REF!</f>
        <v>#REF!</v>
      </c>
      <c r="F31" s="52" t="e">
        <f t="shared" si="4"/>
        <v>#REF!</v>
      </c>
      <c r="G31" s="52" t="e">
        <f>#REF!</f>
        <v>#REF!</v>
      </c>
      <c r="H31" s="52" t="e">
        <f>#REF!</f>
        <v>#REF!</v>
      </c>
      <c r="I31" s="52" t="e">
        <f t="shared" si="5"/>
        <v>#REF!</v>
      </c>
      <c r="J31" s="52" t="e">
        <f>#REF!</f>
        <v>#REF!</v>
      </c>
      <c r="K31" s="52" t="e">
        <f>#REF!</f>
        <v>#REF!</v>
      </c>
      <c r="L31" s="52" t="e">
        <f>#REF!</f>
        <v>#REF!</v>
      </c>
      <c r="M31" s="52" t="e">
        <f>#REF!</f>
        <v>#REF!</v>
      </c>
      <c r="N31" s="52" t="e">
        <f>#REF!</f>
        <v>#REF!</v>
      </c>
      <c r="O31" s="52" t="e">
        <f>#REF!</f>
        <v>#REF!</v>
      </c>
      <c r="P31" s="52" t="e">
        <f t="shared" si="6"/>
        <v>#REF!</v>
      </c>
      <c r="Q31" s="52" t="e">
        <f t="shared" si="7"/>
        <v>#REF!</v>
      </c>
      <c r="R31" s="52" t="e">
        <f t="shared" si="2"/>
        <v>#REF!</v>
      </c>
      <c r="S31" s="46" t="s">
        <v>83</v>
      </c>
      <c r="T31" s="52" t="e">
        <f>#REF!</f>
        <v>#REF!</v>
      </c>
      <c r="U31" s="52" t="e">
        <f>#REF!</f>
        <v>#REF!</v>
      </c>
      <c r="V31" s="52" t="e">
        <f>#REF!</f>
        <v>#REF!</v>
      </c>
      <c r="W31" s="52" t="e">
        <f>#REF!</f>
        <v>#REF!</v>
      </c>
      <c r="X31" s="52" t="e">
        <f>#REF!</f>
        <v>#REF!</v>
      </c>
      <c r="Y31" s="52" t="e">
        <f>#REF!</f>
        <v>#REF!</v>
      </c>
      <c r="Z31" s="52" t="e">
        <f>#REF!</f>
        <v>#REF!</v>
      </c>
      <c r="AA31" s="52" t="e">
        <f>#REF!</f>
        <v>#REF!</v>
      </c>
      <c r="AB31" s="52" t="e">
        <f>#REF!</f>
        <v>#REF!</v>
      </c>
      <c r="AC31" s="52" t="e">
        <f>#REF!</f>
        <v>#REF!</v>
      </c>
      <c r="AD31" s="52" t="e">
        <f>#REF!</f>
        <v>#REF!</v>
      </c>
      <c r="AE31" s="52" t="e">
        <f>#REF!</f>
        <v>#REF!</v>
      </c>
      <c r="AF31" s="52" t="e">
        <f t="shared" si="8"/>
        <v>#REF!</v>
      </c>
      <c r="AG31" s="52" t="e">
        <f>#REF!</f>
        <v>#REF!</v>
      </c>
      <c r="AH31" s="52" t="e">
        <f>#REF!</f>
        <v>#REF!</v>
      </c>
    </row>
    <row r="32" spans="1:34" ht="18" hidden="1" customHeight="1">
      <c r="A32" s="46" t="s">
        <v>84</v>
      </c>
      <c r="B32" s="52" t="e">
        <f>#REF!</f>
        <v>#REF!</v>
      </c>
      <c r="C32" s="52" t="e">
        <f t="shared" si="3"/>
        <v>#REF!</v>
      </c>
      <c r="D32" s="52" t="e">
        <f>#REF!</f>
        <v>#REF!</v>
      </c>
      <c r="E32" s="52" t="e">
        <f>#REF!</f>
        <v>#REF!</v>
      </c>
      <c r="F32" s="52" t="e">
        <f t="shared" si="4"/>
        <v>#REF!</v>
      </c>
      <c r="G32" s="52" t="e">
        <f>#REF!</f>
        <v>#REF!</v>
      </c>
      <c r="H32" s="52" t="e">
        <f>#REF!</f>
        <v>#REF!</v>
      </c>
      <c r="I32" s="52" t="e">
        <f t="shared" si="5"/>
        <v>#REF!</v>
      </c>
      <c r="J32" s="52" t="e">
        <f>#REF!</f>
        <v>#REF!</v>
      </c>
      <c r="K32" s="52" t="e">
        <f>#REF!</f>
        <v>#REF!</v>
      </c>
      <c r="L32" s="52" t="e">
        <f>#REF!</f>
        <v>#REF!</v>
      </c>
      <c r="M32" s="52" t="e">
        <f>#REF!</f>
        <v>#REF!</v>
      </c>
      <c r="N32" s="52" t="e">
        <f>#REF!</f>
        <v>#REF!</v>
      </c>
      <c r="O32" s="52" t="e">
        <f>#REF!</f>
        <v>#REF!</v>
      </c>
      <c r="P32" s="52" t="e">
        <f t="shared" si="6"/>
        <v>#REF!</v>
      </c>
      <c r="Q32" s="52" t="e">
        <f t="shared" si="7"/>
        <v>#REF!</v>
      </c>
      <c r="R32" s="52" t="e">
        <f t="shared" si="2"/>
        <v>#REF!</v>
      </c>
      <c r="S32" s="46" t="s">
        <v>84</v>
      </c>
      <c r="T32" s="52" t="e">
        <f>#REF!</f>
        <v>#REF!</v>
      </c>
      <c r="U32" s="52" t="e">
        <f>#REF!</f>
        <v>#REF!</v>
      </c>
      <c r="V32" s="52" t="e">
        <f>#REF!</f>
        <v>#REF!</v>
      </c>
      <c r="W32" s="52" t="e">
        <f>#REF!</f>
        <v>#REF!</v>
      </c>
      <c r="X32" s="52" t="e">
        <f>#REF!</f>
        <v>#REF!</v>
      </c>
      <c r="Y32" s="52" t="e">
        <f>#REF!</f>
        <v>#REF!</v>
      </c>
      <c r="Z32" s="52" t="e">
        <f>#REF!</f>
        <v>#REF!</v>
      </c>
      <c r="AA32" s="52" t="e">
        <f>#REF!</f>
        <v>#REF!</v>
      </c>
      <c r="AB32" s="52" t="e">
        <f>#REF!</f>
        <v>#REF!</v>
      </c>
      <c r="AC32" s="52" t="e">
        <f>#REF!</f>
        <v>#REF!</v>
      </c>
      <c r="AD32" s="52" t="e">
        <f>#REF!</f>
        <v>#REF!</v>
      </c>
      <c r="AE32" s="52" t="e">
        <f>#REF!</f>
        <v>#REF!</v>
      </c>
      <c r="AF32" s="52" t="e">
        <f t="shared" si="8"/>
        <v>#REF!</v>
      </c>
      <c r="AG32" s="52" t="e">
        <f>#REF!</f>
        <v>#REF!</v>
      </c>
      <c r="AH32" s="52" t="e">
        <f>#REF!</f>
        <v>#REF!</v>
      </c>
    </row>
    <row r="33" spans="1:34" ht="16.5" hidden="1" customHeight="1">
      <c r="A33" s="46" t="s">
        <v>85</v>
      </c>
      <c r="B33" s="52" t="e">
        <f>#REF!</f>
        <v>#REF!</v>
      </c>
      <c r="C33" s="52" t="e">
        <f t="shared" si="3"/>
        <v>#REF!</v>
      </c>
      <c r="D33" s="52" t="e">
        <f>#REF!</f>
        <v>#REF!</v>
      </c>
      <c r="E33" s="52" t="e">
        <f>#REF!</f>
        <v>#REF!</v>
      </c>
      <c r="F33" s="52" t="e">
        <f t="shared" si="4"/>
        <v>#REF!</v>
      </c>
      <c r="G33" s="52" t="e">
        <f>#REF!</f>
        <v>#REF!</v>
      </c>
      <c r="H33" s="52" t="e">
        <f>#REF!</f>
        <v>#REF!</v>
      </c>
      <c r="I33" s="52" t="e">
        <f t="shared" si="5"/>
        <v>#REF!</v>
      </c>
      <c r="J33" s="52" t="e">
        <f>#REF!</f>
        <v>#REF!</v>
      </c>
      <c r="K33" s="52" t="e">
        <f>#REF!</f>
        <v>#REF!</v>
      </c>
      <c r="L33" s="52" t="e">
        <f>#REF!</f>
        <v>#REF!</v>
      </c>
      <c r="M33" s="52" t="e">
        <f>#REF!</f>
        <v>#REF!</v>
      </c>
      <c r="N33" s="52" t="e">
        <f>#REF!</f>
        <v>#REF!</v>
      </c>
      <c r="O33" s="52" t="e">
        <f>#REF!</f>
        <v>#REF!</v>
      </c>
      <c r="P33" s="52" t="e">
        <f t="shared" si="6"/>
        <v>#REF!</v>
      </c>
      <c r="Q33" s="52" t="e">
        <f t="shared" si="7"/>
        <v>#REF!</v>
      </c>
      <c r="R33" s="52" t="e">
        <f t="shared" si="2"/>
        <v>#REF!</v>
      </c>
      <c r="S33" s="46" t="s">
        <v>85</v>
      </c>
      <c r="T33" s="52" t="e">
        <f>#REF!</f>
        <v>#REF!</v>
      </c>
      <c r="U33" s="52" t="e">
        <f>#REF!</f>
        <v>#REF!</v>
      </c>
      <c r="V33" s="52" t="e">
        <f>#REF!</f>
        <v>#REF!</v>
      </c>
      <c r="W33" s="52" t="e">
        <f>#REF!</f>
        <v>#REF!</v>
      </c>
      <c r="X33" s="52" t="e">
        <f>#REF!</f>
        <v>#REF!</v>
      </c>
      <c r="Y33" s="52" t="e">
        <f>#REF!</f>
        <v>#REF!</v>
      </c>
      <c r="Z33" s="52" t="e">
        <f>#REF!</f>
        <v>#REF!</v>
      </c>
      <c r="AA33" s="52" t="e">
        <f>#REF!</f>
        <v>#REF!</v>
      </c>
      <c r="AB33" s="52" t="e">
        <f>#REF!</f>
        <v>#REF!</v>
      </c>
      <c r="AC33" s="52" t="e">
        <f>#REF!</f>
        <v>#REF!</v>
      </c>
      <c r="AD33" s="52" t="e">
        <f>#REF!</f>
        <v>#REF!</v>
      </c>
      <c r="AE33" s="52" t="e">
        <f>#REF!</f>
        <v>#REF!</v>
      </c>
      <c r="AF33" s="52" t="e">
        <f t="shared" si="8"/>
        <v>#REF!</v>
      </c>
      <c r="AG33" s="52" t="e">
        <f>#REF!</f>
        <v>#REF!</v>
      </c>
      <c r="AH33" s="52" t="e">
        <f>#REF!</f>
        <v>#REF!</v>
      </c>
    </row>
    <row r="34" spans="1:34" ht="18" hidden="1" customHeight="1">
      <c r="A34" s="46" t="s">
        <v>86</v>
      </c>
      <c r="B34" s="52" t="e">
        <f>#REF!</f>
        <v>#REF!</v>
      </c>
      <c r="C34" s="52" t="e">
        <f t="shared" si="3"/>
        <v>#REF!</v>
      </c>
      <c r="D34" s="52" t="e">
        <f>#REF!</f>
        <v>#REF!</v>
      </c>
      <c r="E34" s="52" t="e">
        <f>#REF!</f>
        <v>#REF!</v>
      </c>
      <c r="F34" s="52" t="e">
        <f t="shared" si="4"/>
        <v>#REF!</v>
      </c>
      <c r="G34" s="52" t="e">
        <f>#REF!</f>
        <v>#REF!</v>
      </c>
      <c r="H34" s="52" t="e">
        <f>#REF!</f>
        <v>#REF!</v>
      </c>
      <c r="I34" s="52" t="e">
        <f t="shared" si="5"/>
        <v>#REF!</v>
      </c>
      <c r="J34" s="52" t="e">
        <f>#REF!</f>
        <v>#REF!</v>
      </c>
      <c r="K34" s="52" t="e">
        <f>#REF!</f>
        <v>#REF!</v>
      </c>
      <c r="L34" s="52" t="e">
        <f>#REF!</f>
        <v>#REF!</v>
      </c>
      <c r="M34" s="52" t="e">
        <f>#REF!</f>
        <v>#REF!</v>
      </c>
      <c r="N34" s="52" t="e">
        <f>#REF!</f>
        <v>#REF!</v>
      </c>
      <c r="O34" s="52" t="e">
        <f>#REF!</f>
        <v>#REF!</v>
      </c>
      <c r="P34" s="52" t="e">
        <f t="shared" si="6"/>
        <v>#REF!</v>
      </c>
      <c r="Q34" s="52" t="e">
        <f t="shared" si="7"/>
        <v>#REF!</v>
      </c>
      <c r="R34" s="52" t="e">
        <f t="shared" si="2"/>
        <v>#REF!</v>
      </c>
      <c r="S34" s="46" t="s">
        <v>86</v>
      </c>
      <c r="T34" s="52" t="e">
        <f>#REF!</f>
        <v>#REF!</v>
      </c>
      <c r="U34" s="52" t="e">
        <f>#REF!</f>
        <v>#REF!</v>
      </c>
      <c r="V34" s="52" t="e">
        <f>#REF!</f>
        <v>#REF!</v>
      </c>
      <c r="W34" s="52" t="e">
        <f>#REF!</f>
        <v>#REF!</v>
      </c>
      <c r="X34" s="52" t="e">
        <f>#REF!</f>
        <v>#REF!</v>
      </c>
      <c r="Y34" s="52" t="e">
        <f>#REF!</f>
        <v>#REF!</v>
      </c>
      <c r="Z34" s="52" t="e">
        <f>#REF!</f>
        <v>#REF!</v>
      </c>
      <c r="AA34" s="52" t="e">
        <f>#REF!</f>
        <v>#REF!</v>
      </c>
      <c r="AB34" s="52" t="e">
        <f>#REF!</f>
        <v>#REF!</v>
      </c>
      <c r="AC34" s="52" t="e">
        <f>#REF!</f>
        <v>#REF!</v>
      </c>
      <c r="AD34" s="52" t="e">
        <f>#REF!</f>
        <v>#REF!</v>
      </c>
      <c r="AE34" s="52" t="e">
        <f>#REF!</f>
        <v>#REF!</v>
      </c>
      <c r="AF34" s="52" t="e">
        <f t="shared" si="8"/>
        <v>#REF!</v>
      </c>
      <c r="AG34" s="52" t="e">
        <f>#REF!</f>
        <v>#REF!</v>
      </c>
      <c r="AH34" s="52" t="e">
        <f>#REF!</f>
        <v>#REF!</v>
      </c>
    </row>
    <row r="35" spans="1:34" ht="18" hidden="1" customHeight="1">
      <c r="A35" s="46" t="s">
        <v>87</v>
      </c>
      <c r="B35" s="52" t="e">
        <f>#REF!</f>
        <v>#REF!</v>
      </c>
      <c r="C35" s="52" t="e">
        <f t="shared" si="3"/>
        <v>#REF!</v>
      </c>
      <c r="D35" s="52" t="e">
        <f>#REF!</f>
        <v>#REF!</v>
      </c>
      <c r="E35" s="52" t="e">
        <f>#REF!</f>
        <v>#REF!</v>
      </c>
      <c r="F35" s="52" t="e">
        <f t="shared" si="4"/>
        <v>#REF!</v>
      </c>
      <c r="G35" s="52" t="e">
        <f>#REF!</f>
        <v>#REF!</v>
      </c>
      <c r="H35" s="52" t="e">
        <f>#REF!</f>
        <v>#REF!</v>
      </c>
      <c r="I35" s="52" t="e">
        <f t="shared" si="5"/>
        <v>#REF!</v>
      </c>
      <c r="J35" s="52" t="e">
        <f>#REF!</f>
        <v>#REF!</v>
      </c>
      <c r="K35" s="52" t="e">
        <f>#REF!</f>
        <v>#REF!</v>
      </c>
      <c r="L35" s="52" t="e">
        <f>#REF!</f>
        <v>#REF!</v>
      </c>
      <c r="M35" s="52" t="e">
        <f>#REF!</f>
        <v>#REF!</v>
      </c>
      <c r="N35" s="52" t="e">
        <f>#REF!</f>
        <v>#REF!</v>
      </c>
      <c r="O35" s="52" t="e">
        <f>#REF!</f>
        <v>#REF!</v>
      </c>
      <c r="P35" s="52" t="e">
        <f t="shared" si="6"/>
        <v>#REF!</v>
      </c>
      <c r="Q35" s="52" t="e">
        <f t="shared" si="7"/>
        <v>#REF!</v>
      </c>
      <c r="R35" s="52" t="e">
        <f t="shared" si="2"/>
        <v>#REF!</v>
      </c>
      <c r="S35" s="46" t="s">
        <v>87</v>
      </c>
      <c r="T35" s="52" t="e">
        <f>#REF!</f>
        <v>#REF!</v>
      </c>
      <c r="U35" s="52" t="e">
        <f>#REF!</f>
        <v>#REF!</v>
      </c>
      <c r="V35" s="52" t="e">
        <f>#REF!</f>
        <v>#REF!</v>
      </c>
      <c r="W35" s="52" t="e">
        <f>#REF!</f>
        <v>#REF!</v>
      </c>
      <c r="X35" s="52" t="e">
        <f>#REF!</f>
        <v>#REF!</v>
      </c>
      <c r="Y35" s="52" t="e">
        <f>#REF!</f>
        <v>#REF!</v>
      </c>
      <c r="Z35" s="52" t="e">
        <f>#REF!</f>
        <v>#REF!</v>
      </c>
      <c r="AA35" s="52" t="e">
        <f>#REF!</f>
        <v>#REF!</v>
      </c>
      <c r="AB35" s="52" t="e">
        <f>#REF!</f>
        <v>#REF!</v>
      </c>
      <c r="AC35" s="52" t="e">
        <f>#REF!</f>
        <v>#REF!</v>
      </c>
      <c r="AD35" s="52" t="e">
        <f>#REF!</f>
        <v>#REF!</v>
      </c>
      <c r="AE35" s="52" t="e">
        <f>#REF!</f>
        <v>#REF!</v>
      </c>
      <c r="AF35" s="52" t="e">
        <f t="shared" si="8"/>
        <v>#REF!</v>
      </c>
      <c r="AG35" s="52" t="e">
        <f>#REF!</f>
        <v>#REF!</v>
      </c>
      <c r="AH35" s="52" t="e">
        <f>#REF!</f>
        <v>#REF!</v>
      </c>
    </row>
    <row r="36" spans="1:34" ht="18" hidden="1" customHeight="1">
      <c r="A36" s="46" t="s">
        <v>88</v>
      </c>
      <c r="B36" s="52" t="e">
        <f>#REF!</f>
        <v>#REF!</v>
      </c>
      <c r="C36" s="52" t="e">
        <f t="shared" si="3"/>
        <v>#REF!</v>
      </c>
      <c r="D36" s="52" t="e">
        <f>#REF!</f>
        <v>#REF!</v>
      </c>
      <c r="E36" s="52" t="e">
        <f>#REF!</f>
        <v>#REF!</v>
      </c>
      <c r="F36" s="52" t="e">
        <f t="shared" si="4"/>
        <v>#REF!</v>
      </c>
      <c r="G36" s="52" t="e">
        <f>#REF!</f>
        <v>#REF!</v>
      </c>
      <c r="H36" s="52" t="e">
        <f>#REF!</f>
        <v>#REF!</v>
      </c>
      <c r="I36" s="52" t="e">
        <f t="shared" si="5"/>
        <v>#REF!</v>
      </c>
      <c r="J36" s="52" t="e">
        <f>#REF!</f>
        <v>#REF!</v>
      </c>
      <c r="K36" s="52" t="e">
        <f>#REF!</f>
        <v>#REF!</v>
      </c>
      <c r="L36" s="52" t="e">
        <f>#REF!</f>
        <v>#REF!</v>
      </c>
      <c r="M36" s="52" t="e">
        <f>#REF!</f>
        <v>#REF!</v>
      </c>
      <c r="N36" s="52" t="e">
        <f>#REF!</f>
        <v>#REF!</v>
      </c>
      <c r="O36" s="52" t="e">
        <f>#REF!</f>
        <v>#REF!</v>
      </c>
      <c r="P36" s="52" t="e">
        <f t="shared" si="6"/>
        <v>#REF!</v>
      </c>
      <c r="Q36" s="52" t="e">
        <f t="shared" si="7"/>
        <v>#REF!</v>
      </c>
      <c r="R36" s="52" t="e">
        <f t="shared" si="2"/>
        <v>#REF!</v>
      </c>
      <c r="S36" s="46" t="s">
        <v>88</v>
      </c>
      <c r="T36" s="52" t="e">
        <f>#REF!</f>
        <v>#REF!</v>
      </c>
      <c r="U36" s="52" t="e">
        <f>#REF!</f>
        <v>#REF!</v>
      </c>
      <c r="V36" s="52" t="e">
        <f>#REF!</f>
        <v>#REF!</v>
      </c>
      <c r="W36" s="52" t="e">
        <f>#REF!</f>
        <v>#REF!</v>
      </c>
      <c r="X36" s="52" t="e">
        <f>#REF!</f>
        <v>#REF!</v>
      </c>
      <c r="Y36" s="52" t="e">
        <f>#REF!</f>
        <v>#REF!</v>
      </c>
      <c r="Z36" s="52" t="e">
        <f>#REF!</f>
        <v>#REF!</v>
      </c>
      <c r="AA36" s="52" t="e">
        <f>#REF!</f>
        <v>#REF!</v>
      </c>
      <c r="AB36" s="52" t="e">
        <f>#REF!</f>
        <v>#REF!</v>
      </c>
      <c r="AC36" s="52" t="e">
        <f>#REF!</f>
        <v>#REF!</v>
      </c>
      <c r="AD36" s="52" t="e">
        <f>#REF!</f>
        <v>#REF!</v>
      </c>
      <c r="AE36" s="52" t="e">
        <f>#REF!</f>
        <v>#REF!</v>
      </c>
      <c r="AF36" s="52" t="e">
        <f t="shared" si="8"/>
        <v>#REF!</v>
      </c>
      <c r="AG36" s="52" t="e">
        <f>#REF!</f>
        <v>#REF!</v>
      </c>
      <c r="AH36" s="52" t="e">
        <f>#REF!</f>
        <v>#REF!</v>
      </c>
    </row>
    <row r="37" spans="1:34" ht="17.25" hidden="1" customHeight="1">
      <c r="A37" s="46" t="s">
        <v>89</v>
      </c>
      <c r="B37" s="52" t="e">
        <f>#REF!</f>
        <v>#REF!</v>
      </c>
      <c r="C37" s="52" t="e">
        <f t="shared" si="3"/>
        <v>#REF!</v>
      </c>
      <c r="D37" s="52" t="e">
        <f>#REF!</f>
        <v>#REF!</v>
      </c>
      <c r="E37" s="52" t="e">
        <f>#REF!</f>
        <v>#REF!</v>
      </c>
      <c r="F37" s="52" t="e">
        <f t="shared" si="4"/>
        <v>#REF!</v>
      </c>
      <c r="G37" s="52" t="e">
        <f>#REF!</f>
        <v>#REF!</v>
      </c>
      <c r="H37" s="52" t="e">
        <f>#REF!</f>
        <v>#REF!</v>
      </c>
      <c r="I37" s="52" t="e">
        <f t="shared" si="5"/>
        <v>#REF!</v>
      </c>
      <c r="J37" s="52" t="e">
        <f>#REF!</f>
        <v>#REF!</v>
      </c>
      <c r="K37" s="52" t="e">
        <f>#REF!</f>
        <v>#REF!</v>
      </c>
      <c r="L37" s="52" t="e">
        <f>#REF!</f>
        <v>#REF!</v>
      </c>
      <c r="M37" s="52" t="e">
        <f>#REF!</f>
        <v>#REF!</v>
      </c>
      <c r="N37" s="52" t="e">
        <f>#REF!</f>
        <v>#REF!</v>
      </c>
      <c r="O37" s="52" t="e">
        <f>#REF!</f>
        <v>#REF!</v>
      </c>
      <c r="P37" s="52" t="e">
        <f t="shared" si="6"/>
        <v>#REF!</v>
      </c>
      <c r="Q37" s="52" t="e">
        <f t="shared" si="7"/>
        <v>#REF!</v>
      </c>
      <c r="R37" s="52" t="e">
        <f t="shared" si="2"/>
        <v>#REF!</v>
      </c>
      <c r="S37" s="46" t="s">
        <v>89</v>
      </c>
      <c r="T37" s="52" t="e">
        <f>#REF!</f>
        <v>#REF!</v>
      </c>
      <c r="U37" s="52" t="e">
        <f>#REF!</f>
        <v>#REF!</v>
      </c>
      <c r="V37" s="52" t="e">
        <f>#REF!</f>
        <v>#REF!</v>
      </c>
      <c r="W37" s="52" t="e">
        <f>#REF!</f>
        <v>#REF!</v>
      </c>
      <c r="X37" s="52" t="e">
        <f>#REF!</f>
        <v>#REF!</v>
      </c>
      <c r="Y37" s="52" t="e">
        <f>#REF!</f>
        <v>#REF!</v>
      </c>
      <c r="Z37" s="52" t="e">
        <f>#REF!</f>
        <v>#REF!</v>
      </c>
      <c r="AA37" s="52" t="e">
        <f>#REF!</f>
        <v>#REF!</v>
      </c>
      <c r="AB37" s="52" t="e">
        <f>#REF!</f>
        <v>#REF!</v>
      </c>
      <c r="AC37" s="52" t="e">
        <f>#REF!</f>
        <v>#REF!</v>
      </c>
      <c r="AD37" s="52" t="e">
        <f>#REF!</f>
        <v>#REF!</v>
      </c>
      <c r="AE37" s="52" t="e">
        <f>#REF!</f>
        <v>#REF!</v>
      </c>
      <c r="AF37" s="52" t="e">
        <f t="shared" si="8"/>
        <v>#REF!</v>
      </c>
      <c r="AG37" s="52" t="e">
        <f>#REF!</f>
        <v>#REF!</v>
      </c>
      <c r="AH37" s="52" t="e">
        <f>#REF!</f>
        <v>#REF!</v>
      </c>
    </row>
    <row r="38" spans="1:34" ht="17.25" hidden="1" customHeight="1">
      <c r="A38" s="46" t="s">
        <v>90</v>
      </c>
      <c r="B38" s="52" t="e">
        <f>#REF!</f>
        <v>#REF!</v>
      </c>
      <c r="C38" s="52" t="e">
        <f t="shared" si="3"/>
        <v>#REF!</v>
      </c>
      <c r="D38" s="52" t="e">
        <f>#REF!</f>
        <v>#REF!</v>
      </c>
      <c r="E38" s="52" t="e">
        <f>#REF!</f>
        <v>#REF!</v>
      </c>
      <c r="F38" s="52" t="e">
        <f t="shared" si="4"/>
        <v>#REF!</v>
      </c>
      <c r="G38" s="52" t="e">
        <f>#REF!</f>
        <v>#REF!</v>
      </c>
      <c r="H38" s="52" t="e">
        <f>#REF!</f>
        <v>#REF!</v>
      </c>
      <c r="I38" s="52" t="e">
        <f t="shared" si="5"/>
        <v>#REF!</v>
      </c>
      <c r="J38" s="52" t="e">
        <f>#REF!</f>
        <v>#REF!</v>
      </c>
      <c r="K38" s="52" t="e">
        <f>#REF!</f>
        <v>#REF!</v>
      </c>
      <c r="L38" s="52" t="e">
        <f>#REF!</f>
        <v>#REF!</v>
      </c>
      <c r="M38" s="52" t="e">
        <f>#REF!</f>
        <v>#REF!</v>
      </c>
      <c r="N38" s="52" t="e">
        <f>#REF!</f>
        <v>#REF!</v>
      </c>
      <c r="O38" s="52" t="e">
        <f>#REF!</f>
        <v>#REF!</v>
      </c>
      <c r="P38" s="52" t="e">
        <f t="shared" si="6"/>
        <v>#REF!</v>
      </c>
      <c r="Q38" s="52" t="e">
        <f t="shared" si="7"/>
        <v>#REF!</v>
      </c>
      <c r="R38" s="52" t="e">
        <f t="shared" si="2"/>
        <v>#REF!</v>
      </c>
      <c r="S38" s="46" t="s">
        <v>90</v>
      </c>
      <c r="T38" s="52" t="e">
        <f>#REF!</f>
        <v>#REF!</v>
      </c>
      <c r="U38" s="52" t="e">
        <f>#REF!</f>
        <v>#REF!</v>
      </c>
      <c r="V38" s="52" t="e">
        <f>#REF!</f>
        <v>#REF!</v>
      </c>
      <c r="W38" s="52" t="e">
        <f>#REF!</f>
        <v>#REF!</v>
      </c>
      <c r="X38" s="52" t="e">
        <f>#REF!</f>
        <v>#REF!</v>
      </c>
      <c r="Y38" s="52" t="e">
        <f>#REF!</f>
        <v>#REF!</v>
      </c>
      <c r="Z38" s="52" t="e">
        <f>#REF!</f>
        <v>#REF!</v>
      </c>
      <c r="AA38" s="52" t="e">
        <f>#REF!</f>
        <v>#REF!</v>
      </c>
      <c r="AB38" s="52" t="e">
        <f>#REF!</f>
        <v>#REF!</v>
      </c>
      <c r="AC38" s="52" t="e">
        <f>#REF!</f>
        <v>#REF!</v>
      </c>
      <c r="AD38" s="52" t="e">
        <f>#REF!</f>
        <v>#REF!</v>
      </c>
      <c r="AE38" s="52" t="e">
        <f>#REF!</f>
        <v>#REF!</v>
      </c>
      <c r="AF38" s="52" t="e">
        <f t="shared" si="8"/>
        <v>#REF!</v>
      </c>
      <c r="AG38" s="52" t="e">
        <f>#REF!</f>
        <v>#REF!</v>
      </c>
      <c r="AH38" s="52" t="e">
        <f>#REF!</f>
        <v>#REF!</v>
      </c>
    </row>
    <row r="39" spans="1:34" ht="17.25" hidden="1" customHeight="1">
      <c r="A39" s="46" t="s">
        <v>91</v>
      </c>
      <c r="B39" s="52" t="e">
        <f>#REF!</f>
        <v>#REF!</v>
      </c>
      <c r="C39" s="52" t="e">
        <f t="shared" si="3"/>
        <v>#REF!</v>
      </c>
      <c r="D39" s="52" t="e">
        <f>#REF!</f>
        <v>#REF!</v>
      </c>
      <c r="E39" s="52" t="e">
        <f>#REF!</f>
        <v>#REF!</v>
      </c>
      <c r="F39" s="52" t="e">
        <f t="shared" si="4"/>
        <v>#REF!</v>
      </c>
      <c r="G39" s="52" t="e">
        <f>#REF!</f>
        <v>#REF!</v>
      </c>
      <c r="H39" s="52" t="e">
        <f>#REF!</f>
        <v>#REF!</v>
      </c>
      <c r="I39" s="52" t="e">
        <f t="shared" si="5"/>
        <v>#REF!</v>
      </c>
      <c r="J39" s="52" t="e">
        <f>#REF!</f>
        <v>#REF!</v>
      </c>
      <c r="K39" s="52" t="e">
        <f>#REF!</f>
        <v>#REF!</v>
      </c>
      <c r="L39" s="52" t="e">
        <f>#REF!</f>
        <v>#REF!</v>
      </c>
      <c r="M39" s="52" t="e">
        <f>#REF!</f>
        <v>#REF!</v>
      </c>
      <c r="N39" s="52" t="e">
        <f>#REF!</f>
        <v>#REF!</v>
      </c>
      <c r="O39" s="52" t="e">
        <f>#REF!</f>
        <v>#REF!</v>
      </c>
      <c r="P39" s="52" t="e">
        <f t="shared" si="6"/>
        <v>#REF!</v>
      </c>
      <c r="Q39" s="52" t="e">
        <f t="shared" si="7"/>
        <v>#REF!</v>
      </c>
      <c r="R39" s="52" t="e">
        <f t="shared" si="2"/>
        <v>#REF!</v>
      </c>
      <c r="S39" s="46" t="s">
        <v>91</v>
      </c>
      <c r="T39" s="52" t="e">
        <f>#REF!</f>
        <v>#REF!</v>
      </c>
      <c r="U39" s="52" t="e">
        <f>#REF!</f>
        <v>#REF!</v>
      </c>
      <c r="V39" s="52" t="e">
        <f>#REF!</f>
        <v>#REF!</v>
      </c>
      <c r="W39" s="52" t="e">
        <f>#REF!</f>
        <v>#REF!</v>
      </c>
      <c r="X39" s="52" t="e">
        <f>#REF!</f>
        <v>#REF!</v>
      </c>
      <c r="Y39" s="52" t="e">
        <f>#REF!</f>
        <v>#REF!</v>
      </c>
      <c r="Z39" s="52" t="e">
        <f>#REF!</f>
        <v>#REF!</v>
      </c>
      <c r="AA39" s="52" t="e">
        <f>#REF!</f>
        <v>#REF!</v>
      </c>
      <c r="AB39" s="52" t="e">
        <f>#REF!</f>
        <v>#REF!</v>
      </c>
      <c r="AC39" s="52" t="e">
        <f>#REF!</f>
        <v>#REF!</v>
      </c>
      <c r="AD39" s="52" t="e">
        <f>#REF!</f>
        <v>#REF!</v>
      </c>
      <c r="AE39" s="52" t="e">
        <f>#REF!</f>
        <v>#REF!</v>
      </c>
      <c r="AF39" s="52" t="e">
        <f t="shared" si="8"/>
        <v>#REF!</v>
      </c>
      <c r="AG39" s="52" t="e">
        <f>#REF!</f>
        <v>#REF!</v>
      </c>
      <c r="AH39" s="52" t="e">
        <f>#REF!</f>
        <v>#REF!</v>
      </c>
    </row>
    <row r="40" spans="1:34" ht="19.5" hidden="1" customHeight="1">
      <c r="A40" s="41"/>
      <c r="B40" s="52"/>
      <c r="C40" s="52"/>
      <c r="D40" s="52"/>
      <c r="E40" s="52"/>
      <c r="F40" s="52"/>
      <c r="G40" s="53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18" hidden="1" customHeight="1">
      <c r="A41" s="42" t="s">
        <v>79</v>
      </c>
      <c r="B41" s="52" t="e">
        <f>#REF!</f>
        <v>#REF!</v>
      </c>
      <c r="C41" s="52" t="e">
        <f>SUM(D41:E41)</f>
        <v>#REF!</v>
      </c>
      <c r="D41" s="52" t="e">
        <f>#REF!</f>
        <v>#REF!</v>
      </c>
      <c r="E41" s="52" t="e">
        <f>#REF!</f>
        <v>#REF!</v>
      </c>
      <c r="F41" s="52" t="e">
        <f>G41+H41</f>
        <v>#REF!</v>
      </c>
      <c r="G41" s="52" t="e">
        <f>#REF!</f>
        <v>#REF!</v>
      </c>
      <c r="H41" s="52" t="e">
        <f>#REF!</f>
        <v>#REF!</v>
      </c>
      <c r="I41" s="52" t="e">
        <f t="shared" si="5"/>
        <v>#REF!</v>
      </c>
      <c r="J41" s="52" t="e">
        <f>#REF!</f>
        <v>#REF!</v>
      </c>
      <c r="K41" s="52" t="e">
        <f>#REF!</f>
        <v>#REF!</v>
      </c>
      <c r="L41" s="52" t="e">
        <f>#REF!</f>
        <v>#REF!</v>
      </c>
      <c r="M41" s="52" t="e">
        <f>#REF!</f>
        <v>#REF!</v>
      </c>
      <c r="N41" s="52" t="e">
        <f>#REF!</f>
        <v>#REF!</v>
      </c>
      <c r="O41" s="52" t="e">
        <f>#REF!</f>
        <v>#REF!</v>
      </c>
      <c r="P41" s="52" t="e">
        <f t="shared" si="6"/>
        <v>#REF!</v>
      </c>
      <c r="Q41" s="52" t="e">
        <f t="shared" si="7"/>
        <v>#REF!</v>
      </c>
      <c r="R41" s="52" t="e">
        <f>SUM(U41,W41,Y41,AA41,AC41,AE41)</f>
        <v>#REF!</v>
      </c>
      <c r="S41" s="42" t="s">
        <v>79</v>
      </c>
      <c r="T41" s="52" t="e">
        <f>#REF!</f>
        <v>#REF!</v>
      </c>
      <c r="U41" s="52" t="e">
        <f>#REF!</f>
        <v>#REF!</v>
      </c>
      <c r="V41" s="52" t="e">
        <f>#REF!</f>
        <v>#REF!</v>
      </c>
      <c r="W41" s="52" t="e">
        <f>#REF!</f>
        <v>#REF!</v>
      </c>
      <c r="X41" s="52" t="e">
        <f>#REF!</f>
        <v>#REF!</v>
      </c>
      <c r="Y41" s="52" t="e">
        <f>#REF!</f>
        <v>#REF!</v>
      </c>
      <c r="Z41" s="52" t="e">
        <f>#REF!</f>
        <v>#REF!</v>
      </c>
      <c r="AA41" s="52" t="e">
        <f>#REF!</f>
        <v>#REF!</v>
      </c>
      <c r="AB41" s="52" t="e">
        <f>#REF!</f>
        <v>#REF!</v>
      </c>
      <c r="AC41" s="52" t="e">
        <f>#REF!</f>
        <v>#REF!</v>
      </c>
      <c r="AD41" s="52" t="e">
        <f>#REF!</f>
        <v>#REF!</v>
      </c>
      <c r="AE41" s="52" t="e">
        <f>#REF!</f>
        <v>#REF!</v>
      </c>
      <c r="AF41" s="52" t="e">
        <f>SUM(AG41:AH41)</f>
        <v>#REF!</v>
      </c>
      <c r="AG41" s="52" t="e">
        <f>#REF!</f>
        <v>#REF!</v>
      </c>
      <c r="AH41" s="52" t="e">
        <f>#REF!</f>
        <v>#REF!</v>
      </c>
    </row>
    <row r="42" spans="1:34" ht="18" hidden="1" customHeight="1">
      <c r="A42" s="42" t="s">
        <v>92</v>
      </c>
      <c r="B42" s="52" t="e">
        <f>#REF!</f>
        <v>#REF!</v>
      </c>
      <c r="C42" s="52" t="e">
        <f>SUM(D42:E42)</f>
        <v>#REF!</v>
      </c>
      <c r="D42" s="52" t="e">
        <f>#REF!</f>
        <v>#REF!</v>
      </c>
      <c r="E42" s="52" t="e">
        <f>#REF!</f>
        <v>#REF!</v>
      </c>
      <c r="F42" s="52" t="e">
        <f>G42+H42</f>
        <v>#REF!</v>
      </c>
      <c r="G42" s="52" t="e">
        <f>#REF!</f>
        <v>#REF!</v>
      </c>
      <c r="H42" s="52" t="e">
        <f>#REF!</f>
        <v>#REF!</v>
      </c>
      <c r="I42" s="52" t="e">
        <f t="shared" si="5"/>
        <v>#REF!</v>
      </c>
      <c r="J42" s="52" t="e">
        <f>#REF!</f>
        <v>#REF!</v>
      </c>
      <c r="K42" s="52" t="e">
        <f>#REF!</f>
        <v>#REF!</v>
      </c>
      <c r="L42" s="52" t="e">
        <f>#REF!</f>
        <v>#REF!</v>
      </c>
      <c r="M42" s="52" t="e">
        <f>#REF!</f>
        <v>#REF!</v>
      </c>
      <c r="N42" s="52" t="e">
        <f>#REF!</f>
        <v>#REF!</v>
      </c>
      <c r="O42" s="52" t="e">
        <f>#REF!</f>
        <v>#REF!</v>
      </c>
      <c r="P42" s="52" t="e">
        <f t="shared" si="6"/>
        <v>#REF!</v>
      </c>
      <c r="Q42" s="52" t="e">
        <f t="shared" si="7"/>
        <v>#REF!</v>
      </c>
      <c r="R42" s="52" t="e">
        <f>SUM(U42,W42,Y42,AA42,AC42,AE42)</f>
        <v>#REF!</v>
      </c>
      <c r="S42" s="42" t="s">
        <v>92</v>
      </c>
      <c r="T42" s="52" t="e">
        <f>#REF!</f>
        <v>#REF!</v>
      </c>
      <c r="U42" s="52" t="e">
        <f>#REF!</f>
        <v>#REF!</v>
      </c>
      <c r="V42" s="52" t="e">
        <f>#REF!</f>
        <v>#REF!</v>
      </c>
      <c r="W42" s="52" t="e">
        <f>#REF!</f>
        <v>#REF!</v>
      </c>
      <c r="X42" s="52" t="e">
        <f>#REF!</f>
        <v>#REF!</v>
      </c>
      <c r="Y42" s="52" t="e">
        <f>#REF!</f>
        <v>#REF!</v>
      </c>
      <c r="Z42" s="52" t="e">
        <f>#REF!</f>
        <v>#REF!</v>
      </c>
      <c r="AA42" s="52" t="e">
        <f>#REF!</f>
        <v>#REF!</v>
      </c>
      <c r="AB42" s="52" t="e">
        <f>#REF!</f>
        <v>#REF!</v>
      </c>
      <c r="AC42" s="52" t="e">
        <f>#REF!</f>
        <v>#REF!</v>
      </c>
      <c r="AD42" s="52" t="e">
        <f>#REF!</f>
        <v>#REF!</v>
      </c>
      <c r="AE42" s="52" t="e">
        <f>#REF!</f>
        <v>#REF!</v>
      </c>
      <c r="AF42" s="52" t="e">
        <f>SUM(AG42:AH42)</f>
        <v>#REF!</v>
      </c>
      <c r="AG42" s="52" t="e">
        <f>#REF!</f>
        <v>#REF!</v>
      </c>
      <c r="AH42" s="52" t="e">
        <f>#REF!</f>
        <v>#REF!</v>
      </c>
    </row>
    <row r="43" spans="1:34" ht="19.95" customHeight="1">
      <c r="A43" s="45" t="s">
        <v>129</v>
      </c>
      <c r="B43" s="51">
        <v>103</v>
      </c>
      <c r="C43" s="51">
        <v>1904</v>
      </c>
      <c r="D43" s="54">
        <v>637</v>
      </c>
      <c r="E43" s="54">
        <v>1267</v>
      </c>
      <c r="F43" s="51">
        <v>267</v>
      </c>
      <c r="G43" s="54">
        <v>52</v>
      </c>
      <c r="H43" s="54">
        <v>215</v>
      </c>
      <c r="I43" s="51">
        <v>966</v>
      </c>
      <c r="J43" s="51">
        <v>156</v>
      </c>
      <c r="K43" s="51">
        <v>160</v>
      </c>
      <c r="L43" s="51">
        <v>165</v>
      </c>
      <c r="M43" s="51">
        <v>158</v>
      </c>
      <c r="N43" s="51">
        <v>161</v>
      </c>
      <c r="O43" s="51">
        <v>166</v>
      </c>
      <c r="P43" s="51">
        <v>15194</v>
      </c>
      <c r="Q43" s="51">
        <v>7997</v>
      </c>
      <c r="R43" s="51">
        <v>7197</v>
      </c>
      <c r="S43" s="45" t="s">
        <v>129</v>
      </c>
      <c r="T43" s="51">
        <v>1353</v>
      </c>
      <c r="U43" s="51">
        <v>1211</v>
      </c>
      <c r="V43" s="51">
        <v>1351</v>
      </c>
      <c r="W43" s="51">
        <v>1287</v>
      </c>
      <c r="X43" s="51">
        <v>1413</v>
      </c>
      <c r="Y43" s="51">
        <v>1230</v>
      </c>
      <c r="Z43" s="51">
        <v>1288</v>
      </c>
      <c r="AA43" s="51">
        <v>1125</v>
      </c>
      <c r="AB43" s="51">
        <v>1241</v>
      </c>
      <c r="AC43" s="51">
        <v>1111</v>
      </c>
      <c r="AD43" s="51">
        <v>1351</v>
      </c>
      <c r="AE43" s="51">
        <v>1233</v>
      </c>
      <c r="AF43" s="58">
        <v>2616</v>
      </c>
      <c r="AG43" s="58">
        <v>1358</v>
      </c>
      <c r="AH43" s="58">
        <v>1258</v>
      </c>
    </row>
    <row r="44" spans="1:34" ht="19.95" customHeight="1">
      <c r="A44" s="46" t="s">
        <v>80</v>
      </c>
      <c r="B44" s="55">
        <v>15</v>
      </c>
      <c r="C44" s="54">
        <v>567</v>
      </c>
      <c r="D44" s="54">
        <v>152</v>
      </c>
      <c r="E44" s="54">
        <v>415</v>
      </c>
      <c r="F44" s="54">
        <v>66</v>
      </c>
      <c r="G44" s="54">
        <v>12</v>
      </c>
      <c r="H44" s="54">
        <v>54</v>
      </c>
      <c r="I44" s="54">
        <v>313</v>
      </c>
      <c r="J44" s="54">
        <v>51</v>
      </c>
      <c r="K44" s="54">
        <v>50</v>
      </c>
      <c r="L44" s="54">
        <v>56</v>
      </c>
      <c r="M44" s="54">
        <v>50</v>
      </c>
      <c r="N44" s="54">
        <v>51</v>
      </c>
      <c r="O44" s="54">
        <v>55</v>
      </c>
      <c r="P44" s="54">
        <v>7126</v>
      </c>
      <c r="Q44" s="54">
        <v>3743</v>
      </c>
      <c r="R44" s="54">
        <v>3383</v>
      </c>
      <c r="S44" s="46" t="s">
        <v>80</v>
      </c>
      <c r="T44" s="54">
        <v>634</v>
      </c>
      <c r="U44" s="54">
        <v>567</v>
      </c>
      <c r="V44" s="54">
        <v>630</v>
      </c>
      <c r="W44" s="54">
        <v>601</v>
      </c>
      <c r="X44" s="54">
        <v>670</v>
      </c>
      <c r="Y44" s="54">
        <v>599</v>
      </c>
      <c r="Z44" s="54">
        <v>601</v>
      </c>
      <c r="AA44" s="54">
        <v>541</v>
      </c>
      <c r="AB44" s="54">
        <v>560</v>
      </c>
      <c r="AC44" s="54">
        <v>531</v>
      </c>
      <c r="AD44" s="54">
        <v>648</v>
      </c>
      <c r="AE44" s="54">
        <v>544</v>
      </c>
      <c r="AF44" s="54">
        <v>1206</v>
      </c>
      <c r="AG44" s="54">
        <v>619</v>
      </c>
      <c r="AH44" s="54">
        <v>587</v>
      </c>
    </row>
    <row r="45" spans="1:34" ht="19.95" customHeight="1">
      <c r="A45" s="46" t="s">
        <v>81</v>
      </c>
      <c r="B45" s="55">
        <v>6</v>
      </c>
      <c r="C45" s="54">
        <v>80</v>
      </c>
      <c r="D45" s="54">
        <v>22</v>
      </c>
      <c r="E45" s="54">
        <v>58</v>
      </c>
      <c r="F45" s="54">
        <v>13</v>
      </c>
      <c r="G45" s="54">
        <v>2</v>
      </c>
      <c r="H45" s="54">
        <v>11</v>
      </c>
      <c r="I45" s="54">
        <v>40</v>
      </c>
      <c r="J45" s="54">
        <v>6</v>
      </c>
      <c r="K45" s="54">
        <v>6</v>
      </c>
      <c r="L45" s="54">
        <v>7</v>
      </c>
      <c r="M45" s="54">
        <v>7</v>
      </c>
      <c r="N45" s="54">
        <v>7</v>
      </c>
      <c r="O45" s="54">
        <v>7</v>
      </c>
      <c r="P45" s="54">
        <v>360</v>
      </c>
      <c r="Q45" s="54">
        <v>206</v>
      </c>
      <c r="R45" s="54">
        <v>154</v>
      </c>
      <c r="S45" s="46" t="s">
        <v>81</v>
      </c>
      <c r="T45" s="54">
        <v>26</v>
      </c>
      <c r="U45" s="54">
        <v>25</v>
      </c>
      <c r="V45" s="54">
        <v>37</v>
      </c>
      <c r="W45" s="54">
        <v>23</v>
      </c>
      <c r="X45" s="54">
        <v>31</v>
      </c>
      <c r="Y45" s="54">
        <v>29</v>
      </c>
      <c r="Z45" s="54">
        <v>38</v>
      </c>
      <c r="AA45" s="54">
        <v>26</v>
      </c>
      <c r="AB45" s="54">
        <v>35</v>
      </c>
      <c r="AC45" s="54">
        <v>24</v>
      </c>
      <c r="AD45" s="54">
        <v>39</v>
      </c>
      <c r="AE45" s="54">
        <v>27</v>
      </c>
      <c r="AF45" s="54">
        <v>60</v>
      </c>
      <c r="AG45" s="54">
        <v>29</v>
      </c>
      <c r="AH45" s="54">
        <v>31</v>
      </c>
    </row>
    <row r="46" spans="1:34" ht="19.95" customHeight="1">
      <c r="A46" s="46" t="s">
        <v>82</v>
      </c>
      <c r="B46" s="55">
        <v>12</v>
      </c>
      <c r="C46" s="54">
        <v>181</v>
      </c>
      <c r="D46" s="54">
        <v>70</v>
      </c>
      <c r="E46" s="54">
        <v>111</v>
      </c>
      <c r="F46" s="54">
        <v>27</v>
      </c>
      <c r="G46" s="54">
        <v>5</v>
      </c>
      <c r="H46" s="54">
        <v>22</v>
      </c>
      <c r="I46" s="54">
        <v>88</v>
      </c>
      <c r="J46" s="54">
        <v>14</v>
      </c>
      <c r="K46" s="54">
        <v>15</v>
      </c>
      <c r="L46" s="54">
        <v>14</v>
      </c>
      <c r="M46" s="54">
        <v>14</v>
      </c>
      <c r="N46" s="54">
        <v>17</v>
      </c>
      <c r="O46" s="54">
        <v>14</v>
      </c>
      <c r="P46" s="54">
        <v>929</v>
      </c>
      <c r="Q46" s="54">
        <v>484</v>
      </c>
      <c r="R46" s="54">
        <v>445</v>
      </c>
      <c r="S46" s="46" t="s">
        <v>82</v>
      </c>
      <c r="T46" s="54">
        <v>84</v>
      </c>
      <c r="U46" s="54">
        <v>63</v>
      </c>
      <c r="V46" s="54">
        <v>85</v>
      </c>
      <c r="W46" s="54">
        <v>93</v>
      </c>
      <c r="X46" s="54">
        <v>77</v>
      </c>
      <c r="Y46" s="54">
        <v>59</v>
      </c>
      <c r="Z46" s="54">
        <v>70</v>
      </c>
      <c r="AA46" s="54">
        <v>74</v>
      </c>
      <c r="AB46" s="54">
        <v>89</v>
      </c>
      <c r="AC46" s="54">
        <v>75</v>
      </c>
      <c r="AD46" s="54">
        <v>79</v>
      </c>
      <c r="AE46" s="54">
        <v>81</v>
      </c>
      <c r="AF46" s="54">
        <v>172</v>
      </c>
      <c r="AG46" s="54">
        <v>83</v>
      </c>
      <c r="AH46" s="54">
        <v>89</v>
      </c>
    </row>
    <row r="47" spans="1:34" ht="19.95" customHeight="1">
      <c r="A47" s="46" t="s">
        <v>115</v>
      </c>
      <c r="B47" s="55">
        <v>4</v>
      </c>
      <c r="C47" s="54">
        <v>85</v>
      </c>
      <c r="D47" s="54">
        <v>25</v>
      </c>
      <c r="E47" s="54">
        <v>60</v>
      </c>
      <c r="F47" s="54">
        <v>13</v>
      </c>
      <c r="G47" s="54">
        <v>3</v>
      </c>
      <c r="H47" s="54">
        <v>10</v>
      </c>
      <c r="I47" s="54">
        <v>44</v>
      </c>
      <c r="J47" s="54">
        <v>7</v>
      </c>
      <c r="K47" s="54">
        <v>8</v>
      </c>
      <c r="L47" s="54">
        <v>7</v>
      </c>
      <c r="M47" s="54">
        <v>7</v>
      </c>
      <c r="N47" s="54">
        <v>7</v>
      </c>
      <c r="O47" s="54">
        <v>8</v>
      </c>
      <c r="P47" s="54">
        <v>807</v>
      </c>
      <c r="Q47" s="54">
        <v>435</v>
      </c>
      <c r="R47" s="54">
        <v>372</v>
      </c>
      <c r="S47" s="46" t="s">
        <v>115</v>
      </c>
      <c r="T47" s="54">
        <v>72</v>
      </c>
      <c r="U47" s="54">
        <v>70</v>
      </c>
      <c r="V47" s="54">
        <v>80</v>
      </c>
      <c r="W47" s="54">
        <v>67</v>
      </c>
      <c r="X47" s="54">
        <v>85</v>
      </c>
      <c r="Y47" s="54">
        <v>62</v>
      </c>
      <c r="Z47" s="54">
        <v>61</v>
      </c>
      <c r="AA47" s="54">
        <v>57</v>
      </c>
      <c r="AB47" s="54">
        <v>63</v>
      </c>
      <c r="AC47" s="54">
        <v>61</v>
      </c>
      <c r="AD47" s="54">
        <v>74</v>
      </c>
      <c r="AE47" s="54">
        <v>55</v>
      </c>
      <c r="AF47" s="54">
        <v>133</v>
      </c>
      <c r="AG47" s="54">
        <v>68</v>
      </c>
      <c r="AH47" s="54">
        <v>65</v>
      </c>
    </row>
    <row r="48" spans="1:34" ht="18" customHeight="1">
      <c r="A48" s="46" t="s">
        <v>83</v>
      </c>
      <c r="B48" s="55">
        <v>8</v>
      </c>
      <c r="C48" s="54">
        <v>256</v>
      </c>
      <c r="D48" s="54">
        <v>76</v>
      </c>
      <c r="E48" s="54">
        <v>180</v>
      </c>
      <c r="F48" s="54">
        <v>29</v>
      </c>
      <c r="G48" s="54">
        <v>4</v>
      </c>
      <c r="H48" s="56">
        <v>25</v>
      </c>
      <c r="I48" s="54">
        <v>127</v>
      </c>
      <c r="J48" s="54">
        <v>21</v>
      </c>
      <c r="K48" s="54">
        <v>20</v>
      </c>
      <c r="L48" s="54">
        <v>23</v>
      </c>
      <c r="M48" s="54">
        <v>21</v>
      </c>
      <c r="N48" s="54">
        <v>19</v>
      </c>
      <c r="O48" s="54">
        <v>23</v>
      </c>
      <c r="P48" s="54">
        <v>2848</v>
      </c>
      <c r="Q48" s="54">
        <v>1501</v>
      </c>
      <c r="R48" s="54">
        <v>1347</v>
      </c>
      <c r="S48" s="46" t="s">
        <v>83</v>
      </c>
      <c r="T48" s="54">
        <v>245</v>
      </c>
      <c r="U48" s="54">
        <v>248</v>
      </c>
      <c r="V48" s="54">
        <v>256</v>
      </c>
      <c r="W48" s="54">
        <v>241</v>
      </c>
      <c r="X48" s="54">
        <v>282</v>
      </c>
      <c r="Y48" s="54">
        <v>227</v>
      </c>
      <c r="Z48" s="54">
        <v>249</v>
      </c>
      <c r="AA48" s="54">
        <v>203</v>
      </c>
      <c r="AB48" s="54">
        <v>228</v>
      </c>
      <c r="AC48" s="54">
        <v>175</v>
      </c>
      <c r="AD48" s="54">
        <v>241</v>
      </c>
      <c r="AE48" s="54">
        <v>253</v>
      </c>
      <c r="AF48" s="54">
        <v>484</v>
      </c>
      <c r="AG48" s="54">
        <v>251</v>
      </c>
      <c r="AH48" s="54">
        <v>233</v>
      </c>
    </row>
    <row r="49" spans="1:34" ht="18" customHeight="1">
      <c r="A49" s="46" t="s">
        <v>84</v>
      </c>
      <c r="B49" s="55">
        <v>8</v>
      </c>
      <c r="C49" s="54">
        <v>93</v>
      </c>
      <c r="D49" s="54">
        <v>33</v>
      </c>
      <c r="E49" s="54">
        <v>60</v>
      </c>
      <c r="F49" s="54">
        <v>16</v>
      </c>
      <c r="G49" s="54">
        <v>1</v>
      </c>
      <c r="H49" s="54">
        <v>15</v>
      </c>
      <c r="I49" s="54">
        <v>48</v>
      </c>
      <c r="J49" s="54">
        <v>7</v>
      </c>
      <c r="K49" s="54">
        <v>9</v>
      </c>
      <c r="L49" s="54">
        <v>8</v>
      </c>
      <c r="M49" s="54">
        <v>8</v>
      </c>
      <c r="N49" s="54">
        <v>8</v>
      </c>
      <c r="O49" s="54">
        <v>8</v>
      </c>
      <c r="P49" s="54">
        <v>527</v>
      </c>
      <c r="Q49" s="54">
        <v>280</v>
      </c>
      <c r="R49" s="54">
        <v>247</v>
      </c>
      <c r="S49" s="46" t="s">
        <v>84</v>
      </c>
      <c r="T49" s="54">
        <v>55</v>
      </c>
      <c r="U49" s="54">
        <v>38</v>
      </c>
      <c r="V49" s="54">
        <v>51</v>
      </c>
      <c r="W49" s="54">
        <v>52</v>
      </c>
      <c r="X49" s="54">
        <v>43</v>
      </c>
      <c r="Y49" s="54">
        <v>50</v>
      </c>
      <c r="Z49" s="54">
        <v>40</v>
      </c>
      <c r="AA49" s="54">
        <v>40</v>
      </c>
      <c r="AB49" s="54">
        <v>48</v>
      </c>
      <c r="AC49" s="54">
        <v>30</v>
      </c>
      <c r="AD49" s="54">
        <v>43</v>
      </c>
      <c r="AE49" s="54">
        <v>37</v>
      </c>
      <c r="AF49" s="54">
        <v>82</v>
      </c>
      <c r="AG49" s="54">
        <v>44</v>
      </c>
      <c r="AH49" s="54">
        <v>38</v>
      </c>
    </row>
    <row r="50" spans="1:34" ht="16.5" customHeight="1">
      <c r="A50" s="46" t="s">
        <v>85</v>
      </c>
      <c r="B50" s="55">
        <v>5</v>
      </c>
      <c r="C50" s="54">
        <v>64</v>
      </c>
      <c r="D50" s="54">
        <v>25</v>
      </c>
      <c r="E50" s="54">
        <v>39</v>
      </c>
      <c r="F50" s="54">
        <v>11</v>
      </c>
      <c r="G50" s="54">
        <v>1</v>
      </c>
      <c r="H50" s="54">
        <v>10</v>
      </c>
      <c r="I50" s="54">
        <v>30</v>
      </c>
      <c r="J50" s="54">
        <v>5</v>
      </c>
      <c r="K50" s="54">
        <v>5</v>
      </c>
      <c r="L50" s="54">
        <v>5</v>
      </c>
      <c r="M50" s="54">
        <v>5</v>
      </c>
      <c r="N50" s="54">
        <v>5</v>
      </c>
      <c r="O50" s="54">
        <v>5</v>
      </c>
      <c r="P50" s="54">
        <v>405</v>
      </c>
      <c r="Q50" s="54">
        <v>210</v>
      </c>
      <c r="R50" s="54">
        <v>195</v>
      </c>
      <c r="S50" s="46" t="s">
        <v>85</v>
      </c>
      <c r="T50" s="54">
        <v>28</v>
      </c>
      <c r="U50" s="54">
        <v>30</v>
      </c>
      <c r="V50" s="54">
        <v>36</v>
      </c>
      <c r="W50" s="54">
        <v>37</v>
      </c>
      <c r="X50" s="54">
        <v>35</v>
      </c>
      <c r="Y50" s="54">
        <v>23</v>
      </c>
      <c r="Z50" s="54">
        <v>43</v>
      </c>
      <c r="AA50" s="54">
        <v>34</v>
      </c>
      <c r="AB50" s="54">
        <v>35</v>
      </c>
      <c r="AC50" s="54">
        <v>30</v>
      </c>
      <c r="AD50" s="54">
        <v>33</v>
      </c>
      <c r="AE50" s="54">
        <v>41</v>
      </c>
      <c r="AF50" s="54">
        <v>79</v>
      </c>
      <c r="AG50" s="54">
        <v>45</v>
      </c>
      <c r="AH50" s="54">
        <v>34</v>
      </c>
    </row>
    <row r="51" spans="1:34" ht="18" customHeight="1">
      <c r="A51" s="46" t="s">
        <v>86</v>
      </c>
      <c r="B51" s="55">
        <v>4</v>
      </c>
      <c r="C51" s="54">
        <v>46</v>
      </c>
      <c r="D51" s="54">
        <v>14</v>
      </c>
      <c r="E51" s="54">
        <v>32</v>
      </c>
      <c r="F51" s="54">
        <v>8</v>
      </c>
      <c r="G51" s="54">
        <v>1</v>
      </c>
      <c r="H51" s="54">
        <v>7</v>
      </c>
      <c r="I51" s="54">
        <v>23</v>
      </c>
      <c r="J51" s="54">
        <v>4</v>
      </c>
      <c r="K51" s="54">
        <v>4</v>
      </c>
      <c r="L51" s="54">
        <v>3</v>
      </c>
      <c r="M51" s="54">
        <v>4</v>
      </c>
      <c r="N51" s="54">
        <v>4</v>
      </c>
      <c r="O51" s="54">
        <v>4</v>
      </c>
      <c r="P51" s="54">
        <v>111</v>
      </c>
      <c r="Q51" s="54">
        <v>54</v>
      </c>
      <c r="R51" s="54">
        <v>57</v>
      </c>
      <c r="S51" s="46" t="s">
        <v>86</v>
      </c>
      <c r="T51" s="54">
        <v>12</v>
      </c>
      <c r="U51" s="54">
        <v>6</v>
      </c>
      <c r="V51" s="54">
        <v>9</v>
      </c>
      <c r="W51" s="54">
        <v>10</v>
      </c>
      <c r="X51" s="54">
        <v>6</v>
      </c>
      <c r="Y51" s="54">
        <v>9</v>
      </c>
      <c r="Z51" s="54">
        <v>10</v>
      </c>
      <c r="AA51" s="54">
        <v>14</v>
      </c>
      <c r="AB51" s="54">
        <v>9</v>
      </c>
      <c r="AC51" s="54">
        <v>7</v>
      </c>
      <c r="AD51" s="54">
        <v>8</v>
      </c>
      <c r="AE51" s="54">
        <v>11</v>
      </c>
      <c r="AF51" s="54">
        <v>17</v>
      </c>
      <c r="AG51" s="54">
        <v>9</v>
      </c>
      <c r="AH51" s="54">
        <v>8</v>
      </c>
    </row>
    <row r="52" spans="1:34" ht="18" customHeight="1">
      <c r="A52" s="46" t="s">
        <v>87</v>
      </c>
      <c r="B52" s="55">
        <v>7</v>
      </c>
      <c r="C52" s="54">
        <v>98</v>
      </c>
      <c r="D52" s="54">
        <v>38</v>
      </c>
      <c r="E52" s="54">
        <v>60</v>
      </c>
      <c r="F52" s="54">
        <v>14</v>
      </c>
      <c r="G52" s="54">
        <v>4</v>
      </c>
      <c r="H52" s="56">
        <v>10</v>
      </c>
      <c r="I52" s="54">
        <v>48</v>
      </c>
      <c r="J52" s="54">
        <v>7</v>
      </c>
      <c r="K52" s="54">
        <v>9</v>
      </c>
      <c r="L52" s="54">
        <v>8</v>
      </c>
      <c r="M52" s="54">
        <v>8</v>
      </c>
      <c r="N52" s="54">
        <v>8</v>
      </c>
      <c r="O52" s="54">
        <v>8</v>
      </c>
      <c r="P52" s="54">
        <v>418</v>
      </c>
      <c r="Q52" s="54">
        <v>218</v>
      </c>
      <c r="R52" s="54">
        <v>200</v>
      </c>
      <c r="S52" s="46" t="s">
        <v>87</v>
      </c>
      <c r="T52" s="54">
        <v>36</v>
      </c>
      <c r="U52" s="54">
        <v>31</v>
      </c>
      <c r="V52" s="54">
        <v>30</v>
      </c>
      <c r="W52" s="54">
        <v>35</v>
      </c>
      <c r="X52" s="54">
        <v>31</v>
      </c>
      <c r="Y52" s="54">
        <v>27</v>
      </c>
      <c r="Z52" s="54">
        <v>38</v>
      </c>
      <c r="AA52" s="54">
        <v>27</v>
      </c>
      <c r="AB52" s="54">
        <v>34</v>
      </c>
      <c r="AC52" s="54">
        <v>39</v>
      </c>
      <c r="AD52" s="54">
        <v>49</v>
      </c>
      <c r="AE52" s="54">
        <v>41</v>
      </c>
      <c r="AF52" s="54">
        <v>86</v>
      </c>
      <c r="AG52" s="54">
        <v>47</v>
      </c>
      <c r="AH52" s="54">
        <v>39</v>
      </c>
    </row>
    <row r="53" spans="1:34" ht="18" customHeight="1">
      <c r="A53" s="46" t="s">
        <v>88</v>
      </c>
      <c r="B53" s="55">
        <v>8</v>
      </c>
      <c r="C53" s="54">
        <v>99</v>
      </c>
      <c r="D53" s="54">
        <v>30</v>
      </c>
      <c r="E53" s="54">
        <v>69</v>
      </c>
      <c r="F53" s="54">
        <v>16</v>
      </c>
      <c r="G53" s="54">
        <v>3</v>
      </c>
      <c r="H53" s="56">
        <v>13</v>
      </c>
      <c r="I53" s="54">
        <v>49</v>
      </c>
      <c r="J53" s="54">
        <v>8</v>
      </c>
      <c r="K53" s="54">
        <v>8</v>
      </c>
      <c r="L53" s="54">
        <v>8</v>
      </c>
      <c r="M53" s="54">
        <v>8</v>
      </c>
      <c r="N53" s="54">
        <v>9</v>
      </c>
      <c r="O53" s="54">
        <v>8</v>
      </c>
      <c r="P53" s="54">
        <v>344</v>
      </c>
      <c r="Q53" s="54">
        <v>167</v>
      </c>
      <c r="R53" s="54">
        <v>177</v>
      </c>
      <c r="S53" s="46" t="s">
        <v>88</v>
      </c>
      <c r="T53" s="54">
        <v>27</v>
      </c>
      <c r="U53" s="54">
        <v>25</v>
      </c>
      <c r="V53" s="54">
        <v>26</v>
      </c>
      <c r="W53" s="54">
        <v>27</v>
      </c>
      <c r="X53" s="54">
        <v>28</v>
      </c>
      <c r="Y53" s="54">
        <v>33</v>
      </c>
      <c r="Z53" s="54">
        <v>29</v>
      </c>
      <c r="AA53" s="54">
        <v>21</v>
      </c>
      <c r="AB53" s="54">
        <v>35</v>
      </c>
      <c r="AC53" s="54">
        <v>44</v>
      </c>
      <c r="AD53" s="54">
        <v>22</v>
      </c>
      <c r="AE53" s="54">
        <v>27</v>
      </c>
      <c r="AF53" s="54">
        <v>59</v>
      </c>
      <c r="AG53" s="54">
        <v>33</v>
      </c>
      <c r="AH53" s="54">
        <v>26</v>
      </c>
    </row>
    <row r="54" spans="1:34" ht="17.25" customHeight="1">
      <c r="A54" s="46" t="s">
        <v>89</v>
      </c>
      <c r="B54" s="55">
        <v>12</v>
      </c>
      <c r="C54" s="54">
        <v>156</v>
      </c>
      <c r="D54" s="54">
        <v>70</v>
      </c>
      <c r="E54" s="54">
        <v>86</v>
      </c>
      <c r="F54" s="54">
        <v>26</v>
      </c>
      <c r="G54" s="54">
        <v>6</v>
      </c>
      <c r="H54" s="56">
        <v>20</v>
      </c>
      <c r="I54" s="54">
        <v>72</v>
      </c>
      <c r="J54" s="54">
        <v>12</v>
      </c>
      <c r="K54" s="54">
        <v>12</v>
      </c>
      <c r="L54" s="54">
        <v>12</v>
      </c>
      <c r="M54" s="54">
        <v>12</v>
      </c>
      <c r="N54" s="54">
        <v>12</v>
      </c>
      <c r="O54" s="54">
        <v>12</v>
      </c>
      <c r="P54" s="54">
        <v>723</v>
      </c>
      <c r="Q54" s="54">
        <v>386</v>
      </c>
      <c r="R54" s="54">
        <v>337</v>
      </c>
      <c r="S54" s="46" t="s">
        <v>89</v>
      </c>
      <c r="T54" s="54">
        <v>70</v>
      </c>
      <c r="U54" s="54">
        <v>58</v>
      </c>
      <c r="V54" s="54">
        <v>74</v>
      </c>
      <c r="W54" s="54">
        <v>58</v>
      </c>
      <c r="X54" s="54">
        <v>66</v>
      </c>
      <c r="Y54" s="54">
        <v>57</v>
      </c>
      <c r="Z54" s="54">
        <v>59</v>
      </c>
      <c r="AA54" s="54">
        <v>47</v>
      </c>
      <c r="AB54" s="54">
        <v>57</v>
      </c>
      <c r="AC54" s="54">
        <v>49</v>
      </c>
      <c r="AD54" s="54">
        <v>60</v>
      </c>
      <c r="AE54" s="54">
        <v>68</v>
      </c>
      <c r="AF54" s="54">
        <v>132</v>
      </c>
      <c r="AG54" s="54">
        <v>69</v>
      </c>
      <c r="AH54" s="54">
        <v>63</v>
      </c>
    </row>
    <row r="55" spans="1:34" ht="17.25" customHeight="1">
      <c r="A55" s="46" t="s">
        <v>90</v>
      </c>
      <c r="B55" s="55">
        <v>6</v>
      </c>
      <c r="C55" s="54">
        <v>82</v>
      </c>
      <c r="D55" s="54">
        <v>38</v>
      </c>
      <c r="E55" s="54">
        <v>44</v>
      </c>
      <c r="F55" s="54">
        <v>12</v>
      </c>
      <c r="G55" s="54">
        <v>4</v>
      </c>
      <c r="H55" s="54">
        <v>8</v>
      </c>
      <c r="I55" s="54">
        <v>36</v>
      </c>
      <c r="J55" s="54">
        <v>6</v>
      </c>
      <c r="K55" s="54">
        <v>6</v>
      </c>
      <c r="L55" s="54">
        <v>6</v>
      </c>
      <c r="M55" s="54">
        <v>6</v>
      </c>
      <c r="N55" s="54">
        <v>6</v>
      </c>
      <c r="O55" s="54">
        <v>6</v>
      </c>
      <c r="P55" s="54">
        <v>291</v>
      </c>
      <c r="Q55" s="54">
        <v>146</v>
      </c>
      <c r="R55" s="54">
        <v>145</v>
      </c>
      <c r="S55" s="46" t="s">
        <v>90</v>
      </c>
      <c r="T55" s="54">
        <v>33</v>
      </c>
      <c r="U55" s="54">
        <v>20</v>
      </c>
      <c r="V55" s="54">
        <v>13</v>
      </c>
      <c r="W55" s="54">
        <v>22</v>
      </c>
      <c r="X55" s="54">
        <v>26</v>
      </c>
      <c r="Y55" s="54">
        <v>26</v>
      </c>
      <c r="Z55" s="54">
        <v>22</v>
      </c>
      <c r="AA55" s="54">
        <v>20</v>
      </c>
      <c r="AB55" s="54">
        <v>25</v>
      </c>
      <c r="AC55" s="54">
        <v>27</v>
      </c>
      <c r="AD55" s="54">
        <v>27</v>
      </c>
      <c r="AE55" s="54">
        <v>30</v>
      </c>
      <c r="AF55" s="54">
        <v>46</v>
      </c>
      <c r="AG55" s="54">
        <v>21</v>
      </c>
      <c r="AH55" s="54">
        <v>25</v>
      </c>
    </row>
    <row r="56" spans="1:34" ht="17.25" customHeight="1">
      <c r="A56" s="46" t="s">
        <v>91</v>
      </c>
      <c r="B56" s="57">
        <v>8</v>
      </c>
      <c r="C56" s="51">
        <v>97</v>
      </c>
      <c r="D56" s="51">
        <v>44</v>
      </c>
      <c r="E56" s="51">
        <v>53</v>
      </c>
      <c r="F56" s="51">
        <v>16</v>
      </c>
      <c r="G56" s="51">
        <v>6</v>
      </c>
      <c r="H56" s="51">
        <v>10</v>
      </c>
      <c r="I56" s="51">
        <v>48</v>
      </c>
      <c r="J56" s="51">
        <v>8</v>
      </c>
      <c r="K56" s="51">
        <v>8</v>
      </c>
      <c r="L56" s="51">
        <v>8</v>
      </c>
      <c r="M56" s="51">
        <v>8</v>
      </c>
      <c r="N56" s="51">
        <v>8</v>
      </c>
      <c r="O56" s="51">
        <v>8</v>
      </c>
      <c r="P56" s="51">
        <v>305</v>
      </c>
      <c r="Q56" s="51">
        <v>167</v>
      </c>
      <c r="R56" s="51">
        <v>138</v>
      </c>
      <c r="S56" s="46" t="s">
        <v>91</v>
      </c>
      <c r="T56" s="51">
        <v>31</v>
      </c>
      <c r="U56" s="51">
        <v>30</v>
      </c>
      <c r="V56" s="51">
        <v>24</v>
      </c>
      <c r="W56" s="51">
        <v>21</v>
      </c>
      <c r="X56" s="51">
        <v>33</v>
      </c>
      <c r="Y56" s="51">
        <v>29</v>
      </c>
      <c r="Z56" s="51">
        <v>28</v>
      </c>
      <c r="AA56" s="51">
        <v>21</v>
      </c>
      <c r="AB56" s="51">
        <v>23</v>
      </c>
      <c r="AC56" s="51">
        <v>19</v>
      </c>
      <c r="AD56" s="51">
        <v>28</v>
      </c>
      <c r="AE56" s="51">
        <v>18</v>
      </c>
      <c r="AF56" s="51">
        <v>60</v>
      </c>
      <c r="AG56" s="51">
        <v>40</v>
      </c>
      <c r="AH56" s="51">
        <v>20</v>
      </c>
    </row>
    <row r="57" spans="1:34" ht="19.5" customHeight="1">
      <c r="A57" s="41"/>
      <c r="B57" s="52"/>
      <c r="C57" s="52"/>
      <c r="D57" s="52"/>
      <c r="E57" s="52"/>
      <c r="F57" s="52"/>
      <c r="G57" s="53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41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:34" ht="18" customHeight="1">
      <c r="A58" s="42" t="s">
        <v>79</v>
      </c>
      <c r="B58" s="52">
        <v>102</v>
      </c>
      <c r="C58" s="52">
        <v>1833</v>
      </c>
      <c r="D58" s="52">
        <v>627</v>
      </c>
      <c r="E58" s="52">
        <v>1206</v>
      </c>
      <c r="F58" s="52">
        <v>257</v>
      </c>
      <c r="G58" s="52">
        <v>51</v>
      </c>
      <c r="H58" s="52">
        <v>206</v>
      </c>
      <c r="I58" s="52">
        <v>925</v>
      </c>
      <c r="J58" s="52">
        <v>149</v>
      </c>
      <c r="K58" s="52">
        <v>153</v>
      </c>
      <c r="L58" s="52">
        <v>158</v>
      </c>
      <c r="M58" s="52">
        <v>152</v>
      </c>
      <c r="N58" s="52">
        <v>154</v>
      </c>
      <c r="O58" s="52">
        <v>159</v>
      </c>
      <c r="P58" s="52">
        <v>14181</v>
      </c>
      <c r="Q58" s="52">
        <v>7463</v>
      </c>
      <c r="R58" s="52">
        <v>6718</v>
      </c>
      <c r="S58" s="42" t="s">
        <v>79</v>
      </c>
      <c r="T58" s="52">
        <v>1254</v>
      </c>
      <c r="U58" s="52">
        <v>1115</v>
      </c>
      <c r="V58" s="52">
        <v>1263</v>
      </c>
      <c r="W58" s="52">
        <v>1200</v>
      </c>
      <c r="X58" s="52">
        <v>1316</v>
      </c>
      <c r="Y58" s="52">
        <v>1146</v>
      </c>
      <c r="Z58" s="52">
        <v>1206</v>
      </c>
      <c r="AA58" s="52">
        <v>1054</v>
      </c>
      <c r="AB58" s="52">
        <v>1161</v>
      </c>
      <c r="AC58" s="52">
        <v>1047</v>
      </c>
      <c r="AD58" s="52">
        <v>1263</v>
      </c>
      <c r="AE58" s="52">
        <v>1156</v>
      </c>
      <c r="AF58" s="52">
        <v>2453</v>
      </c>
      <c r="AG58" s="52">
        <v>1263</v>
      </c>
      <c r="AH58" s="52">
        <v>1190</v>
      </c>
    </row>
    <row r="59" spans="1:34" ht="18" customHeight="1">
      <c r="A59" s="42" t="s">
        <v>92</v>
      </c>
      <c r="B59" s="52">
        <v>1</v>
      </c>
      <c r="C59" s="52">
        <v>71</v>
      </c>
      <c r="D59" s="52">
        <v>10</v>
      </c>
      <c r="E59" s="52">
        <v>61</v>
      </c>
      <c r="F59" s="52">
        <v>10</v>
      </c>
      <c r="G59" s="52">
        <v>1</v>
      </c>
      <c r="H59" s="52">
        <v>9</v>
      </c>
      <c r="I59" s="52">
        <v>41</v>
      </c>
      <c r="J59" s="52">
        <v>7</v>
      </c>
      <c r="K59" s="52">
        <v>7</v>
      </c>
      <c r="L59" s="52">
        <v>7</v>
      </c>
      <c r="M59" s="52">
        <v>6</v>
      </c>
      <c r="N59" s="52">
        <v>7</v>
      </c>
      <c r="O59" s="52">
        <v>7</v>
      </c>
      <c r="P59" s="52">
        <v>1013</v>
      </c>
      <c r="Q59" s="52">
        <v>534</v>
      </c>
      <c r="R59" s="52">
        <v>479</v>
      </c>
      <c r="S59" s="42" t="s">
        <v>92</v>
      </c>
      <c r="T59" s="52">
        <v>99</v>
      </c>
      <c r="U59" s="52">
        <v>96</v>
      </c>
      <c r="V59" s="52">
        <v>88</v>
      </c>
      <c r="W59" s="52">
        <v>87</v>
      </c>
      <c r="X59" s="52">
        <v>97</v>
      </c>
      <c r="Y59" s="52">
        <v>84</v>
      </c>
      <c r="Z59" s="52">
        <v>82</v>
      </c>
      <c r="AA59" s="52">
        <v>71</v>
      </c>
      <c r="AB59" s="52">
        <v>80</v>
      </c>
      <c r="AC59" s="52">
        <v>64</v>
      </c>
      <c r="AD59" s="52">
        <v>88</v>
      </c>
      <c r="AE59" s="52">
        <v>77</v>
      </c>
      <c r="AF59" s="52">
        <v>163</v>
      </c>
      <c r="AG59" s="52">
        <v>95</v>
      </c>
      <c r="AH59" s="52">
        <v>68</v>
      </c>
    </row>
    <row r="60" spans="1:34" ht="18" customHeight="1">
      <c r="A60" s="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"/>
      <c r="T60" s="39"/>
      <c r="U60" s="43"/>
      <c r="V60" s="39"/>
      <c r="W60" s="39"/>
      <c r="X60" s="39"/>
      <c r="Y60" s="39"/>
      <c r="Z60" s="39"/>
      <c r="AA60" s="43"/>
      <c r="AB60" s="39"/>
      <c r="AC60" s="39"/>
      <c r="AD60" s="39"/>
      <c r="AE60" s="39"/>
      <c r="AF60" s="39"/>
      <c r="AG60" s="39"/>
      <c r="AH60" s="39"/>
    </row>
    <row r="61" spans="1:34" ht="19.5" hidden="1" customHeight="1">
      <c r="A61" s="1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2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</row>
    <row r="62" spans="1:34" ht="19.5" customHeight="1">
      <c r="A62" s="1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22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</row>
    <row r="63" spans="1:34" ht="23.25" customHeight="1">
      <c r="A63" s="1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2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3.25" customHeight="1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22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9.95" customHeight="1">
      <c r="A65" s="5"/>
      <c r="S65" s="23"/>
    </row>
    <row r="66" spans="1:34" ht="18" customHeight="1">
      <c r="A66" s="5"/>
      <c r="S66" s="23"/>
    </row>
    <row r="67" spans="1:34" ht="17.25" customHeight="1">
      <c r="A67" s="5"/>
      <c r="S67" s="23"/>
    </row>
    <row r="68" spans="1:34" ht="15" customHeight="1" thickBot="1">
      <c r="A68" s="6"/>
      <c r="B68" s="7" t="s"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24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3.5" customHeight="1">
      <c r="A69" s="9" t="s">
        <v>160</v>
      </c>
      <c r="H69" s="10"/>
      <c r="I69" s="10" t="s">
        <v>94</v>
      </c>
      <c r="S69" s="9" t="s">
        <v>160</v>
      </c>
      <c r="X69" s="10"/>
      <c r="Z69" s="10" t="s">
        <v>94</v>
      </c>
    </row>
    <row r="70" spans="1:34" ht="13.5" customHeight="1">
      <c r="A70" s="1"/>
      <c r="H70" s="1" t="s">
        <v>2</v>
      </c>
      <c r="X70" s="1" t="s">
        <v>2</v>
      </c>
    </row>
  </sheetData>
  <mergeCells count="54">
    <mergeCell ref="Q1:R1"/>
    <mergeCell ref="AG1:AH1"/>
    <mergeCell ref="V8:V9"/>
    <mergeCell ref="AF5:AH7"/>
    <mergeCell ref="AF8:AF9"/>
    <mergeCell ref="AG8:AG9"/>
    <mergeCell ref="AH8:AH9"/>
    <mergeCell ref="AD6:AE7"/>
    <mergeCell ref="V6:W7"/>
    <mergeCell ref="X6:Y7"/>
    <mergeCell ref="Z8:Z9"/>
    <mergeCell ref="X5:AE5"/>
    <mergeCell ref="P5:R5"/>
    <mergeCell ref="Q8:Q9"/>
    <mergeCell ref="R8:R9"/>
    <mergeCell ref="T8:T9"/>
    <mergeCell ref="Z2:AH2"/>
    <mergeCell ref="Z6:AA7"/>
    <mergeCell ref="AB6:AC7"/>
    <mergeCell ref="AD8:AD9"/>
    <mergeCell ref="W8:W9"/>
    <mergeCell ref="Y8:Y9"/>
    <mergeCell ref="S2:Y2"/>
    <mergeCell ref="U8:U9"/>
    <mergeCell ref="AE8:AE9"/>
    <mergeCell ref="AB8:AB9"/>
    <mergeCell ref="AC8:AC9"/>
    <mergeCell ref="AA8:AA9"/>
    <mergeCell ref="S5:S9"/>
    <mergeCell ref="T6:U7"/>
    <mergeCell ref="T5:W5"/>
    <mergeCell ref="X8:X9"/>
    <mergeCell ref="I5:O7"/>
    <mergeCell ref="M8:M9"/>
    <mergeCell ref="N8:N9"/>
    <mergeCell ref="O8:O9"/>
    <mergeCell ref="I8:I9"/>
    <mergeCell ref="J8:J9"/>
    <mergeCell ref="I2:R2"/>
    <mergeCell ref="K8:K9"/>
    <mergeCell ref="P6:R7"/>
    <mergeCell ref="A2:G2"/>
    <mergeCell ref="A5:A9"/>
    <mergeCell ref="C5:E7"/>
    <mergeCell ref="F5:H7"/>
    <mergeCell ref="H8:H9"/>
    <mergeCell ref="F8:F9"/>
    <mergeCell ref="G8:G9"/>
    <mergeCell ref="B5:B9"/>
    <mergeCell ref="C8:C9"/>
    <mergeCell ref="D8:D9"/>
    <mergeCell ref="E8:E9"/>
    <mergeCell ref="L8:L9"/>
    <mergeCell ref="P8:P9"/>
  </mergeCells>
  <phoneticPr fontId="5" type="noConversion"/>
  <pageMargins left="0.59055118110236227" right="1.29" top="0.38" bottom="0.45" header="0.19685039370078741" footer="0.19685039370078741"/>
  <pageSetup paperSize="9" orientation="portrait" r:id="rId1"/>
  <headerFooter alignWithMargins="0"/>
  <colBreaks count="2" manualBreakCount="2">
    <brk id="8" max="38" man="1"/>
    <brk id="25" max="38" man="1"/>
  </colBreaks>
  <ignoredErrors>
    <ignoredError sqref="C27:C39 C41:C42 I27:I39 I41:I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8-4-1</vt:lpstr>
      <vt:lpstr>8-4-2</vt:lpstr>
      <vt:lpstr>'8-4-2'!Print_Area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 Ming-Der.</dc:creator>
  <cp:lastModifiedBy>陳彥鈞</cp:lastModifiedBy>
  <cp:lastPrinted>2021-09-15T03:59:28Z</cp:lastPrinted>
  <dcterms:created xsi:type="dcterms:W3CDTF">2005-12-09T02:03:48Z</dcterms:created>
  <dcterms:modified xsi:type="dcterms:W3CDTF">2021-10-01T07:01:13Z</dcterms:modified>
</cp:coreProperties>
</file>