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 PX-file轉檔\04、農林漁牧\年報\"/>
    </mc:Choice>
  </mc:AlternateContent>
  <xr:revisionPtr revIDLastSave="0" documentId="13_ncr:1_{BF6045A3-6027-495B-8EAC-D320759BB5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-15" sheetId="17" r:id="rId1"/>
  </sheets>
  <definedNames>
    <definedName name="_xlnm.Print_Area" localSheetId="0">'4-15'!$A$1:$H$77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7" l="1"/>
  <c r="B67" i="17"/>
  <c r="B66" i="17"/>
  <c r="B65" i="17"/>
  <c r="B64" i="17"/>
  <c r="B63" i="17"/>
  <c r="B62" i="17"/>
  <c r="B61" i="17"/>
  <c r="B60" i="17"/>
  <c r="B59" i="17"/>
  <c r="B58" i="17"/>
  <c r="B57" i="17"/>
  <c r="B56" i="17"/>
  <c r="E55" i="17"/>
  <c r="B55" i="17" l="1"/>
  <c r="B43" i="17"/>
  <c r="B44" i="17"/>
  <c r="B45" i="17"/>
  <c r="B46" i="17"/>
  <c r="B47" i="17"/>
  <c r="B48" i="17"/>
  <c r="B49" i="17"/>
  <c r="B50" i="17"/>
  <c r="B51" i="17"/>
  <c r="B52" i="17"/>
  <c r="B53" i="17"/>
  <c r="B54" i="17"/>
  <c r="B42" i="17"/>
  <c r="H41" i="17"/>
  <c r="G41" i="17"/>
  <c r="F41" i="17"/>
  <c r="E41" i="17"/>
  <c r="D41" i="17"/>
  <c r="C41" i="17"/>
  <c r="B6" i="17"/>
  <c r="B7" i="17"/>
  <c r="B8" i="17"/>
  <c r="B9" i="17"/>
  <c r="B10" i="17"/>
  <c r="B11" i="17"/>
  <c r="B12" i="17"/>
  <c r="F27" i="17"/>
  <c r="B28" i="17"/>
  <c r="B29" i="17"/>
  <c r="B31" i="17"/>
  <c r="B32" i="17"/>
  <c r="B33" i="17"/>
  <c r="B36" i="17"/>
  <c r="H27" i="17"/>
  <c r="B30" i="17"/>
  <c r="B34" i="17"/>
  <c r="B35" i="17"/>
  <c r="B38" i="17"/>
  <c r="B39" i="17"/>
  <c r="E27" i="17"/>
  <c r="B37" i="17"/>
  <c r="B40" i="17"/>
  <c r="C27" i="17"/>
  <c r="D27" i="17"/>
  <c r="G27" i="17"/>
  <c r="B27" i="17" l="1"/>
  <c r="B41" i="17"/>
</calcChain>
</file>

<file path=xl/sharedStrings.xml><?xml version="1.0" encoding="utf-8"?>
<sst xmlns="http://schemas.openxmlformats.org/spreadsheetml/2006/main" count="169" uniqueCount="55">
  <si>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Head</t>
    </r>
    <phoneticPr fontId="4" type="noConversion"/>
  </si>
  <si>
    <t>表４－１５、現有家畜數</t>
    <phoneticPr fontId="4" type="noConversion"/>
  </si>
  <si>
    <r>
      <t>Table 4 - 15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Number of Current Livestock</t>
    </r>
    <phoneticPr fontId="4" type="noConversion"/>
  </si>
  <si>
    <r>
      <t>總計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Grand  Total</t>
    </r>
    <phoneticPr fontId="4" type="noConversion"/>
  </si>
  <si>
    <r>
      <t>鹿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Deer</t>
    </r>
    <phoneticPr fontId="4" type="noConversion"/>
  </si>
  <si>
    <r>
      <t>乳牛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Holsteins</t>
    </r>
    <phoneticPr fontId="4" type="noConversion"/>
  </si>
  <si>
    <r>
      <t>馬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Horse</t>
    </r>
    <phoneticPr fontId="4" type="noConversion"/>
  </si>
  <si>
    <r>
      <t>豬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Hogs</t>
    </r>
    <phoneticPr fontId="4" type="noConversion"/>
  </si>
  <si>
    <r>
      <t>兔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Rabbit</t>
    </r>
    <phoneticPr fontId="4" type="noConversion"/>
  </si>
  <si>
    <r>
      <t>羊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Sheep &amp; Goats</t>
    </r>
    <phoneticPr fontId="4" type="noConversion"/>
  </si>
  <si>
    <t>單位：頭</t>
    <phoneticPr fontId="4" type="noConversion"/>
  </si>
  <si>
    <t>八十四年底 End of 1995</t>
  </si>
  <si>
    <t>八十五年底 End of 1996</t>
    <phoneticPr fontId="4" type="noConversion"/>
  </si>
  <si>
    <t>八十六年底 End of 1997</t>
    <phoneticPr fontId="4" type="noConversion"/>
  </si>
  <si>
    <t>八十七年底 End of 1998</t>
    <phoneticPr fontId="4" type="noConversion"/>
  </si>
  <si>
    <t>八十八年底 End of 1999</t>
    <phoneticPr fontId="4" type="noConversion"/>
  </si>
  <si>
    <t>八十九年底 End of 2000</t>
    <phoneticPr fontId="4" type="noConversion"/>
  </si>
  <si>
    <t>九　十年底 End of 2001</t>
    <phoneticPr fontId="4" type="noConversion"/>
  </si>
  <si>
    <t>九十一年底 End of 2002</t>
    <phoneticPr fontId="4" type="noConversion"/>
  </si>
  <si>
    <t>九十四年底 End of 2005</t>
    <phoneticPr fontId="4" type="noConversion"/>
  </si>
  <si>
    <t>九十五年底 End of 2006</t>
    <phoneticPr fontId="4" type="noConversion"/>
  </si>
  <si>
    <t>九十六年底 End of 2007</t>
    <phoneticPr fontId="4" type="noConversion"/>
  </si>
  <si>
    <t>九十七年底 End of 2008</t>
    <phoneticPr fontId="4" type="noConversion"/>
  </si>
  <si>
    <t>九十八年底 End of 2009</t>
    <phoneticPr fontId="4" type="noConversion"/>
  </si>
  <si>
    <t>九十九年底 End of 2010</t>
    <phoneticPr fontId="4" type="noConversion"/>
  </si>
  <si>
    <t>一○○年底 End of 2011</t>
    <phoneticPr fontId="4" type="noConversion"/>
  </si>
  <si>
    <t>一○一年底 End of 2012</t>
    <phoneticPr fontId="4" type="noConversion"/>
  </si>
  <si>
    <t>一○二年底 End of 2013</t>
    <phoneticPr fontId="4" type="noConversion"/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</si>
  <si>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</si>
  <si>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</si>
  <si>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</si>
  <si>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</si>
  <si>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</si>
  <si>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</si>
  <si>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</si>
  <si>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</si>
  <si>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</si>
  <si>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</si>
  <si>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</si>
  <si>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</si>
  <si>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</si>
  <si>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一○三年底 End of 2014</t>
  </si>
  <si>
    <t>一○四年底 End of 2015</t>
  </si>
  <si>
    <t>說　　明：羊含山羊及乳羊。</t>
    <phoneticPr fontId="4" type="noConversion"/>
  </si>
  <si>
    <t>一○五年底 End of 2016</t>
  </si>
  <si>
    <t>一○七年底 End of 2018</t>
    <phoneticPr fontId="4" type="noConversion"/>
  </si>
  <si>
    <t>一○六年底 End of 2017</t>
  </si>
  <si>
    <t>-</t>
  </si>
  <si>
    <t>農、林、漁、牧  140</t>
    <phoneticPr fontId="4" type="noConversion"/>
  </si>
  <si>
    <t>一○八年底 End of 2019</t>
    <phoneticPr fontId="4" type="noConversion"/>
  </si>
  <si>
    <t>年底及鄉鎮市區別
End of Year  &amp;  District</t>
    <phoneticPr fontId="4" type="noConversion"/>
  </si>
  <si>
    <t>花蓮市 Hualien</t>
    <phoneticPr fontId="4" type="noConversion"/>
  </si>
  <si>
    <t>一○九年底 End of 2020</t>
    <phoneticPr fontId="4" type="noConversion"/>
  </si>
  <si>
    <t>資料來源：行政院農業委員會</t>
    <phoneticPr fontId="4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</si>
  <si>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Council of Agriculture, Executive Yuan.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</si>
</sst>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\ ###\ ##0_-;\-* #\ ##0_-;_-* &quot;-&quot;_-;_-@_-"/>
    <numFmt numFmtId="177" formatCode="&quot;(r)&quot;#,##0;\-#,##0"/>
  </numFmts>
  <fonts count="10">
    <font>
      <sz val="9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16"/>
      <name val="細明體"/>
      <family val="3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Border="0"/>
  </cellStyleXfs>
  <cellXfs count="35">
    <xf numFmtId="0" fontId="0" fillId="0" borderId="0" xfId="0"/>
    <xf numFmtId="37" fontId="2" fillId="0" borderId="0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1" fillId="0" borderId="0" xfId="0" applyNumberFormat="1" applyFont="1" applyAlignment="1">
      <alignment vertical="center"/>
    </xf>
    <xf numFmtId="37" fontId="2" fillId="0" borderId="1" xfId="0" applyNumberFormat="1" applyFont="1" applyBorder="1" applyAlignment="1">
      <alignment vertical="center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/>
    <xf numFmtId="37" fontId="2" fillId="0" borderId="0" xfId="0" applyNumberFormat="1" applyFont="1" applyBorder="1" applyAlignment="1">
      <alignment horizontal="left"/>
    </xf>
    <xf numFmtId="37" fontId="4" fillId="0" borderId="0" xfId="0" applyNumberFormat="1" applyFont="1" applyAlignment="1">
      <alignment vertical="center"/>
    </xf>
    <xf numFmtId="37" fontId="2" fillId="0" borderId="2" xfId="0" applyNumberFormat="1" applyFont="1" applyBorder="1" applyAlignment="1">
      <alignment vertical="center"/>
    </xf>
    <xf numFmtId="37" fontId="2" fillId="0" borderId="3" xfId="0" applyNumberFormat="1" applyFont="1" applyBorder="1" applyAlignment="1">
      <alignment vertical="center"/>
    </xf>
    <xf numFmtId="37" fontId="2" fillId="0" borderId="1" xfId="0" quotePrefix="1" applyNumberFormat="1" applyFont="1" applyBorder="1" applyAlignment="1">
      <alignment horizontal="right" vertical="center"/>
    </xf>
    <xf numFmtId="37" fontId="4" fillId="0" borderId="0" xfId="0" applyNumberFormat="1" applyFont="1" applyAlignment="1">
      <alignment horizontal="left" vertical="center"/>
    </xf>
    <xf numFmtId="37" fontId="0" fillId="0" borderId="0" xfId="0" applyNumberFormat="1" applyBorder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37" fontId="4" fillId="0" borderId="0" xfId="0" quotePrefix="1" applyNumberFormat="1" applyFont="1" applyAlignment="1">
      <alignment vertical="center"/>
    </xf>
    <xf numFmtId="0" fontId="2" fillId="0" borderId="0" xfId="0" applyNumberFormat="1" applyFont="1" applyBorder="1" applyAlignment="1">
      <alignment horizontal="right" vertical="center" wrapText="1"/>
    </xf>
    <xf numFmtId="37" fontId="2" fillId="0" borderId="2" xfId="0" applyNumberFormat="1" applyFont="1" applyBorder="1" applyAlignment="1">
      <alignment horizontal="right" vertical="center" wrapText="1"/>
    </xf>
    <xf numFmtId="37" fontId="2" fillId="0" borderId="0" xfId="0" applyNumberFormat="1" applyFont="1" applyBorder="1" applyAlignment="1">
      <alignment horizontal="right" vertical="center" wrapText="1"/>
    </xf>
    <xf numFmtId="41" fontId="2" fillId="0" borderId="0" xfId="0" applyNumberFormat="1" applyFont="1" applyBorder="1" applyAlignment="1">
      <alignment horizontal="right" vertical="center" wrapText="1"/>
    </xf>
    <xf numFmtId="37" fontId="2" fillId="0" borderId="0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right" vertical="center" wrapText="1"/>
    </xf>
    <xf numFmtId="37" fontId="4" fillId="0" borderId="4" xfId="0" applyNumberFormat="1" applyFont="1" applyBorder="1" applyAlignment="1">
      <alignment horizontal="center" vertical="center" wrapText="1"/>
    </xf>
    <xf numFmtId="37" fontId="4" fillId="0" borderId="5" xfId="0" applyNumberFormat="1" applyFont="1" applyBorder="1" applyAlignment="1">
      <alignment horizontal="center" vertical="center" wrapText="1"/>
    </xf>
    <xf numFmtId="37" fontId="4" fillId="0" borderId="6" xfId="0" applyNumberFormat="1" applyFont="1" applyBorder="1" applyAlignment="1">
      <alignment horizontal="center" vertical="center"/>
    </xf>
    <xf numFmtId="37" fontId="4" fillId="0" borderId="7" xfId="0" applyNumberFormat="1" applyFont="1" applyBorder="1" applyAlignment="1">
      <alignment horizontal="center" vertical="center" wrapText="1"/>
    </xf>
    <xf numFmtId="37" fontId="4" fillId="0" borderId="6" xfId="0" quotePrefix="1" applyNumberFormat="1" applyFont="1" applyBorder="1" applyAlignment="1">
      <alignment horizontal="center" vertical="center"/>
    </xf>
    <xf numFmtId="40" fontId="4" fillId="0" borderId="6" xfId="0" applyNumberFormat="1" applyFont="1" applyBorder="1" applyAlignment="1">
      <alignment horizontal="left" vertical="center" indent="1"/>
    </xf>
    <xf numFmtId="37" fontId="4" fillId="0" borderId="8" xfId="0" quotePrefix="1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view="pageBreakPreview" topLeftCell="A2" zoomScaleNormal="100" workbookViewId="0">
      <selection activeCell="E70" sqref="E70"/>
    </sheetView>
  </sheetViews>
  <sheetFormatPr defaultColWidth="12.7109375" defaultRowHeight="19.95" customHeight="1"/>
  <cols>
    <col min="1" max="1" width="23.7109375" style="9" customWidth="1"/>
    <col min="2" max="2" width="13.140625" style="2" customWidth="1"/>
    <col min="3" max="3" width="11.28515625" style="2" customWidth="1"/>
    <col min="4" max="7" width="10.85546875" style="2" customWidth="1"/>
    <col min="8" max="8" width="8.7109375" style="3" customWidth="1"/>
    <col min="9" max="16384" width="12.7109375" style="2"/>
  </cols>
  <sheetData>
    <row r="1" spans="1:10" ht="13.5" customHeight="1">
      <c r="A1" s="13" t="s">
        <v>48</v>
      </c>
    </row>
    <row r="2" spans="1:10" s="7" customFormat="1" ht="18.75" customHeight="1">
      <c r="A2" s="33" t="s">
        <v>1</v>
      </c>
      <c r="B2" s="33"/>
      <c r="C2" s="33"/>
      <c r="D2" s="33"/>
      <c r="E2" s="33"/>
      <c r="F2" s="33"/>
      <c r="G2" s="33"/>
      <c r="H2" s="33"/>
    </row>
    <row r="3" spans="1:10" s="4" customFormat="1" ht="19.5" customHeight="1">
      <c r="A3" s="34" t="s">
        <v>2</v>
      </c>
      <c r="B3" s="34"/>
      <c r="C3" s="34"/>
      <c r="D3" s="34"/>
      <c r="E3" s="34"/>
      <c r="F3" s="34"/>
      <c r="G3" s="34"/>
      <c r="H3" s="34"/>
    </row>
    <row r="4" spans="1:10" ht="12" customHeight="1" thickBot="1">
      <c r="A4" s="13" t="s">
        <v>10</v>
      </c>
      <c r="H4" s="14" t="s">
        <v>0</v>
      </c>
    </row>
    <row r="5" spans="1:10" s="1" customFormat="1" ht="53.25" customHeight="1">
      <c r="A5" s="26" t="s">
        <v>50</v>
      </c>
      <c r="B5" s="23" t="s">
        <v>3</v>
      </c>
      <c r="C5" s="23" t="s">
        <v>5</v>
      </c>
      <c r="D5" s="23" t="s">
        <v>6</v>
      </c>
      <c r="E5" s="23" t="s">
        <v>7</v>
      </c>
      <c r="F5" s="23" t="s">
        <v>4</v>
      </c>
      <c r="G5" s="23" t="s">
        <v>8</v>
      </c>
      <c r="H5" s="24" t="s">
        <v>9</v>
      </c>
    </row>
    <row r="6" spans="1:10" ht="20.25" hidden="1" customHeight="1">
      <c r="A6" s="25" t="s">
        <v>11</v>
      </c>
      <c r="B6" s="10">
        <f t="shared" ref="B6:B11" si="0">SUM(C6:H6)</f>
        <v>151061</v>
      </c>
      <c r="C6" s="3">
        <v>2148</v>
      </c>
      <c r="D6" s="3">
        <v>15</v>
      </c>
      <c r="E6" s="3">
        <v>141023</v>
      </c>
      <c r="F6" s="3">
        <v>546</v>
      </c>
      <c r="G6" s="3">
        <v>1027</v>
      </c>
      <c r="H6" s="3">
        <v>6302</v>
      </c>
    </row>
    <row r="7" spans="1:10" ht="20.25" hidden="1" customHeight="1">
      <c r="A7" s="27" t="s">
        <v>12</v>
      </c>
      <c r="B7" s="10">
        <f t="shared" si="0"/>
        <v>156151</v>
      </c>
      <c r="C7" s="3">
        <v>2528</v>
      </c>
      <c r="D7" s="3">
        <v>17</v>
      </c>
      <c r="E7" s="3">
        <v>145815</v>
      </c>
      <c r="F7" s="3">
        <v>535</v>
      </c>
      <c r="G7" s="3">
        <v>709</v>
      </c>
      <c r="H7" s="3">
        <v>6547</v>
      </c>
      <c r="J7"/>
    </row>
    <row r="8" spans="1:10" ht="20.25" hidden="1" customHeight="1">
      <c r="A8" s="27" t="s">
        <v>13</v>
      </c>
      <c r="B8" s="10">
        <f t="shared" si="0"/>
        <v>158218</v>
      </c>
      <c r="C8" s="3">
        <v>2117</v>
      </c>
      <c r="D8" s="3">
        <v>19</v>
      </c>
      <c r="E8" s="3">
        <v>149521</v>
      </c>
      <c r="F8" s="3">
        <v>434</v>
      </c>
      <c r="G8" s="3">
        <v>473</v>
      </c>
      <c r="H8" s="3">
        <v>5654</v>
      </c>
    </row>
    <row r="9" spans="1:10" ht="20.25" hidden="1" customHeight="1">
      <c r="A9" s="27" t="s">
        <v>14</v>
      </c>
      <c r="B9" s="10">
        <f t="shared" si="0"/>
        <v>112771</v>
      </c>
      <c r="C9" s="3">
        <v>2116</v>
      </c>
      <c r="D9" s="3">
        <v>23</v>
      </c>
      <c r="E9" s="3">
        <v>104757</v>
      </c>
      <c r="F9" s="3">
        <v>415</v>
      </c>
      <c r="G9" s="3">
        <v>391</v>
      </c>
      <c r="H9" s="3">
        <v>5069</v>
      </c>
    </row>
    <row r="10" spans="1:10" ht="20.25" hidden="1" customHeight="1">
      <c r="A10" s="27" t="s">
        <v>15</v>
      </c>
      <c r="B10" s="10">
        <f t="shared" si="0"/>
        <v>114775</v>
      </c>
      <c r="C10" s="3">
        <v>2732</v>
      </c>
      <c r="D10" s="3">
        <v>24</v>
      </c>
      <c r="E10" s="3">
        <v>106937</v>
      </c>
      <c r="F10" s="3">
        <v>417</v>
      </c>
      <c r="G10" s="3">
        <v>280</v>
      </c>
      <c r="H10" s="3">
        <v>4385</v>
      </c>
    </row>
    <row r="11" spans="1:10" ht="20.25" hidden="1" customHeight="1">
      <c r="A11" s="25" t="s">
        <v>16</v>
      </c>
      <c r="B11" s="10">
        <f t="shared" si="0"/>
        <v>115556</v>
      </c>
      <c r="C11" s="3">
        <v>2734</v>
      </c>
      <c r="D11" s="3">
        <v>27</v>
      </c>
      <c r="E11" s="3">
        <v>108496</v>
      </c>
      <c r="F11" s="3">
        <v>467</v>
      </c>
      <c r="G11" s="3">
        <v>188</v>
      </c>
      <c r="H11" s="3">
        <v>3644</v>
      </c>
    </row>
    <row r="12" spans="1:10" ht="20.25" hidden="1" customHeight="1">
      <c r="A12" s="25" t="s">
        <v>17</v>
      </c>
      <c r="B12" s="10">
        <f>SUM(C12:H12)</f>
        <v>114434</v>
      </c>
      <c r="C12" s="3">
        <v>2318</v>
      </c>
      <c r="D12" s="3">
        <v>38</v>
      </c>
      <c r="E12" s="3">
        <v>108002</v>
      </c>
      <c r="F12" s="3">
        <v>578</v>
      </c>
      <c r="G12" s="3">
        <v>84</v>
      </c>
      <c r="H12" s="3">
        <v>3414</v>
      </c>
    </row>
    <row r="13" spans="1:10" ht="20.25" hidden="1" customHeight="1">
      <c r="A13" s="25" t="s">
        <v>18</v>
      </c>
      <c r="B13" s="10">
        <v>110166</v>
      </c>
      <c r="C13" s="3">
        <v>2273</v>
      </c>
      <c r="D13" s="3">
        <v>38</v>
      </c>
      <c r="E13" s="3">
        <v>103183</v>
      </c>
      <c r="F13" s="3">
        <v>460</v>
      </c>
      <c r="G13" s="3">
        <v>68</v>
      </c>
      <c r="H13" s="3">
        <v>2440</v>
      </c>
    </row>
    <row r="14" spans="1:10" ht="20.25" hidden="1" customHeight="1">
      <c r="A14" s="25" t="s">
        <v>19</v>
      </c>
      <c r="B14" s="18">
        <v>105363</v>
      </c>
      <c r="C14" s="19">
        <v>1953</v>
      </c>
      <c r="D14" s="19">
        <v>37</v>
      </c>
      <c r="E14" s="19">
        <v>100035</v>
      </c>
      <c r="F14" s="19">
        <v>352</v>
      </c>
      <c r="G14" s="19">
        <v>242</v>
      </c>
      <c r="H14" s="19">
        <v>2744</v>
      </c>
    </row>
    <row r="15" spans="1:10" ht="20.25" hidden="1" customHeight="1">
      <c r="A15" s="25" t="s">
        <v>20</v>
      </c>
      <c r="B15" s="18">
        <v>104472</v>
      </c>
      <c r="C15" s="19">
        <v>1774</v>
      </c>
      <c r="D15" s="19">
        <v>40</v>
      </c>
      <c r="E15" s="19">
        <v>98823</v>
      </c>
      <c r="F15" s="19">
        <v>367</v>
      </c>
      <c r="G15" s="19">
        <v>160</v>
      </c>
      <c r="H15" s="19">
        <v>3308</v>
      </c>
    </row>
    <row r="16" spans="1:10" ht="20.25" hidden="1" customHeight="1">
      <c r="A16" s="25" t="s">
        <v>21</v>
      </c>
      <c r="B16" s="18">
        <v>97280</v>
      </c>
      <c r="C16" s="19">
        <v>1919</v>
      </c>
      <c r="D16" s="19">
        <v>35</v>
      </c>
      <c r="E16" s="19">
        <v>91833</v>
      </c>
      <c r="F16" s="19">
        <v>447</v>
      </c>
      <c r="G16" s="19">
        <v>184</v>
      </c>
      <c r="H16" s="19">
        <v>2862</v>
      </c>
    </row>
    <row r="17" spans="1:8" ht="20.25" hidden="1" customHeight="1">
      <c r="A17" s="25" t="s">
        <v>22</v>
      </c>
      <c r="B17" s="18">
        <v>91805</v>
      </c>
      <c r="C17" s="19">
        <v>1726</v>
      </c>
      <c r="D17" s="19">
        <v>38</v>
      </c>
      <c r="E17" s="19">
        <v>86656</v>
      </c>
      <c r="F17" s="19">
        <v>444</v>
      </c>
      <c r="G17" s="19">
        <v>177</v>
      </c>
      <c r="H17" s="19">
        <v>2764</v>
      </c>
    </row>
    <row r="18" spans="1:8" ht="20.25" hidden="1" customHeight="1">
      <c r="A18" s="25" t="s">
        <v>23</v>
      </c>
      <c r="B18" s="18">
        <v>90558</v>
      </c>
      <c r="C18" s="19">
        <v>1785</v>
      </c>
      <c r="D18" s="19">
        <v>44</v>
      </c>
      <c r="E18" s="19">
        <v>85137</v>
      </c>
      <c r="F18" s="19">
        <v>477</v>
      </c>
      <c r="G18" s="19">
        <v>178</v>
      </c>
      <c r="H18" s="19">
        <v>2937</v>
      </c>
    </row>
    <row r="19" spans="1:8" ht="20.25" hidden="1" customHeight="1">
      <c r="A19" s="25" t="s">
        <v>24</v>
      </c>
      <c r="B19" s="18">
        <v>88776</v>
      </c>
      <c r="C19" s="19">
        <v>1734</v>
      </c>
      <c r="D19" s="19">
        <v>39</v>
      </c>
      <c r="E19" s="19">
        <v>82963</v>
      </c>
      <c r="F19" s="19">
        <v>493</v>
      </c>
      <c r="G19" s="19">
        <v>178</v>
      </c>
      <c r="H19" s="19">
        <v>3369</v>
      </c>
    </row>
    <row r="20" spans="1:8" ht="20.25" customHeight="1">
      <c r="A20" s="25" t="s">
        <v>25</v>
      </c>
      <c r="B20" s="18">
        <v>85187</v>
      </c>
      <c r="C20" s="19">
        <v>1898</v>
      </c>
      <c r="D20" s="19">
        <v>45</v>
      </c>
      <c r="E20" s="19">
        <v>79892</v>
      </c>
      <c r="F20" s="19">
        <v>460</v>
      </c>
      <c r="G20" s="19">
        <v>114</v>
      </c>
      <c r="H20" s="19">
        <v>2778</v>
      </c>
    </row>
    <row r="21" spans="1:8" ht="20.25" customHeight="1">
      <c r="A21" s="25" t="s">
        <v>26</v>
      </c>
      <c r="B21" s="18">
        <v>87280</v>
      </c>
      <c r="C21" s="19">
        <v>1901</v>
      </c>
      <c r="D21" s="19">
        <v>59</v>
      </c>
      <c r="E21" s="31">
        <v>81012</v>
      </c>
      <c r="F21" s="19">
        <v>437</v>
      </c>
      <c r="G21" s="19">
        <v>65</v>
      </c>
      <c r="H21" s="19">
        <v>1954</v>
      </c>
    </row>
    <row r="22" spans="1:8" ht="20.25" customHeight="1">
      <c r="A22" s="25" t="s">
        <v>27</v>
      </c>
      <c r="B22" s="18">
        <v>77172</v>
      </c>
      <c r="C22" s="19">
        <v>1874</v>
      </c>
      <c r="D22" s="19">
        <v>65</v>
      </c>
      <c r="E22" s="19">
        <v>72939</v>
      </c>
      <c r="F22" s="19">
        <v>402</v>
      </c>
      <c r="G22" s="19">
        <v>40</v>
      </c>
      <c r="H22" s="19">
        <v>1852</v>
      </c>
    </row>
    <row r="23" spans="1:8" ht="20.25" customHeight="1">
      <c r="A23" s="25" t="s">
        <v>41</v>
      </c>
      <c r="B23" s="18">
        <v>76056</v>
      </c>
      <c r="C23" s="19">
        <v>1711</v>
      </c>
      <c r="D23" s="19">
        <v>59</v>
      </c>
      <c r="E23" s="19">
        <v>72185</v>
      </c>
      <c r="F23" s="19">
        <v>369</v>
      </c>
      <c r="G23" s="19">
        <v>40</v>
      </c>
      <c r="H23" s="19">
        <v>1692</v>
      </c>
    </row>
    <row r="24" spans="1:8" ht="20.25" customHeight="1">
      <c r="A24" s="25" t="s">
        <v>42</v>
      </c>
      <c r="B24" s="18">
        <v>74104</v>
      </c>
      <c r="C24" s="19">
        <v>1745</v>
      </c>
      <c r="D24" s="19">
        <v>57</v>
      </c>
      <c r="E24" s="19">
        <v>69909</v>
      </c>
      <c r="F24" s="19">
        <v>375</v>
      </c>
      <c r="G24" s="19">
        <v>36</v>
      </c>
      <c r="H24" s="19">
        <v>1982</v>
      </c>
    </row>
    <row r="25" spans="1:8" ht="20.25" customHeight="1">
      <c r="A25" s="25" t="s">
        <v>44</v>
      </c>
      <c r="B25" s="18">
        <v>72313</v>
      </c>
      <c r="C25" s="19">
        <v>1729</v>
      </c>
      <c r="D25" s="19">
        <v>77</v>
      </c>
      <c r="E25" s="19">
        <v>68285</v>
      </c>
      <c r="F25" s="19">
        <v>396</v>
      </c>
      <c r="G25" s="19">
        <v>49</v>
      </c>
      <c r="H25" s="19">
        <v>1777</v>
      </c>
    </row>
    <row r="26" spans="1:8" ht="20.25" customHeight="1">
      <c r="A26" s="25" t="s">
        <v>46</v>
      </c>
      <c r="B26" s="18">
        <v>73286</v>
      </c>
      <c r="C26" s="19">
        <v>1957</v>
      </c>
      <c r="D26" s="19">
        <v>78</v>
      </c>
      <c r="E26" s="19">
        <v>68594</v>
      </c>
      <c r="F26" s="19">
        <v>383</v>
      </c>
      <c r="G26" s="19">
        <v>12</v>
      </c>
      <c r="H26" s="19">
        <v>2262</v>
      </c>
    </row>
    <row r="27" spans="1:8" ht="20.25" customHeight="1">
      <c r="A27" s="25" t="s">
        <v>45</v>
      </c>
      <c r="B27" s="18">
        <f>IF(SUM(C27:H27)=SUM(B28:B40),SUM(B28:B40),"error")</f>
        <v>75048</v>
      </c>
      <c r="C27" s="19">
        <f t="shared" ref="C27:H27" si="1">SUM(C28:C40)</f>
        <v>2090</v>
      </c>
      <c r="D27" s="19">
        <f t="shared" si="1"/>
        <v>82</v>
      </c>
      <c r="E27" s="19">
        <f t="shared" si="1"/>
        <v>70793</v>
      </c>
      <c r="F27" s="19">
        <f t="shared" si="1"/>
        <v>368</v>
      </c>
      <c r="G27" s="19">
        <f t="shared" si="1"/>
        <v>61</v>
      </c>
      <c r="H27" s="19">
        <f t="shared" si="1"/>
        <v>1654</v>
      </c>
    </row>
    <row r="28" spans="1:8" ht="20.25" hidden="1" customHeight="1">
      <c r="A28" s="28" t="s">
        <v>28</v>
      </c>
      <c r="B28" s="20">
        <f t="shared" ref="B28:B40" si="2">SUM(C28:H28)</f>
        <v>3246</v>
      </c>
      <c r="C28" s="22">
        <v>0</v>
      </c>
      <c r="D28" s="22">
        <v>0</v>
      </c>
      <c r="E28" s="21">
        <v>3211</v>
      </c>
      <c r="F28" s="22">
        <v>0</v>
      </c>
      <c r="G28" s="22">
        <v>0</v>
      </c>
      <c r="H28" s="19">
        <v>35</v>
      </c>
    </row>
    <row r="29" spans="1:8" ht="20.25" hidden="1" customHeight="1">
      <c r="A29" s="28" t="s">
        <v>29</v>
      </c>
      <c r="B29" s="20">
        <f t="shared" si="2"/>
        <v>1489</v>
      </c>
      <c r="C29" s="17">
        <v>306</v>
      </c>
      <c r="D29" s="19">
        <v>14</v>
      </c>
      <c r="E29" s="21">
        <v>670</v>
      </c>
      <c r="F29" s="19">
        <v>93</v>
      </c>
      <c r="G29" s="19">
        <v>61</v>
      </c>
      <c r="H29" s="19">
        <v>345</v>
      </c>
    </row>
    <row r="30" spans="1:8" ht="20.25" hidden="1" customHeight="1">
      <c r="A30" s="28" t="s">
        <v>30</v>
      </c>
      <c r="B30" s="20">
        <f t="shared" si="2"/>
        <v>18222</v>
      </c>
      <c r="C30" s="22">
        <v>0</v>
      </c>
      <c r="D30" s="22">
        <v>0</v>
      </c>
      <c r="E30" s="21">
        <v>18222</v>
      </c>
      <c r="F30" s="22">
        <v>0</v>
      </c>
      <c r="G30" s="22">
        <v>0</v>
      </c>
      <c r="H30" s="22">
        <v>0</v>
      </c>
    </row>
    <row r="31" spans="1:8" ht="20.25" hidden="1" customHeight="1">
      <c r="A31" s="28" t="s">
        <v>31</v>
      </c>
      <c r="B31" s="20">
        <f t="shared" si="2"/>
        <v>2734</v>
      </c>
      <c r="C31" s="22">
        <v>0</v>
      </c>
      <c r="D31" s="22">
        <v>0</v>
      </c>
      <c r="E31" s="21">
        <v>2711</v>
      </c>
      <c r="F31" s="19">
        <v>12</v>
      </c>
      <c r="G31" s="22">
        <v>0</v>
      </c>
      <c r="H31" s="19">
        <v>11</v>
      </c>
    </row>
    <row r="32" spans="1:8" ht="20.25" hidden="1" customHeight="1">
      <c r="A32" s="28" t="s">
        <v>32</v>
      </c>
      <c r="B32" s="20">
        <f t="shared" si="2"/>
        <v>3751</v>
      </c>
      <c r="C32" s="22">
        <v>0</v>
      </c>
      <c r="D32" s="20">
        <v>35</v>
      </c>
      <c r="E32" s="21">
        <v>3500</v>
      </c>
      <c r="F32" s="19">
        <v>33</v>
      </c>
      <c r="G32" s="22">
        <v>0</v>
      </c>
      <c r="H32" s="19">
        <v>183</v>
      </c>
    </row>
    <row r="33" spans="1:8" ht="20.25" hidden="1" customHeight="1">
      <c r="A33" s="28" t="s">
        <v>33</v>
      </c>
      <c r="B33" s="20">
        <f t="shared" si="2"/>
        <v>28618</v>
      </c>
      <c r="C33" s="22">
        <v>0</v>
      </c>
      <c r="D33" s="19">
        <v>17</v>
      </c>
      <c r="E33" s="21">
        <v>27735</v>
      </c>
      <c r="F33" s="19">
        <v>186</v>
      </c>
      <c r="G33" s="22">
        <v>0</v>
      </c>
      <c r="H33" s="19">
        <v>680</v>
      </c>
    </row>
    <row r="34" spans="1:8" ht="20.25" hidden="1" customHeight="1">
      <c r="A34" s="28" t="s">
        <v>34</v>
      </c>
      <c r="B34" s="20">
        <f t="shared" si="2"/>
        <v>4900</v>
      </c>
      <c r="C34" s="22">
        <v>0</v>
      </c>
      <c r="D34" s="22">
        <v>0</v>
      </c>
      <c r="E34" s="21">
        <v>4882</v>
      </c>
      <c r="F34" s="22">
        <v>0</v>
      </c>
      <c r="G34" s="22">
        <v>0</v>
      </c>
      <c r="H34" s="19">
        <v>18</v>
      </c>
    </row>
    <row r="35" spans="1:8" ht="20.25" hidden="1" customHeight="1">
      <c r="A35" s="28" t="s">
        <v>35</v>
      </c>
      <c r="B35" s="20">
        <f t="shared" si="2"/>
        <v>262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19">
        <v>262</v>
      </c>
    </row>
    <row r="36" spans="1:8" ht="20.25" hidden="1" customHeight="1">
      <c r="A36" s="28" t="s">
        <v>36</v>
      </c>
      <c r="B36" s="20">
        <f t="shared" si="2"/>
        <v>10017</v>
      </c>
      <c r="C36" s="17">
        <v>1784</v>
      </c>
      <c r="D36" s="20">
        <v>6</v>
      </c>
      <c r="E36" s="21">
        <v>8141</v>
      </c>
      <c r="F36" s="19">
        <v>44</v>
      </c>
      <c r="G36" s="22">
        <v>0</v>
      </c>
      <c r="H36" s="19">
        <v>42</v>
      </c>
    </row>
    <row r="37" spans="1:8" ht="20.25" hidden="1" customHeight="1">
      <c r="A37" s="28" t="s">
        <v>37</v>
      </c>
      <c r="B37" s="20">
        <f t="shared" si="2"/>
        <v>1451</v>
      </c>
      <c r="C37" s="22">
        <v>0</v>
      </c>
      <c r="D37" s="22">
        <v>0</v>
      </c>
      <c r="E37" s="21">
        <v>1451</v>
      </c>
      <c r="F37" s="22">
        <v>0</v>
      </c>
      <c r="G37" s="22">
        <v>0</v>
      </c>
      <c r="H37" s="22">
        <v>0</v>
      </c>
    </row>
    <row r="38" spans="1:8" ht="20.25" hidden="1" customHeight="1">
      <c r="A38" s="28" t="s">
        <v>38</v>
      </c>
      <c r="B38" s="20">
        <f t="shared" si="2"/>
        <v>59</v>
      </c>
      <c r="C38" s="22">
        <v>0</v>
      </c>
      <c r="D38" s="17">
        <v>10</v>
      </c>
      <c r="E38" s="22">
        <v>0</v>
      </c>
      <c r="F38" s="22">
        <v>0</v>
      </c>
      <c r="G38" s="22">
        <v>0</v>
      </c>
      <c r="H38" s="19">
        <v>49</v>
      </c>
    </row>
    <row r="39" spans="1:8" ht="20.25" hidden="1" customHeight="1">
      <c r="A39" s="28" t="s">
        <v>39</v>
      </c>
      <c r="B39" s="20">
        <f t="shared" si="2"/>
        <v>283</v>
      </c>
      <c r="C39" s="22">
        <v>0</v>
      </c>
      <c r="D39" s="22">
        <v>0</v>
      </c>
      <c r="E39" s="21">
        <v>267</v>
      </c>
      <c r="F39" s="22">
        <v>0</v>
      </c>
      <c r="G39" s="22">
        <v>0</v>
      </c>
      <c r="H39" s="19">
        <v>16</v>
      </c>
    </row>
    <row r="40" spans="1:8" ht="20.25" hidden="1" customHeight="1">
      <c r="A40" s="28" t="s">
        <v>40</v>
      </c>
      <c r="B40" s="20">
        <f t="shared" si="2"/>
        <v>16</v>
      </c>
      <c r="C40" s="22">
        <v>0</v>
      </c>
      <c r="D40" s="22">
        <v>0</v>
      </c>
      <c r="E40" s="22">
        <v>3</v>
      </c>
      <c r="F40" s="22">
        <v>0</v>
      </c>
      <c r="G40" s="22">
        <v>0</v>
      </c>
      <c r="H40" s="17">
        <v>13</v>
      </c>
    </row>
    <row r="41" spans="1:8" ht="20.25" customHeight="1">
      <c r="A41" s="25" t="s">
        <v>49</v>
      </c>
      <c r="B41" s="18">
        <f>IF(SUM(C41:H41)=SUM(B42:B54),SUM(B42:B54),"error")</f>
        <v>74672</v>
      </c>
      <c r="C41" s="19">
        <f t="shared" ref="C41:H41" si="3">SUM(C42:C54)</f>
        <v>2310</v>
      </c>
      <c r="D41" s="19">
        <f t="shared" si="3"/>
        <v>83</v>
      </c>
      <c r="E41" s="19">
        <f t="shared" si="3"/>
        <v>70441</v>
      </c>
      <c r="F41" s="19">
        <f t="shared" si="3"/>
        <v>326</v>
      </c>
      <c r="G41" s="19">
        <f t="shared" si="3"/>
        <v>90</v>
      </c>
      <c r="H41" s="19">
        <f t="shared" si="3"/>
        <v>1422</v>
      </c>
    </row>
    <row r="42" spans="1:8" ht="20.25" hidden="1" customHeight="1">
      <c r="A42" s="28" t="s">
        <v>28</v>
      </c>
      <c r="B42" s="20">
        <f>SUM(C42:H42)</f>
        <v>2867</v>
      </c>
      <c r="C42" s="22" t="s">
        <v>47</v>
      </c>
      <c r="D42" s="22" t="s">
        <v>47</v>
      </c>
      <c r="E42" s="21">
        <v>2827</v>
      </c>
      <c r="F42" s="22" t="s">
        <v>47</v>
      </c>
      <c r="G42" s="22" t="s">
        <v>47</v>
      </c>
      <c r="H42" s="19">
        <v>40</v>
      </c>
    </row>
    <row r="43" spans="1:8" ht="20.25" hidden="1" customHeight="1">
      <c r="A43" s="28" t="s">
        <v>29</v>
      </c>
      <c r="B43" s="20">
        <f t="shared" ref="B43:B54" si="4">SUM(C43:H43)</f>
        <v>1665</v>
      </c>
      <c r="C43" s="17">
        <v>366</v>
      </c>
      <c r="D43" s="19">
        <v>17</v>
      </c>
      <c r="E43" s="21">
        <v>916</v>
      </c>
      <c r="F43" s="19">
        <v>78</v>
      </c>
      <c r="G43" s="19">
        <v>90</v>
      </c>
      <c r="H43" s="19">
        <v>198</v>
      </c>
    </row>
    <row r="44" spans="1:8" ht="20.25" hidden="1" customHeight="1">
      <c r="A44" s="28" t="s">
        <v>30</v>
      </c>
      <c r="B44" s="20">
        <f t="shared" si="4"/>
        <v>17571</v>
      </c>
      <c r="C44" s="22" t="s">
        <v>47</v>
      </c>
      <c r="D44" s="22" t="s">
        <v>47</v>
      </c>
      <c r="E44" s="21">
        <v>17571</v>
      </c>
      <c r="F44" s="22" t="s">
        <v>47</v>
      </c>
      <c r="G44" s="22" t="s">
        <v>47</v>
      </c>
      <c r="H44" s="22" t="s">
        <v>47</v>
      </c>
    </row>
    <row r="45" spans="1:8" ht="20.25" hidden="1" customHeight="1">
      <c r="A45" s="28" t="s">
        <v>31</v>
      </c>
      <c r="B45" s="20">
        <f t="shared" si="4"/>
        <v>2548</v>
      </c>
      <c r="C45" s="22" t="s">
        <v>47</v>
      </c>
      <c r="D45" s="22" t="s">
        <v>47</v>
      </c>
      <c r="E45" s="21">
        <v>2530</v>
      </c>
      <c r="F45" s="19">
        <v>10</v>
      </c>
      <c r="G45" s="22" t="s">
        <v>47</v>
      </c>
      <c r="H45" s="19">
        <v>8</v>
      </c>
    </row>
    <row r="46" spans="1:8" ht="20.25" hidden="1" customHeight="1">
      <c r="A46" s="28" t="s">
        <v>32</v>
      </c>
      <c r="B46" s="20">
        <f t="shared" si="4"/>
        <v>4830</v>
      </c>
      <c r="C46" s="22" t="s">
        <v>47</v>
      </c>
      <c r="D46" s="20">
        <v>35</v>
      </c>
      <c r="E46" s="21">
        <v>4608</v>
      </c>
      <c r="F46" s="19">
        <v>13</v>
      </c>
      <c r="G46" s="22" t="s">
        <v>47</v>
      </c>
      <c r="H46" s="19">
        <v>174</v>
      </c>
    </row>
    <row r="47" spans="1:8" ht="20.25" hidden="1" customHeight="1">
      <c r="A47" s="28" t="s">
        <v>33</v>
      </c>
      <c r="B47" s="20">
        <f t="shared" si="4"/>
        <v>29980</v>
      </c>
      <c r="C47" s="22" t="s">
        <v>47</v>
      </c>
      <c r="D47" s="19">
        <v>14</v>
      </c>
      <c r="E47" s="21">
        <v>29075</v>
      </c>
      <c r="F47" s="19">
        <v>184</v>
      </c>
      <c r="G47" s="22" t="s">
        <v>47</v>
      </c>
      <c r="H47" s="19">
        <v>707</v>
      </c>
    </row>
    <row r="48" spans="1:8" ht="20.25" hidden="1" customHeight="1">
      <c r="A48" s="28" t="s">
        <v>34</v>
      </c>
      <c r="B48" s="20">
        <f t="shared" si="4"/>
        <v>3801</v>
      </c>
      <c r="C48" s="22" t="s">
        <v>47</v>
      </c>
      <c r="D48" s="22" t="s">
        <v>47</v>
      </c>
      <c r="E48" s="21">
        <v>3787</v>
      </c>
      <c r="F48" s="22" t="s">
        <v>47</v>
      </c>
      <c r="G48" s="22" t="s">
        <v>47</v>
      </c>
      <c r="H48" s="19">
        <v>14</v>
      </c>
    </row>
    <row r="49" spans="1:8" ht="20.25" hidden="1" customHeight="1">
      <c r="A49" s="28" t="s">
        <v>35</v>
      </c>
      <c r="B49" s="20">
        <f t="shared" si="4"/>
        <v>193</v>
      </c>
      <c r="C49" s="22" t="s">
        <v>47</v>
      </c>
      <c r="D49" s="22" t="s">
        <v>47</v>
      </c>
      <c r="E49" s="22" t="s">
        <v>47</v>
      </c>
      <c r="F49" s="22" t="s">
        <v>47</v>
      </c>
      <c r="G49" s="22" t="s">
        <v>47</v>
      </c>
      <c r="H49" s="19">
        <v>193</v>
      </c>
    </row>
    <row r="50" spans="1:8" ht="20.25" hidden="1" customHeight="1">
      <c r="A50" s="28" t="s">
        <v>36</v>
      </c>
      <c r="B50" s="20">
        <f t="shared" si="4"/>
        <v>9900</v>
      </c>
      <c r="C50" s="17">
        <v>1944</v>
      </c>
      <c r="D50" s="20">
        <v>8</v>
      </c>
      <c r="E50" s="21">
        <v>7867</v>
      </c>
      <c r="F50" s="19">
        <v>41</v>
      </c>
      <c r="G50" s="22" t="s">
        <v>47</v>
      </c>
      <c r="H50" s="19">
        <v>40</v>
      </c>
    </row>
    <row r="51" spans="1:8" ht="20.25" hidden="1" customHeight="1">
      <c r="A51" s="28" t="s">
        <v>37</v>
      </c>
      <c r="B51" s="20">
        <f t="shared" si="4"/>
        <v>1011</v>
      </c>
      <c r="C51" s="22" t="s">
        <v>47</v>
      </c>
      <c r="D51" s="22" t="s">
        <v>47</v>
      </c>
      <c r="E51" s="21">
        <v>1011</v>
      </c>
      <c r="F51" s="22" t="s">
        <v>47</v>
      </c>
      <c r="G51" s="22" t="s">
        <v>47</v>
      </c>
      <c r="H51" s="22" t="s">
        <v>47</v>
      </c>
    </row>
    <row r="52" spans="1:8" ht="20.25" hidden="1" customHeight="1">
      <c r="A52" s="28" t="s">
        <v>38</v>
      </c>
      <c r="B52" s="20">
        <f t="shared" si="4"/>
        <v>42</v>
      </c>
      <c r="C52" s="22" t="s">
        <v>47</v>
      </c>
      <c r="D52" s="17">
        <v>9</v>
      </c>
      <c r="E52" s="22" t="s">
        <v>47</v>
      </c>
      <c r="F52" s="22" t="s">
        <v>47</v>
      </c>
      <c r="G52" s="22" t="s">
        <v>47</v>
      </c>
      <c r="H52" s="19">
        <v>33</v>
      </c>
    </row>
    <row r="53" spans="1:8" ht="20.25" hidden="1" customHeight="1">
      <c r="A53" s="28" t="s">
        <v>39</v>
      </c>
      <c r="B53" s="20">
        <f t="shared" si="4"/>
        <v>264</v>
      </c>
      <c r="C53" s="22" t="s">
        <v>47</v>
      </c>
      <c r="D53" s="22" t="s">
        <v>47</v>
      </c>
      <c r="E53" s="21">
        <v>249</v>
      </c>
      <c r="F53" s="22" t="s">
        <v>47</v>
      </c>
      <c r="G53" s="22" t="s">
        <v>47</v>
      </c>
      <c r="H53" s="19">
        <v>15</v>
      </c>
    </row>
    <row r="54" spans="1:8" ht="20.25" hidden="1" customHeight="1">
      <c r="A54" s="28" t="s">
        <v>40</v>
      </c>
      <c r="B54" s="20">
        <f t="shared" si="4"/>
        <v>0</v>
      </c>
      <c r="C54" s="22" t="s">
        <v>47</v>
      </c>
      <c r="D54" s="22" t="s">
        <v>47</v>
      </c>
      <c r="E54" s="22" t="s">
        <v>47</v>
      </c>
      <c r="F54" s="22" t="s">
        <v>47</v>
      </c>
      <c r="G54" s="22" t="s">
        <v>47</v>
      </c>
      <c r="H54" s="17" t="s">
        <v>47</v>
      </c>
    </row>
    <row r="55" spans="1:8" ht="20.25" customHeight="1">
      <c r="A55" s="25" t="s">
        <v>52</v>
      </c>
      <c r="B55" s="18">
        <f>IF(SUM(C55:H55)=SUM(B56:B68),SUM(B56:B68),"error")</f>
        <v>74882</v>
      </c>
      <c r="C55" s="19">
        <v>2495</v>
      </c>
      <c r="D55" s="19">
        <v>78</v>
      </c>
      <c r="E55" s="19">
        <f t="shared" ref="E55" si="5">SUM(E56:E68)</f>
        <v>70441</v>
      </c>
      <c r="F55" s="19">
        <v>313</v>
      </c>
      <c r="G55" s="19">
        <v>68</v>
      </c>
      <c r="H55" s="19">
        <v>1487</v>
      </c>
    </row>
    <row r="56" spans="1:8" ht="20.25" customHeight="1">
      <c r="A56" s="28" t="s">
        <v>51</v>
      </c>
      <c r="B56" s="20">
        <f>SUM(C56:H56)</f>
        <v>2872</v>
      </c>
      <c r="C56" s="22" t="s">
        <v>47</v>
      </c>
      <c r="D56" s="22" t="s">
        <v>47</v>
      </c>
      <c r="E56" s="21">
        <v>2827</v>
      </c>
      <c r="F56" s="22" t="s">
        <v>47</v>
      </c>
      <c r="G56" s="22" t="s">
        <v>47</v>
      </c>
      <c r="H56" s="19">
        <v>45</v>
      </c>
    </row>
    <row r="57" spans="1:8" ht="20.25" customHeight="1">
      <c r="A57" s="28" t="s">
        <v>29</v>
      </c>
      <c r="B57" s="20">
        <f t="shared" ref="B57:B68" si="6">SUM(C57:H57)</f>
        <v>1715</v>
      </c>
      <c r="C57" s="17">
        <v>412</v>
      </c>
      <c r="D57" s="19">
        <v>16</v>
      </c>
      <c r="E57" s="21">
        <v>916</v>
      </c>
      <c r="F57" s="19">
        <v>79</v>
      </c>
      <c r="G57" s="19">
        <v>68</v>
      </c>
      <c r="H57" s="19">
        <v>224</v>
      </c>
    </row>
    <row r="58" spans="1:8" ht="20.25" customHeight="1">
      <c r="A58" s="28" t="s">
        <v>30</v>
      </c>
      <c r="B58" s="20">
        <f t="shared" si="6"/>
        <v>17571</v>
      </c>
      <c r="C58" s="22" t="s">
        <v>47</v>
      </c>
      <c r="D58" s="22" t="s">
        <v>47</v>
      </c>
      <c r="E58" s="21">
        <v>17571</v>
      </c>
      <c r="F58" s="22" t="s">
        <v>47</v>
      </c>
      <c r="G58" s="22" t="s">
        <v>47</v>
      </c>
      <c r="H58" s="22" t="s">
        <v>47</v>
      </c>
    </row>
    <row r="59" spans="1:8" ht="20.25" customHeight="1">
      <c r="A59" s="28" t="s">
        <v>31</v>
      </c>
      <c r="B59" s="20">
        <f t="shared" si="6"/>
        <v>2543</v>
      </c>
      <c r="C59" s="22" t="s">
        <v>47</v>
      </c>
      <c r="D59" s="22" t="s">
        <v>47</v>
      </c>
      <c r="E59" s="21">
        <v>2530</v>
      </c>
      <c r="F59" s="19">
        <v>4</v>
      </c>
      <c r="G59" s="22" t="s">
        <v>47</v>
      </c>
      <c r="H59" s="19">
        <v>9</v>
      </c>
    </row>
    <row r="60" spans="1:8" ht="20.25" customHeight="1">
      <c r="A60" s="28" t="s">
        <v>32</v>
      </c>
      <c r="B60" s="20">
        <f t="shared" si="6"/>
        <v>4762</v>
      </c>
      <c r="C60" s="22" t="s">
        <v>47</v>
      </c>
      <c r="D60" s="20">
        <v>32</v>
      </c>
      <c r="E60" s="21">
        <v>4608</v>
      </c>
      <c r="F60" s="19">
        <v>12</v>
      </c>
      <c r="G60" s="22" t="s">
        <v>47</v>
      </c>
      <c r="H60" s="19">
        <v>110</v>
      </c>
    </row>
    <row r="61" spans="1:8" ht="20.25" customHeight="1">
      <c r="A61" s="28" t="s">
        <v>33</v>
      </c>
      <c r="B61" s="20">
        <f t="shared" si="6"/>
        <v>29991</v>
      </c>
      <c r="C61" s="22" t="s">
        <v>47</v>
      </c>
      <c r="D61" s="19">
        <v>14</v>
      </c>
      <c r="E61" s="21">
        <v>29075</v>
      </c>
      <c r="F61" s="19">
        <v>178</v>
      </c>
      <c r="G61" s="22" t="s">
        <v>47</v>
      </c>
      <c r="H61" s="19">
        <v>724</v>
      </c>
    </row>
    <row r="62" spans="1:8" ht="20.25" customHeight="1">
      <c r="A62" s="28" t="s">
        <v>34</v>
      </c>
      <c r="B62" s="20">
        <f t="shared" si="6"/>
        <v>3806</v>
      </c>
      <c r="C62" s="22" t="s">
        <v>47</v>
      </c>
      <c r="D62" s="22" t="s">
        <v>47</v>
      </c>
      <c r="E62" s="21">
        <v>3787</v>
      </c>
      <c r="F62" s="22" t="s">
        <v>47</v>
      </c>
      <c r="G62" s="22" t="s">
        <v>47</v>
      </c>
      <c r="H62" s="19">
        <v>19</v>
      </c>
    </row>
    <row r="63" spans="1:8" ht="20.25" customHeight="1">
      <c r="A63" s="28" t="s">
        <v>35</v>
      </c>
      <c r="B63" s="20">
        <f t="shared" si="6"/>
        <v>172</v>
      </c>
      <c r="C63" s="22" t="s">
        <v>47</v>
      </c>
      <c r="D63" s="22" t="s">
        <v>47</v>
      </c>
      <c r="E63" s="22" t="s">
        <v>47</v>
      </c>
      <c r="F63" s="22" t="s">
        <v>47</v>
      </c>
      <c r="G63" s="22" t="s">
        <v>47</v>
      </c>
      <c r="H63" s="19">
        <v>172</v>
      </c>
    </row>
    <row r="64" spans="1:8" ht="20.25" customHeight="1">
      <c r="A64" s="28" t="s">
        <v>36</v>
      </c>
      <c r="B64" s="20">
        <f t="shared" si="6"/>
        <v>10109</v>
      </c>
      <c r="C64" s="21">
        <v>2083</v>
      </c>
      <c r="D64" s="20">
        <v>6</v>
      </c>
      <c r="E64" s="21">
        <v>7867</v>
      </c>
      <c r="F64" s="19">
        <v>40</v>
      </c>
      <c r="G64" s="22" t="s">
        <v>47</v>
      </c>
      <c r="H64" s="19">
        <v>113</v>
      </c>
    </row>
    <row r="65" spans="1:8" ht="20.25" customHeight="1">
      <c r="A65" s="28" t="s">
        <v>37</v>
      </c>
      <c r="B65" s="20">
        <f t="shared" si="6"/>
        <v>1011</v>
      </c>
      <c r="C65" s="22" t="s">
        <v>47</v>
      </c>
      <c r="D65" s="22" t="s">
        <v>47</v>
      </c>
      <c r="E65" s="21">
        <v>1011</v>
      </c>
      <c r="F65" s="22" t="s">
        <v>47</v>
      </c>
      <c r="G65" s="22" t="s">
        <v>47</v>
      </c>
      <c r="H65" s="22" t="s">
        <v>47</v>
      </c>
    </row>
    <row r="66" spans="1:8" ht="20.25" customHeight="1">
      <c r="A66" s="28" t="s">
        <v>38</v>
      </c>
      <c r="B66" s="20">
        <f t="shared" si="6"/>
        <v>63</v>
      </c>
      <c r="C66" s="22" t="s">
        <v>47</v>
      </c>
      <c r="D66" s="17">
        <v>10</v>
      </c>
      <c r="E66" s="22" t="s">
        <v>47</v>
      </c>
      <c r="F66" s="22" t="s">
        <v>47</v>
      </c>
      <c r="G66" s="22" t="s">
        <v>47</v>
      </c>
      <c r="H66" s="19">
        <v>53</v>
      </c>
    </row>
    <row r="67" spans="1:8" ht="20.25" customHeight="1">
      <c r="A67" s="28" t="s">
        <v>39</v>
      </c>
      <c r="B67" s="20">
        <f t="shared" si="6"/>
        <v>267</v>
      </c>
      <c r="C67" s="22" t="s">
        <v>47</v>
      </c>
      <c r="D67" s="22" t="s">
        <v>47</v>
      </c>
      <c r="E67" s="21">
        <v>249</v>
      </c>
      <c r="F67" s="22" t="s">
        <v>47</v>
      </c>
      <c r="G67" s="22" t="s">
        <v>47</v>
      </c>
      <c r="H67" s="19">
        <v>18</v>
      </c>
    </row>
    <row r="68" spans="1:8" ht="20.25" customHeight="1">
      <c r="A68" s="28" t="s">
        <v>40</v>
      </c>
      <c r="B68" s="20">
        <f t="shared" si="6"/>
        <v>0</v>
      </c>
      <c r="C68" s="22" t="s">
        <v>47</v>
      </c>
      <c r="D68" s="22" t="s">
        <v>47</v>
      </c>
      <c r="E68" s="22" t="s">
        <v>47</v>
      </c>
      <c r="F68" s="22" t="s">
        <v>47</v>
      </c>
      <c r="G68" s="22" t="s">
        <v>47</v>
      </c>
      <c r="H68" s="17" t="s">
        <v>47</v>
      </c>
    </row>
    <row r="69" spans="1:8" ht="20.25" customHeight="1">
      <c r="A69" s="28"/>
      <c r="B69" s="20"/>
      <c r="C69" s="22"/>
      <c r="D69" s="22"/>
      <c r="E69" s="22"/>
      <c r="F69" s="22"/>
      <c r="G69" s="22"/>
      <c r="H69" s="17"/>
    </row>
    <row r="70" spans="1:8" ht="20.25" customHeight="1">
      <c r="A70" s="28"/>
      <c r="B70" s="20"/>
      <c r="C70" s="22"/>
      <c r="D70" s="22"/>
      <c r="E70" s="22"/>
      <c r="F70" s="22"/>
      <c r="G70" s="22"/>
      <c r="H70" s="17"/>
    </row>
    <row r="71" spans="1:8" ht="20.25" customHeight="1">
      <c r="A71" s="28"/>
      <c r="B71" s="20"/>
      <c r="C71" s="22"/>
      <c r="D71" s="22"/>
      <c r="E71" s="22"/>
      <c r="F71" s="22"/>
      <c r="G71" s="22"/>
      <c r="H71" s="17"/>
    </row>
    <row r="72" spans="1:8" ht="20.25" customHeight="1">
      <c r="A72" s="28"/>
      <c r="B72" s="20"/>
      <c r="C72" s="22"/>
      <c r="D72" s="22"/>
      <c r="E72" s="22"/>
      <c r="F72" s="22"/>
      <c r="G72" s="22"/>
      <c r="H72" s="17"/>
    </row>
    <row r="73" spans="1:8" s="3" customFormat="1" ht="16.5" customHeight="1" thickBot="1">
      <c r="A73" s="29"/>
      <c r="B73" s="11"/>
      <c r="C73" s="12"/>
      <c r="D73" s="12"/>
      <c r="E73" s="5"/>
      <c r="F73" s="5"/>
      <c r="G73" s="5"/>
      <c r="H73" s="5"/>
    </row>
    <row r="74" spans="1:8" s="7" customFormat="1" ht="13.95" customHeight="1">
      <c r="A74" s="16" t="s">
        <v>53</v>
      </c>
      <c r="B74" s="6"/>
      <c r="C74" s="6"/>
      <c r="D74" s="6"/>
      <c r="E74" s="6"/>
      <c r="F74" s="6"/>
      <c r="G74" s="6"/>
      <c r="H74" s="8"/>
    </row>
    <row r="75" spans="1:8" ht="13.2" customHeight="1">
      <c r="A75" s="9" t="s">
        <v>43</v>
      </c>
    </row>
    <row r="76" spans="1:8" ht="14.25" customHeight="1">
      <c r="A76" s="32" t="s">
        <v>54</v>
      </c>
      <c r="B76" s="32"/>
      <c r="C76" s="32"/>
      <c r="D76" s="32"/>
      <c r="E76" s="32"/>
      <c r="F76" s="32"/>
      <c r="G76" s="32"/>
      <c r="H76" s="32"/>
    </row>
    <row r="77" spans="1:8" ht="19.95" customHeight="1">
      <c r="A77" s="32"/>
      <c r="B77" s="32"/>
      <c r="C77" s="32"/>
      <c r="D77" s="32"/>
      <c r="E77" s="32"/>
      <c r="F77" s="32"/>
      <c r="G77" s="32"/>
      <c r="H77" s="32"/>
    </row>
    <row r="78" spans="1:8" ht="19.95" customHeight="1">
      <c r="A78" s="30"/>
      <c r="B78" s="15"/>
      <c r="C78" s="15"/>
      <c r="D78" s="15"/>
    </row>
  </sheetData>
  <mergeCells count="4">
    <mergeCell ref="A76:H76"/>
    <mergeCell ref="A2:H2"/>
    <mergeCell ref="A3:H3"/>
    <mergeCell ref="A77:H77"/>
  </mergeCells>
  <phoneticPr fontId="4" type="noConversion"/>
  <pageMargins left="0.59055118110236227" right="1.299212598425197" top="0.33" bottom="0.31496062992125984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4-15</vt:lpstr>
      <vt:lpstr>'4-15'!Print_Area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陳彥鈞</cp:lastModifiedBy>
  <cp:lastPrinted>2021-10-27T01:46:21Z</cp:lastPrinted>
  <dcterms:created xsi:type="dcterms:W3CDTF">2005-09-13T08:17:11Z</dcterms:created>
  <dcterms:modified xsi:type="dcterms:W3CDTF">2021-10-27T01:46:23Z</dcterms:modified>
</cp:coreProperties>
</file>