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E6AF1122-8640-4B88-97D5-0908BB0647C7}" xr6:coauthVersionLast="36" xr6:coauthVersionMax="36" xr10:uidLastSave="{00000000-0000-0000-0000-000000000000}"/>
  <bookViews>
    <workbookView xWindow="120" yWindow="105" windowWidth="11745" windowHeight="5880" xr2:uid="{00000000-000D-0000-FFFF-FFFF00000000}"/>
  </bookViews>
  <sheets>
    <sheet name="表二十五" sheetId="3" r:id="rId1"/>
  </sheets>
  <calcPr calcId="191029"/>
</workbook>
</file>

<file path=xl/calcChain.xml><?xml version="1.0" encoding="utf-8"?>
<calcChain xmlns="http://schemas.openxmlformats.org/spreadsheetml/2006/main">
  <c r="AL15" i="3" l="1"/>
  <c r="M15" i="3"/>
  <c r="F15" i="3"/>
  <c r="E15" i="3"/>
  <c r="B15" i="3"/>
  <c r="AL14" i="3"/>
  <c r="E14" i="3"/>
  <c r="F14" i="3"/>
  <c r="B14" i="3"/>
  <c r="AL13" i="3"/>
  <c r="E13" i="3"/>
  <c r="F13" i="3"/>
  <c r="B13" i="3"/>
  <c r="AL12" i="3"/>
  <c r="E12" i="3"/>
  <c r="F12" i="3"/>
  <c r="AL11" i="3"/>
  <c r="F11" i="3"/>
  <c r="E11" i="3"/>
  <c r="B11" i="3"/>
  <c r="AL10" i="3"/>
  <c r="F10" i="3"/>
  <c r="E10" i="3"/>
  <c r="B10" i="3"/>
</calcChain>
</file>

<file path=xl/sharedStrings.xml><?xml version="1.0" encoding="utf-8"?>
<sst xmlns="http://schemas.openxmlformats.org/spreadsheetml/2006/main" count="120" uniqueCount="84">
  <si>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bed</t>
    </r>
    <phoneticPr fontId="3" type="noConversion"/>
  </si>
  <si>
    <t>單位：家、床</t>
    <phoneticPr fontId="3" type="noConversion"/>
  </si>
  <si>
    <r>
      <t>八十六年底</t>
    </r>
    <r>
      <rPr>
        <sz val="9"/>
        <color indexed="8"/>
        <rFont val="Times New Roman"/>
        <family val="1"/>
      </rPr>
      <t xml:space="preserve"> End of 1997</t>
    </r>
    <phoneticPr fontId="11" type="noConversion"/>
  </si>
  <si>
    <t>…</t>
    <phoneticPr fontId="3" type="noConversion"/>
  </si>
  <si>
    <r>
      <t>八十七年底</t>
    </r>
    <r>
      <rPr>
        <sz val="9"/>
        <color indexed="8"/>
        <rFont val="Times New Roman"/>
        <family val="1"/>
      </rPr>
      <t xml:space="preserve"> End of 1998</t>
    </r>
    <phoneticPr fontId="3" type="noConversion"/>
  </si>
  <si>
    <r>
      <t>八十八年底</t>
    </r>
    <r>
      <rPr>
        <sz val="9"/>
        <color indexed="8"/>
        <rFont val="Times New Roman"/>
        <family val="1"/>
      </rPr>
      <t xml:space="preserve"> End of 1999</t>
    </r>
    <phoneticPr fontId="3" type="noConversion"/>
  </si>
  <si>
    <r>
      <t>八十九年底</t>
    </r>
    <r>
      <rPr>
        <sz val="9"/>
        <color indexed="8"/>
        <rFont val="Times New Roman"/>
        <family val="1"/>
      </rPr>
      <t xml:space="preserve"> End of 2000</t>
    </r>
    <phoneticPr fontId="3" type="noConversion"/>
  </si>
  <si>
    <r>
      <t>九　十年底</t>
    </r>
    <r>
      <rPr>
        <sz val="9"/>
        <color indexed="8"/>
        <rFont val="Times New Roman"/>
        <family val="1"/>
      </rPr>
      <t xml:space="preserve"> End of 2001</t>
    </r>
    <phoneticPr fontId="3" type="noConversion"/>
  </si>
  <si>
    <r>
      <t>九十一年底</t>
    </r>
    <r>
      <rPr>
        <sz val="9"/>
        <color indexed="8"/>
        <rFont val="Times New Roman"/>
        <family val="1"/>
      </rPr>
      <t xml:space="preserve"> </t>
    </r>
    <phoneticPr fontId="3" type="noConversion"/>
  </si>
  <si>
    <t>救護車輛數</t>
  </si>
  <si>
    <t xml:space="preserve">Various Beds, and Ambulances </t>
  </si>
  <si>
    <t>表二十五、醫療院所數及各類病床數、 (共2頁/第1頁)</t>
    <phoneticPr fontId="3" type="noConversion"/>
  </si>
  <si>
    <r>
      <t>Table25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Number of Hospitals and Clinics, </t>
    </r>
    <phoneticPr fontId="3" type="noConversion"/>
  </si>
  <si>
    <t>表二十五、醫療院所數及各類病床數、 (共2頁/第2頁)</t>
    <phoneticPr fontId="3" type="noConversion"/>
  </si>
  <si>
    <t>Various Beds, and Ambulances (Cont.End)</t>
    <phoneticPr fontId="3" type="noConversion"/>
  </si>
  <si>
    <t>年底及
鄉鎮市區別
End  of  Year &amp; Districts</t>
    <phoneticPr fontId="3" type="noConversion"/>
  </si>
  <si>
    <t>院所家數合計
No. of Hospitals and Clinics,
Total</t>
    <phoneticPr fontId="3" type="noConversion"/>
  </si>
  <si>
    <t>醫院
家數
No. of Hopitals</t>
    <phoneticPr fontId="3" type="noConversion"/>
  </si>
  <si>
    <t>診所
家數
No. of Clinics</t>
    <phoneticPr fontId="3" type="noConversion"/>
  </si>
  <si>
    <t>醫療院所病床數
No. of Beds in Hospitals and Clinics</t>
    <phoneticPr fontId="3" type="noConversion"/>
  </si>
  <si>
    <t xml:space="preserve">醫        院        開        放        病        床        數      </t>
    <phoneticPr fontId="3" type="noConversion"/>
  </si>
  <si>
    <t>精神科日間
照 護 人 數(人)
No. of People of Psychiatric Day Care
(Persons)</t>
    <phoneticPr fontId="3" type="noConversion"/>
  </si>
  <si>
    <t>診　　　　所  Clinics</t>
    <phoneticPr fontId="3" type="noConversion"/>
  </si>
  <si>
    <t>合計
Total</t>
    <phoneticPr fontId="3" type="noConversion"/>
  </si>
  <si>
    <t>觀察病床
Observation  Beds</t>
    <phoneticPr fontId="3" type="noConversion"/>
  </si>
  <si>
    <t>嬰兒床
Nursery Beds</t>
    <phoneticPr fontId="3" type="noConversion"/>
  </si>
  <si>
    <t xml:space="preserve">
血液透析床
Hemodialysis Beds</t>
    <phoneticPr fontId="3" type="noConversion"/>
  </si>
  <si>
    <t xml:space="preserve">
腹膜透析術
Peritoneal Diaysis 
Beds</t>
    <phoneticPr fontId="3" type="noConversion"/>
  </si>
  <si>
    <t xml:space="preserve">
產科病床
Maternity Beds</t>
    <phoneticPr fontId="3" type="noConversion"/>
  </si>
  <si>
    <t>合計
Total</t>
    <phoneticPr fontId="3" type="noConversion"/>
  </si>
  <si>
    <t>急 性 病 床 
Acute Beds</t>
    <phoneticPr fontId="3" type="noConversion"/>
  </si>
  <si>
    <t>慢    性    病    床 
Chronic Beds</t>
    <phoneticPr fontId="3" type="noConversion"/>
  </si>
  <si>
    <t>合計
Total</t>
    <phoneticPr fontId="3" type="noConversion"/>
  </si>
  <si>
    <t>加護
病床
Intensive Care Beds</t>
    <phoneticPr fontId="3" type="noConversion"/>
  </si>
  <si>
    <t>燒傷病床
Burn Care Beds</t>
    <phoneticPr fontId="3" type="noConversion"/>
  </si>
  <si>
    <t>燒傷
加護
病床
Burn Intensive Care Beds</t>
    <phoneticPr fontId="3" type="noConversion"/>
  </si>
  <si>
    <t>嬰兒病床
Infant Care Beds</t>
    <phoneticPr fontId="3" type="noConversion"/>
  </si>
  <si>
    <t>急診觀察床
Emergency Observation Beds</t>
    <phoneticPr fontId="3" type="noConversion"/>
  </si>
  <si>
    <t>安寧病床
Palliative Care Beds</t>
    <phoneticPr fontId="3" type="noConversion"/>
  </si>
  <si>
    <t xml:space="preserve">
慢性呼吸照護病床
Chronic
Respiratory
Care Beds</t>
    <phoneticPr fontId="3" type="noConversion"/>
  </si>
  <si>
    <t xml:space="preserve">
亞急性呼吸照護病床
Subacute
Respiratory
Care Beds</t>
    <phoneticPr fontId="3" type="noConversion"/>
  </si>
  <si>
    <t>急性結核病床
Acute T.B. Beds</t>
    <phoneticPr fontId="3" type="noConversion"/>
  </si>
  <si>
    <t xml:space="preserve">
精神科
加護病床
Psychiatric Intensive Care Beds</t>
    <phoneticPr fontId="3" type="noConversion"/>
  </si>
  <si>
    <t xml:space="preserve">
手術恢復床
Ether Beds
</t>
    <phoneticPr fontId="3" type="noConversion"/>
  </si>
  <si>
    <t xml:space="preserve">嬰兒床
Nursery Beds
</t>
    <phoneticPr fontId="3" type="noConversion"/>
  </si>
  <si>
    <t>血液透析床
Hemodialysis Beds</t>
    <phoneticPr fontId="3" type="noConversion"/>
  </si>
  <si>
    <t>腹膜透析床
Peritoneal Dialysis Beds</t>
    <phoneticPr fontId="3" type="noConversion"/>
  </si>
  <si>
    <t>普通隔離病床
General Isolation Beds</t>
    <phoneticPr fontId="3" type="noConversion"/>
  </si>
  <si>
    <t>正壓隔離病床
Positive-pressure</t>
    <phoneticPr fontId="3" type="noConversion"/>
  </si>
  <si>
    <t xml:space="preserve">
負壓隔離
病床
Negative-pressure Isolation Beds</t>
    <phoneticPr fontId="3" type="noConversion"/>
  </si>
  <si>
    <t>骨髓移植
病床
Bone Marrow Transplant-ation Beds</t>
    <phoneticPr fontId="3" type="noConversion"/>
  </si>
  <si>
    <t>性侵害犯罪加害人強制治療病床
Sex Offender Compulsory Treatment Beds</t>
    <phoneticPr fontId="3" type="noConversion"/>
  </si>
  <si>
    <t>其他
Others</t>
    <phoneticPr fontId="3" type="noConversion"/>
  </si>
  <si>
    <t>急性一般病床
General Beds</t>
    <phoneticPr fontId="3" type="noConversion"/>
  </si>
  <si>
    <t>精神急性一般病床
Psychiatric Beds</t>
    <phoneticPr fontId="3" type="noConversion"/>
  </si>
  <si>
    <t>慢性一般病床
General Beds</t>
    <phoneticPr fontId="3" type="noConversion"/>
  </si>
  <si>
    <t>精神慢性一般病床
Psychiatric Beds</t>
    <phoneticPr fontId="3" type="noConversion"/>
  </si>
  <si>
    <t>慢性結核病床
T.B. Beds</t>
    <phoneticPr fontId="3" type="noConversion"/>
  </si>
  <si>
    <t>漢生病病床
Leprosy Beds</t>
    <phoneticPr fontId="3" type="noConversion"/>
  </si>
  <si>
    <t>整合醫學急診後送病床
Integrated Medical Emergency Evacuation Beds</t>
    <phoneticPr fontId="3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</si>
  <si>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</si>
  <si>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</si>
  <si>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</si>
  <si>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</si>
  <si>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</si>
  <si>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</si>
  <si>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</si>
  <si>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</si>
  <si>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</si>
  <si>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</si>
  <si>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</si>
  <si>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</si>
  <si>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</si>
  <si>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總計 Grand Total</t>
    <phoneticPr fontId="3" type="noConversion"/>
  </si>
  <si>
    <t>總計Grand Total</t>
    <phoneticPr fontId="3" type="noConversion"/>
  </si>
  <si>
    <t xml:space="preserve">  No. of Beds in Hospitals </t>
    <phoneticPr fontId="3" type="noConversion"/>
  </si>
  <si>
    <t>特　殊　病　床        Special   Beds</t>
    <phoneticPr fontId="3" type="noConversion"/>
  </si>
  <si>
    <t>一　 般　 病　 床            General Beds</t>
    <phoneticPr fontId="3" type="noConversion"/>
  </si>
  <si>
    <t xml:space="preserve">醫        院        開        放        病        床        數            No. of Beds in Hospitals </t>
    <phoneticPr fontId="3" type="noConversion"/>
  </si>
  <si>
    <r>
      <rPr>
        <sz val="7.5"/>
        <rFont val="新細明體"/>
        <family val="1"/>
        <charset val="136"/>
      </rPr>
      <t>醫院救護車</t>
    </r>
    <r>
      <rPr>
        <sz val="8"/>
        <rFont val="新細明體"/>
        <family val="1"/>
        <charset val="136"/>
      </rPr>
      <t xml:space="preserve">
(輛)</t>
    </r>
    <r>
      <rPr>
        <sz val="9"/>
        <rFont val="新細明體"/>
        <family val="1"/>
        <charset val="136"/>
      </rPr>
      <t xml:space="preserve">
No. of Amblances of Hospitals
(Vehicles)</t>
    </r>
    <phoneticPr fontId="3" type="noConversion"/>
  </si>
  <si>
    <r>
      <t xml:space="preserve">急性後期照護病床
</t>
    </r>
    <r>
      <rPr>
        <sz val="9"/>
        <rFont val="微軟正黑體"/>
        <family val="2"/>
        <charset val="136"/>
      </rPr>
      <t>Post-</t>
    </r>
    <r>
      <rPr>
        <sz val="9"/>
        <rFont val="華康中黑體"/>
        <family val="3"/>
        <charset val="136"/>
      </rPr>
      <t>Acute  Care Beds</t>
    </r>
    <phoneticPr fontId="3" type="noConversion"/>
  </si>
  <si>
    <t>資料來源：行政院衛生福利部統計處</t>
  </si>
  <si>
    <r>
      <t>Source</t>
    </r>
    <r>
      <rPr>
        <sz val="9"/>
        <rFont val="微軟正黑體"/>
        <family val="1"/>
        <charset val="136"/>
      </rPr>
      <t>：</t>
    </r>
    <r>
      <rPr>
        <sz val="9"/>
        <rFont val="Times New Roman"/>
        <family val="1"/>
      </rPr>
      <t>Ministry of Health and Welfare</t>
    </r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</si>
  <si>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Ministry of Health and Welfare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</si>
</sst>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176" formatCode="_-* #,##0_-;\-* #,##0_-;_-* &quot;-&quot;??_-;_-@_-"/>
    <numFmt numFmtId="177" formatCode="#,##0_);[Red]\(#,##0\)"/>
    <numFmt numFmtId="178" formatCode="_-* #,##0\ ;\-* #,##0\ ;_-* &quot;-&quot;\ ;_-@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16"/>
      <name val="Times New Roman"/>
      <family val="1"/>
    </font>
    <font>
      <sz val="9"/>
      <color indexed="8"/>
      <name val="華康中黑體"/>
      <family val="3"/>
      <charset val="136"/>
    </font>
    <font>
      <sz val="16"/>
      <name val="細明體"/>
      <family val="3"/>
      <charset val="136"/>
    </font>
    <font>
      <sz val="9"/>
      <color indexed="8"/>
      <name val="Times New Roman"/>
      <family val="1"/>
    </font>
    <font>
      <sz val="9"/>
      <name val="細明體"/>
      <family val="3"/>
      <charset val="136"/>
    </font>
    <font>
      <sz val="16"/>
      <name val="新細明體"/>
      <family val="1"/>
      <charset val="136"/>
    </font>
    <font>
      <sz val="9"/>
      <color indexed="10"/>
      <name val="華康中黑體"/>
      <family val="3"/>
      <charset val="136"/>
    </font>
    <font>
      <sz val="8"/>
      <name val="新細明體"/>
      <family val="1"/>
      <charset val="136"/>
    </font>
    <font>
      <sz val="7.5"/>
      <name val="新細明體"/>
      <family val="1"/>
      <charset val="136"/>
    </font>
    <font>
      <sz val="9"/>
      <name val="微軟正黑體"/>
      <family val="2"/>
      <charset val="136"/>
    </font>
    <font>
      <sz val="9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37" fontId="4" fillId="0" borderId="0" xfId="1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3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7" fontId="4" fillId="0" borderId="0" xfId="0" applyNumberFormat="1" applyFont="1"/>
    <xf numFmtId="37" fontId="4" fillId="0" borderId="0" xfId="1" applyNumberFormat="1" applyFont="1" applyAlignment="1"/>
    <xf numFmtId="37" fontId="0" fillId="0" borderId="0" xfId="0" applyNumberFormat="1"/>
    <xf numFmtId="37" fontId="4" fillId="0" borderId="0" xfId="0" applyNumberFormat="1" applyFont="1" applyBorder="1"/>
    <xf numFmtId="37" fontId="3" fillId="0" borderId="0" xfId="0" quotePrefix="1" applyNumberFormat="1" applyFont="1" applyAlignment="1">
      <alignment horizontal="left" vertical="center"/>
    </xf>
    <xf numFmtId="41" fontId="4" fillId="0" borderId="0" xfId="0" applyNumberFormat="1" applyFont="1" applyFill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/>
    </xf>
    <xf numFmtId="0" fontId="4" fillId="0" borderId="0" xfId="0" applyFont="1"/>
    <xf numFmtId="0" fontId="6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7" fontId="3" fillId="0" borderId="0" xfId="0" quotePrefix="1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7" fillId="0" borderId="0" xfId="0" applyNumberFormat="1" applyFont="1"/>
    <xf numFmtId="0" fontId="5" fillId="0" borderId="2" xfId="0" applyFont="1" applyBorder="1" applyAlignment="1">
      <alignment horizontal="left" vertical="center" indent="2"/>
    </xf>
    <xf numFmtId="41" fontId="4" fillId="0" borderId="0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41" fontId="4" fillId="0" borderId="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/>
    <xf numFmtId="37" fontId="7" fillId="0" borderId="0" xfId="0" applyNumberFormat="1" applyFont="1" applyAlignment="1">
      <alignment horizontal="center"/>
    </xf>
    <xf numFmtId="49" fontId="7" fillId="0" borderId="0" xfId="0" applyNumberFormat="1" applyFont="1" applyAlignment="1"/>
    <xf numFmtId="49" fontId="9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49" fontId="8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37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7" fontId="3" fillId="0" borderId="18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" vertical="center" wrapText="1"/>
    </xf>
    <xf numFmtId="37" fontId="3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37" fontId="3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3">
    <cellStyle name="一般" xfId="0" builtinId="0"/>
    <cellStyle name="百分比" xfId="1" builtinId="5"/>
    <cellStyle name="貨幣[0]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view="pageBreakPreview" zoomScaleNormal="100" workbookViewId="0">
      <selection activeCell="AC33" sqref="AC33"/>
    </sheetView>
  </sheetViews>
  <sheetFormatPr defaultRowHeight="16.5"/>
  <cols>
    <col min="1" max="1" width="13.5" customWidth="1"/>
    <col min="2" max="2" width="6.5" customWidth="1"/>
    <col min="3" max="3" width="6.25" customWidth="1"/>
    <col min="4" max="4" width="5.75" customWidth="1"/>
    <col min="5" max="5" width="7.125" customWidth="1"/>
    <col min="6" max="6" width="5.5" customWidth="1"/>
    <col min="7" max="7" width="6.125" customWidth="1"/>
    <col min="8" max="8" width="7.5" customWidth="1"/>
    <col min="9" max="9" width="5.5" customWidth="1"/>
    <col min="10" max="10" width="6.125" customWidth="1"/>
    <col min="11" max="11" width="5" customWidth="1"/>
    <col min="12" max="12" width="6.25" customWidth="1"/>
    <col min="13" max="13" width="5.375" customWidth="1"/>
    <col min="14" max="14" width="6.125" customWidth="1"/>
    <col min="15" max="15" width="4.75" customWidth="1"/>
    <col min="16" max="16" width="6.125" customWidth="1"/>
    <col min="17" max="17" width="4.75" customWidth="1"/>
    <col min="18" max="18" width="7.75" customWidth="1"/>
    <col min="19" max="19" width="7" customWidth="1"/>
    <col min="20" max="20" width="8" customWidth="1"/>
    <col min="21" max="21" width="8.125" customWidth="1"/>
    <col min="22" max="22" width="5.75" customWidth="1"/>
    <col min="23" max="23" width="9.625" customWidth="1"/>
    <col min="24" max="24" width="5.125" customWidth="1"/>
    <col min="25" max="25" width="11.75" customWidth="1"/>
    <col min="26" max="26" width="5.625" customWidth="1"/>
    <col min="27" max="27" width="10" customWidth="1"/>
    <col min="28" max="28" width="8.75" customWidth="1"/>
    <col min="29" max="29" width="7.875" customWidth="1"/>
    <col min="30" max="30" width="7.625" customWidth="1"/>
    <col min="31" max="31" width="8.125" customWidth="1"/>
    <col min="32" max="32" width="9.375" customWidth="1"/>
    <col min="33" max="33" width="10.125" customWidth="1"/>
    <col min="34" max="34" width="7.5" customWidth="1"/>
    <col min="35" max="35" width="9.5" customWidth="1"/>
    <col min="36" max="36" width="5.625" customWidth="1"/>
    <col min="38" max="38" width="5" customWidth="1"/>
    <col min="39" max="39" width="8.5" customWidth="1"/>
    <col min="40" max="40" width="5.75" customWidth="1"/>
    <col min="41" max="41" width="7.375" customWidth="1"/>
    <col min="42" max="42" width="6.625" customWidth="1"/>
    <col min="43" max="43" width="6.75" customWidth="1"/>
    <col min="44" max="44" width="7.125" customWidth="1"/>
  </cols>
  <sheetData>
    <row r="1" spans="1:47" s="45" customFormat="1" ht="12" customHeight="1">
      <c r="A1" s="44">
        <v>80</v>
      </c>
      <c r="X1" s="45">
        <v>81</v>
      </c>
      <c r="Y1" s="44">
        <v>82</v>
      </c>
      <c r="AR1" s="45">
        <v>83</v>
      </c>
    </row>
    <row r="2" spans="1:47" ht="18" customHeight="1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N2" s="11"/>
      <c r="O2" s="39" t="s">
        <v>12</v>
      </c>
      <c r="P2" s="39"/>
      <c r="Q2" s="39"/>
      <c r="R2" s="39"/>
      <c r="S2" s="38"/>
      <c r="T2" s="38"/>
      <c r="U2" s="38"/>
      <c r="V2" s="38"/>
      <c r="W2" s="38"/>
      <c r="X2" s="38"/>
      <c r="Y2" s="91" t="s">
        <v>13</v>
      </c>
      <c r="Z2" s="91"/>
      <c r="AA2" s="91"/>
      <c r="AB2" s="91"/>
      <c r="AC2" s="91"/>
      <c r="AD2" s="91"/>
      <c r="AE2" s="91"/>
      <c r="AF2" s="91"/>
      <c r="AG2" s="91"/>
      <c r="AH2" s="24"/>
      <c r="AI2" s="39" t="s">
        <v>12</v>
      </c>
      <c r="AK2" s="11"/>
      <c r="AM2" s="39"/>
      <c r="AN2" s="39"/>
      <c r="AO2" s="39"/>
      <c r="AP2" s="38"/>
      <c r="AQ2" s="38"/>
      <c r="AR2" s="38"/>
      <c r="AS2" s="38"/>
      <c r="AT2" s="38"/>
      <c r="AU2" s="38"/>
    </row>
    <row r="3" spans="1:47" ht="18" customHeight="1">
      <c r="D3" s="46"/>
      <c r="E3" s="24" t="s">
        <v>9</v>
      </c>
      <c r="M3" s="40"/>
      <c r="N3" s="40"/>
      <c r="O3" s="40"/>
      <c r="Q3" s="40" t="s">
        <v>10</v>
      </c>
      <c r="R3" s="41"/>
      <c r="S3" s="24"/>
      <c r="T3" s="24"/>
      <c r="U3" s="24"/>
      <c r="V3" s="24"/>
      <c r="W3" s="24"/>
      <c r="X3" s="24"/>
      <c r="Z3" s="29"/>
      <c r="AA3" s="42"/>
      <c r="AB3" s="43" t="s">
        <v>9</v>
      </c>
      <c r="AD3" s="1"/>
      <c r="AE3" s="42"/>
      <c r="AF3" s="42"/>
      <c r="AG3" s="42"/>
      <c r="AH3" s="42"/>
      <c r="AI3" s="42"/>
      <c r="AJ3" s="40" t="s">
        <v>14</v>
      </c>
      <c r="AK3" s="40"/>
      <c r="AL3" s="40"/>
      <c r="AN3" s="40"/>
      <c r="AO3" s="41"/>
      <c r="AP3" s="24"/>
      <c r="AQ3" s="24"/>
      <c r="AR3" s="24"/>
      <c r="AS3" s="24"/>
      <c r="AT3" s="24"/>
      <c r="AU3" s="24"/>
    </row>
    <row r="4" spans="1:47" ht="11.25" customHeight="1" thickBot="1">
      <c r="A4" s="27" t="s">
        <v>1</v>
      </c>
      <c r="B4" s="13"/>
      <c r="C4" s="13"/>
      <c r="D4" s="13"/>
      <c r="E4" s="12"/>
      <c r="F4" s="12"/>
      <c r="G4" s="12"/>
      <c r="H4" s="14"/>
      <c r="I4" s="14"/>
      <c r="J4" s="12"/>
      <c r="K4" s="12"/>
      <c r="L4" s="12"/>
      <c r="M4" s="12"/>
      <c r="N4" s="12"/>
      <c r="O4" s="15"/>
      <c r="P4" s="15"/>
      <c r="Q4" s="1"/>
      <c r="R4" s="28"/>
      <c r="S4" s="14"/>
      <c r="T4" s="14"/>
      <c r="U4" s="14"/>
      <c r="V4" s="14"/>
      <c r="W4" s="51" t="s">
        <v>0</v>
      </c>
      <c r="X4" s="51"/>
      <c r="Y4" s="27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"/>
      <c r="AR4" s="28" t="s">
        <v>0</v>
      </c>
    </row>
    <row r="5" spans="1:47" s="45" customFormat="1" ht="27.75" customHeight="1">
      <c r="A5" s="58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61" t="s">
        <v>20</v>
      </c>
      <c r="G5" s="62"/>
      <c r="H5" s="62"/>
      <c r="I5" s="62"/>
      <c r="J5" s="62"/>
      <c r="K5" s="62"/>
      <c r="L5" s="62"/>
      <c r="M5" s="62" t="s">
        <v>75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58" t="s">
        <v>15</v>
      </c>
      <c r="Z5" s="61" t="s">
        <v>78</v>
      </c>
      <c r="AA5" s="62"/>
      <c r="AB5" s="62"/>
      <c r="AC5" s="62"/>
      <c r="AD5" s="62"/>
      <c r="AE5" s="62"/>
      <c r="AF5" s="62"/>
      <c r="AG5" s="62"/>
      <c r="AH5" s="49"/>
      <c r="AI5" s="49"/>
      <c r="AJ5" s="50"/>
      <c r="AK5" s="85" t="s">
        <v>21</v>
      </c>
      <c r="AL5" s="86" t="s">
        <v>22</v>
      </c>
      <c r="AM5" s="87"/>
      <c r="AN5" s="87"/>
      <c r="AO5" s="87"/>
      <c r="AP5" s="87"/>
      <c r="AQ5" s="87"/>
      <c r="AR5" s="66" t="s">
        <v>79</v>
      </c>
    </row>
    <row r="6" spans="1:47" s="45" customFormat="1" ht="27.75" customHeight="1">
      <c r="A6" s="59"/>
      <c r="B6" s="53"/>
      <c r="C6" s="53"/>
      <c r="D6" s="53"/>
      <c r="E6" s="53"/>
      <c r="F6" s="92" t="s">
        <v>77</v>
      </c>
      <c r="G6" s="69"/>
      <c r="H6" s="69"/>
      <c r="I6" s="69"/>
      <c r="J6" s="69"/>
      <c r="K6" s="69"/>
      <c r="L6" s="70"/>
      <c r="M6" s="69" t="s">
        <v>76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59"/>
      <c r="Z6" s="69" t="s">
        <v>76</v>
      </c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53"/>
      <c r="AL6" s="71" t="s">
        <v>23</v>
      </c>
      <c r="AM6" s="52" t="s">
        <v>24</v>
      </c>
      <c r="AN6" s="52" t="s">
        <v>25</v>
      </c>
      <c r="AO6" s="71" t="s">
        <v>26</v>
      </c>
      <c r="AP6" s="71" t="s">
        <v>27</v>
      </c>
      <c r="AQ6" s="71" t="s">
        <v>28</v>
      </c>
      <c r="AR6" s="67"/>
    </row>
    <row r="7" spans="1:47" s="45" customFormat="1" ht="27.75" customHeight="1">
      <c r="A7" s="59"/>
      <c r="B7" s="53"/>
      <c r="C7" s="53"/>
      <c r="D7" s="53"/>
      <c r="E7" s="53"/>
      <c r="F7" s="71" t="s">
        <v>29</v>
      </c>
      <c r="G7" s="80" t="s">
        <v>30</v>
      </c>
      <c r="H7" s="81"/>
      <c r="I7" s="55" t="s">
        <v>31</v>
      </c>
      <c r="J7" s="82"/>
      <c r="K7" s="82"/>
      <c r="L7" s="83"/>
      <c r="M7" s="63" t="s">
        <v>32</v>
      </c>
      <c r="N7" s="52" t="s">
        <v>33</v>
      </c>
      <c r="O7" s="52" t="s">
        <v>34</v>
      </c>
      <c r="P7" s="52" t="s">
        <v>35</v>
      </c>
      <c r="Q7" s="88" t="s">
        <v>36</v>
      </c>
      <c r="R7" s="52" t="s">
        <v>37</v>
      </c>
      <c r="S7" s="52" t="s">
        <v>38</v>
      </c>
      <c r="T7" s="52" t="s">
        <v>39</v>
      </c>
      <c r="U7" s="52" t="s">
        <v>40</v>
      </c>
      <c r="V7" s="52" t="s">
        <v>41</v>
      </c>
      <c r="W7" s="52" t="s">
        <v>42</v>
      </c>
      <c r="X7" s="55" t="s">
        <v>43</v>
      </c>
      <c r="Y7" s="59"/>
      <c r="Z7" s="63" t="s">
        <v>44</v>
      </c>
      <c r="AA7" s="52" t="s">
        <v>45</v>
      </c>
      <c r="AB7" s="52" t="s">
        <v>46</v>
      </c>
      <c r="AC7" s="52" t="s">
        <v>47</v>
      </c>
      <c r="AD7" s="52" t="s">
        <v>48</v>
      </c>
      <c r="AE7" s="52" t="s">
        <v>49</v>
      </c>
      <c r="AF7" s="52" t="s">
        <v>50</v>
      </c>
      <c r="AG7" s="52" t="s">
        <v>51</v>
      </c>
      <c r="AH7" s="74" t="s">
        <v>80</v>
      </c>
      <c r="AI7" s="77" t="s">
        <v>59</v>
      </c>
      <c r="AJ7" s="63" t="s">
        <v>52</v>
      </c>
      <c r="AK7" s="53"/>
      <c r="AL7" s="72"/>
      <c r="AM7" s="53"/>
      <c r="AN7" s="53"/>
      <c r="AO7" s="72"/>
      <c r="AP7" s="72"/>
      <c r="AQ7" s="72"/>
      <c r="AR7" s="67"/>
    </row>
    <row r="8" spans="1:47" s="45" customFormat="1" ht="32.25" customHeight="1">
      <c r="A8" s="59"/>
      <c r="B8" s="53"/>
      <c r="C8" s="53"/>
      <c r="D8" s="53"/>
      <c r="E8" s="53"/>
      <c r="F8" s="72"/>
      <c r="G8" s="63" t="s">
        <v>53</v>
      </c>
      <c r="H8" s="52" t="s">
        <v>54</v>
      </c>
      <c r="I8" s="52" t="s">
        <v>55</v>
      </c>
      <c r="J8" s="52" t="s">
        <v>56</v>
      </c>
      <c r="K8" s="52" t="s">
        <v>57</v>
      </c>
      <c r="L8" s="52" t="s">
        <v>58</v>
      </c>
      <c r="M8" s="81"/>
      <c r="N8" s="53"/>
      <c r="O8" s="53"/>
      <c r="P8" s="53"/>
      <c r="Q8" s="80"/>
      <c r="R8" s="53"/>
      <c r="S8" s="53"/>
      <c r="T8" s="53"/>
      <c r="U8" s="53"/>
      <c r="V8" s="53"/>
      <c r="W8" s="53"/>
      <c r="X8" s="56"/>
      <c r="Y8" s="59"/>
      <c r="Z8" s="64"/>
      <c r="AA8" s="53"/>
      <c r="AB8" s="53"/>
      <c r="AC8" s="53"/>
      <c r="AD8" s="53"/>
      <c r="AE8" s="53"/>
      <c r="AF8" s="53"/>
      <c r="AG8" s="53"/>
      <c r="AH8" s="75"/>
      <c r="AI8" s="78"/>
      <c r="AJ8" s="64"/>
      <c r="AK8" s="53"/>
      <c r="AL8" s="72"/>
      <c r="AM8" s="53"/>
      <c r="AN8" s="53"/>
      <c r="AO8" s="72"/>
      <c r="AP8" s="72"/>
      <c r="AQ8" s="72"/>
      <c r="AR8" s="67"/>
    </row>
    <row r="9" spans="1:47" s="45" customFormat="1" ht="36.75" customHeight="1">
      <c r="A9" s="60"/>
      <c r="B9" s="54"/>
      <c r="C9" s="54"/>
      <c r="D9" s="54"/>
      <c r="E9" s="54"/>
      <c r="F9" s="73"/>
      <c r="G9" s="65"/>
      <c r="H9" s="54"/>
      <c r="I9" s="54"/>
      <c r="J9" s="54"/>
      <c r="K9" s="54"/>
      <c r="L9" s="54"/>
      <c r="M9" s="84"/>
      <c r="N9" s="54"/>
      <c r="O9" s="54"/>
      <c r="P9" s="54"/>
      <c r="Q9" s="89"/>
      <c r="R9" s="54"/>
      <c r="S9" s="54"/>
      <c r="T9" s="54"/>
      <c r="U9" s="54"/>
      <c r="V9" s="54"/>
      <c r="W9" s="54"/>
      <c r="X9" s="57"/>
      <c r="Y9" s="60"/>
      <c r="Z9" s="65"/>
      <c r="AA9" s="54"/>
      <c r="AB9" s="54"/>
      <c r="AC9" s="54"/>
      <c r="AD9" s="54"/>
      <c r="AE9" s="54"/>
      <c r="AF9" s="54"/>
      <c r="AG9" s="54"/>
      <c r="AH9" s="76"/>
      <c r="AI9" s="79"/>
      <c r="AJ9" s="65"/>
      <c r="AK9" s="54"/>
      <c r="AL9" s="73"/>
      <c r="AM9" s="54"/>
      <c r="AN9" s="54"/>
      <c r="AO9" s="73"/>
      <c r="AP9" s="73"/>
      <c r="AQ9" s="73"/>
      <c r="AR9" s="68"/>
    </row>
    <row r="10" spans="1:47" s="23" customFormat="1" ht="22.5" hidden="1" customHeight="1">
      <c r="A10" s="32" t="s">
        <v>2</v>
      </c>
      <c r="B10" s="21">
        <f>SUM(C10:D10)</f>
        <v>262</v>
      </c>
      <c r="C10" s="21">
        <v>13</v>
      </c>
      <c r="D10" s="21">
        <v>249</v>
      </c>
      <c r="E10" s="21">
        <f>F10+AL10</f>
        <v>7624</v>
      </c>
      <c r="F10" s="21">
        <f>SUM(G10:AA10)</f>
        <v>7335</v>
      </c>
      <c r="G10" s="21">
        <v>1648</v>
      </c>
      <c r="H10" s="21">
        <v>212</v>
      </c>
      <c r="I10" s="21">
        <v>565</v>
      </c>
      <c r="J10" s="21">
        <v>4548</v>
      </c>
      <c r="K10" s="21">
        <v>19</v>
      </c>
      <c r="L10" s="21"/>
      <c r="M10" s="21"/>
      <c r="N10" s="2">
        <v>117</v>
      </c>
      <c r="O10" s="3">
        <v>20</v>
      </c>
      <c r="P10" s="3"/>
      <c r="Q10" s="2">
        <v>36</v>
      </c>
      <c r="R10" s="2"/>
      <c r="S10" s="3" t="s">
        <v>3</v>
      </c>
      <c r="T10" s="3" t="s">
        <v>3</v>
      </c>
      <c r="U10" s="3"/>
      <c r="V10" s="19">
        <v>0</v>
      </c>
      <c r="W10" s="19"/>
      <c r="X10" s="19">
        <v>0</v>
      </c>
      <c r="Y10" s="32" t="s">
        <v>2</v>
      </c>
      <c r="Z10" s="2">
        <v>93</v>
      </c>
      <c r="AA10" s="2">
        <v>77</v>
      </c>
      <c r="AB10" s="2"/>
      <c r="AC10" s="2"/>
      <c r="AD10" s="2"/>
      <c r="AE10" s="2"/>
      <c r="AF10" s="2"/>
      <c r="AG10" s="2"/>
      <c r="AH10" s="2"/>
      <c r="AI10" s="2"/>
      <c r="AJ10" s="2"/>
      <c r="AK10" s="2" t="s">
        <v>3</v>
      </c>
      <c r="AL10" s="3">
        <f>SUM(AM10:AO10)</f>
        <v>289</v>
      </c>
      <c r="AM10" s="2">
        <v>255</v>
      </c>
      <c r="AN10" s="4">
        <v>13</v>
      </c>
      <c r="AO10" s="2">
        <v>21</v>
      </c>
      <c r="AP10" s="2"/>
      <c r="AQ10" s="2"/>
      <c r="AR10" s="18">
        <v>0</v>
      </c>
    </row>
    <row r="11" spans="1:47" s="23" customFormat="1" ht="22.5" hidden="1" customHeight="1">
      <c r="A11" s="25" t="s">
        <v>4</v>
      </c>
      <c r="B11" s="21">
        <f>SUM(C11:D11)</f>
        <v>274</v>
      </c>
      <c r="C11" s="21">
        <v>13</v>
      </c>
      <c r="D11" s="21">
        <v>261</v>
      </c>
      <c r="E11" s="21">
        <f>F11+AL11</f>
        <v>7991</v>
      </c>
      <c r="F11" s="21">
        <f>SUM(G11:AA11)</f>
        <v>7704</v>
      </c>
      <c r="G11" s="21">
        <v>1638</v>
      </c>
      <c r="H11" s="21">
        <v>269</v>
      </c>
      <c r="I11" s="21">
        <v>535</v>
      </c>
      <c r="J11" s="21">
        <v>4912</v>
      </c>
      <c r="K11" s="21">
        <v>19</v>
      </c>
      <c r="L11" s="21"/>
      <c r="M11" s="21"/>
      <c r="N11" s="2">
        <v>118</v>
      </c>
      <c r="O11" s="3">
        <v>20</v>
      </c>
      <c r="P11" s="3"/>
      <c r="Q11" s="2">
        <v>18</v>
      </c>
      <c r="R11" s="2"/>
      <c r="S11" s="3" t="s">
        <v>3</v>
      </c>
      <c r="T11" s="3" t="s">
        <v>3</v>
      </c>
      <c r="U11" s="3"/>
      <c r="V11" s="19">
        <v>0</v>
      </c>
      <c r="W11" s="19"/>
      <c r="X11" s="2">
        <v>8</v>
      </c>
      <c r="Y11" s="25" t="s">
        <v>4</v>
      </c>
      <c r="Z11" s="2">
        <v>90</v>
      </c>
      <c r="AA11" s="2">
        <v>77</v>
      </c>
      <c r="AB11" s="2"/>
      <c r="AC11" s="2"/>
      <c r="AD11" s="2"/>
      <c r="AE11" s="2"/>
      <c r="AF11" s="2"/>
      <c r="AG11" s="2"/>
      <c r="AH11" s="2"/>
      <c r="AI11" s="2"/>
      <c r="AJ11" s="2"/>
      <c r="AK11" s="2" t="s">
        <v>3</v>
      </c>
      <c r="AL11" s="3">
        <f>SUM(AM11:AO11)</f>
        <v>287</v>
      </c>
      <c r="AM11" s="2">
        <v>250</v>
      </c>
      <c r="AN11" s="4">
        <v>13</v>
      </c>
      <c r="AO11" s="2">
        <v>24</v>
      </c>
      <c r="AP11" s="2"/>
      <c r="AQ11" s="2"/>
      <c r="AR11" s="18">
        <v>0</v>
      </c>
    </row>
    <row r="12" spans="1:47" s="23" customFormat="1" ht="22.5" hidden="1" customHeight="1">
      <c r="A12" s="25" t="s">
        <v>5</v>
      </c>
      <c r="B12" s="21">
        <v>283</v>
      </c>
      <c r="C12" s="21">
        <v>13</v>
      </c>
      <c r="D12" s="21">
        <v>270</v>
      </c>
      <c r="E12" s="21">
        <f>F12+AL12</f>
        <v>4424</v>
      </c>
      <c r="F12" s="21">
        <f>SUM(G12:AA12)</f>
        <v>4109</v>
      </c>
      <c r="G12" s="21">
        <v>1641</v>
      </c>
      <c r="H12" s="21">
        <v>445</v>
      </c>
      <c r="I12" s="21">
        <v>313</v>
      </c>
      <c r="J12" s="21">
        <v>1306</v>
      </c>
      <c r="K12" s="21">
        <v>13</v>
      </c>
      <c r="L12" s="21"/>
      <c r="M12" s="21"/>
      <c r="N12" s="2">
        <v>113</v>
      </c>
      <c r="O12" s="3">
        <v>20</v>
      </c>
      <c r="P12" s="3"/>
      <c r="Q12" s="2">
        <v>18</v>
      </c>
      <c r="R12" s="2"/>
      <c r="S12" s="3" t="s">
        <v>3</v>
      </c>
      <c r="T12" s="3" t="s">
        <v>3</v>
      </c>
      <c r="U12" s="3"/>
      <c r="V12" s="19">
        <v>0</v>
      </c>
      <c r="W12" s="19"/>
      <c r="X12" s="2">
        <v>23</v>
      </c>
      <c r="Y12" s="25" t="s">
        <v>5</v>
      </c>
      <c r="Z12" s="2">
        <v>127</v>
      </c>
      <c r="AA12" s="2">
        <v>90</v>
      </c>
      <c r="AB12" s="2"/>
      <c r="AC12" s="2"/>
      <c r="AD12" s="2"/>
      <c r="AE12" s="2"/>
      <c r="AF12" s="2"/>
      <c r="AG12" s="2"/>
      <c r="AH12" s="2"/>
      <c r="AI12" s="2"/>
      <c r="AJ12" s="2"/>
      <c r="AK12" s="2" t="s">
        <v>3</v>
      </c>
      <c r="AL12" s="3">
        <f>SUM(AM12:AO12)</f>
        <v>315</v>
      </c>
      <c r="AM12" s="2">
        <v>272</v>
      </c>
      <c r="AN12" s="4">
        <v>43</v>
      </c>
      <c r="AO12" s="18">
        <v>0</v>
      </c>
      <c r="AP12" s="18"/>
      <c r="AQ12" s="18"/>
      <c r="AR12" s="2">
        <v>23</v>
      </c>
    </row>
    <row r="13" spans="1:47" s="23" customFormat="1" ht="19.5" hidden="1" customHeight="1">
      <c r="A13" s="25" t="s">
        <v>6</v>
      </c>
      <c r="B13" s="21">
        <f>SUM(C13:D13)</f>
        <v>288</v>
      </c>
      <c r="C13" s="21">
        <v>11</v>
      </c>
      <c r="D13" s="21">
        <v>277</v>
      </c>
      <c r="E13" s="21">
        <f>F13+AL13</f>
        <v>4140</v>
      </c>
      <c r="F13" s="21">
        <f>SUM(G13:AA13)</f>
        <v>4001</v>
      </c>
      <c r="G13" s="21">
        <v>1619</v>
      </c>
      <c r="H13" s="21">
        <v>345</v>
      </c>
      <c r="I13" s="21">
        <v>293</v>
      </c>
      <c r="J13" s="21">
        <v>1316</v>
      </c>
      <c r="K13" s="21">
        <v>13</v>
      </c>
      <c r="L13" s="21"/>
      <c r="M13" s="21"/>
      <c r="N13" s="2">
        <v>117</v>
      </c>
      <c r="O13" s="3">
        <v>20</v>
      </c>
      <c r="P13" s="3"/>
      <c r="Q13" s="4">
        <v>18</v>
      </c>
      <c r="R13" s="4"/>
      <c r="S13" s="3">
        <v>26</v>
      </c>
      <c r="T13" s="3" t="s">
        <v>3</v>
      </c>
      <c r="U13" s="3"/>
      <c r="V13" s="19">
        <v>0</v>
      </c>
      <c r="W13" s="19"/>
      <c r="X13" s="2">
        <v>17</v>
      </c>
      <c r="Y13" s="25" t="s">
        <v>6</v>
      </c>
      <c r="Z13" s="2">
        <v>127</v>
      </c>
      <c r="AA13" s="2">
        <v>90</v>
      </c>
      <c r="AB13" s="2"/>
      <c r="AC13" s="2"/>
      <c r="AD13" s="2"/>
      <c r="AE13" s="2"/>
      <c r="AF13" s="2"/>
      <c r="AG13" s="2"/>
      <c r="AH13" s="2"/>
      <c r="AI13" s="2"/>
      <c r="AJ13" s="2"/>
      <c r="AK13" s="2" t="s">
        <v>3</v>
      </c>
      <c r="AL13" s="3">
        <f>SUM(AM13:AO13)</f>
        <v>139</v>
      </c>
      <c r="AM13" s="2">
        <v>71</v>
      </c>
      <c r="AN13" s="4">
        <v>38</v>
      </c>
      <c r="AO13" s="4">
        <v>30</v>
      </c>
      <c r="AP13" s="4"/>
      <c r="AQ13" s="4"/>
      <c r="AR13" s="2">
        <v>22</v>
      </c>
    </row>
    <row r="14" spans="1:47" s="23" customFormat="1" ht="19.5" hidden="1" customHeight="1">
      <c r="A14" s="25" t="s">
        <v>7</v>
      </c>
      <c r="B14" s="21">
        <f>SUM(C14:D14)</f>
        <v>270</v>
      </c>
      <c r="C14" s="21">
        <v>10</v>
      </c>
      <c r="D14" s="21">
        <v>260</v>
      </c>
      <c r="E14" s="21">
        <f>SUM(F14,N14:AA14,AL14)</f>
        <v>4222</v>
      </c>
      <c r="F14" s="21">
        <f>SUM(G14:K14)</f>
        <v>3463</v>
      </c>
      <c r="G14" s="21">
        <v>1567</v>
      </c>
      <c r="H14" s="21">
        <v>324</v>
      </c>
      <c r="I14" s="21">
        <v>203</v>
      </c>
      <c r="J14" s="21">
        <v>1356</v>
      </c>
      <c r="K14" s="21">
        <v>13</v>
      </c>
      <c r="L14" s="21"/>
      <c r="M14" s="21"/>
      <c r="N14" s="5">
        <v>129</v>
      </c>
      <c r="O14" s="3">
        <v>20</v>
      </c>
      <c r="P14" s="3"/>
      <c r="Q14" s="5">
        <v>30</v>
      </c>
      <c r="R14" s="5"/>
      <c r="S14" s="3">
        <v>28</v>
      </c>
      <c r="T14" s="3">
        <v>30</v>
      </c>
      <c r="U14" s="3"/>
      <c r="V14" s="19">
        <v>0</v>
      </c>
      <c r="W14" s="19"/>
      <c r="X14" s="5">
        <v>15</v>
      </c>
      <c r="Y14" s="25" t="s">
        <v>7</v>
      </c>
      <c r="Z14" s="5">
        <v>109</v>
      </c>
      <c r="AA14" s="5">
        <v>92</v>
      </c>
      <c r="AB14" s="5"/>
      <c r="AC14" s="5"/>
      <c r="AD14" s="5"/>
      <c r="AE14" s="5"/>
      <c r="AF14" s="5"/>
      <c r="AG14" s="5"/>
      <c r="AH14" s="5"/>
      <c r="AI14" s="5"/>
      <c r="AJ14" s="5"/>
      <c r="AK14" s="5">
        <v>183</v>
      </c>
      <c r="AL14" s="3">
        <f>SUM(AM14:AO14)</f>
        <v>306</v>
      </c>
      <c r="AM14" s="5">
        <v>253</v>
      </c>
      <c r="AN14" s="5">
        <v>38</v>
      </c>
      <c r="AO14" s="6">
        <v>15</v>
      </c>
      <c r="AP14" s="6"/>
      <c r="AQ14" s="6"/>
      <c r="AR14" s="5">
        <v>26</v>
      </c>
    </row>
    <row r="15" spans="1:47" s="23" customFormat="1" ht="12" hidden="1" customHeight="1">
      <c r="A15" s="25" t="s">
        <v>8</v>
      </c>
      <c r="B15" s="21">
        <f>SUM(C15:D15)</f>
        <v>258</v>
      </c>
      <c r="C15" s="21">
        <v>10</v>
      </c>
      <c r="D15" s="21">
        <v>248</v>
      </c>
      <c r="E15" s="21">
        <f>SUM(F15,N15:AA15,AL15)</f>
        <v>4336</v>
      </c>
      <c r="F15" s="21">
        <f>SUM(G15:K15)</f>
        <v>3542</v>
      </c>
      <c r="G15" s="21">
        <v>1583</v>
      </c>
      <c r="H15" s="21">
        <v>337</v>
      </c>
      <c r="I15" s="21">
        <v>255</v>
      </c>
      <c r="J15" s="21">
        <v>1356</v>
      </c>
      <c r="K15" s="21">
        <v>11</v>
      </c>
      <c r="L15" s="33">
        <v>0</v>
      </c>
      <c r="M15" s="21">
        <f>SUM(N15+O15+P15+Q15+R15+S15+T15+U15+V15+W15+X15+Z15+AA15+AB15+AC15+AD15+AE15+AF15+AG15+AJ15)</f>
        <v>495</v>
      </c>
      <c r="N15" s="5">
        <v>141</v>
      </c>
      <c r="O15" s="3">
        <v>14</v>
      </c>
      <c r="P15" s="33">
        <v>0</v>
      </c>
      <c r="Q15" s="5">
        <v>42</v>
      </c>
      <c r="R15" s="33">
        <v>0</v>
      </c>
      <c r="S15" s="3">
        <v>28</v>
      </c>
      <c r="T15" s="3">
        <v>78</v>
      </c>
      <c r="U15" s="33">
        <v>0</v>
      </c>
      <c r="V15" s="19">
        <v>0</v>
      </c>
      <c r="W15" s="33">
        <v>0</v>
      </c>
      <c r="X15" s="5">
        <v>21</v>
      </c>
      <c r="Y15" s="25" t="s">
        <v>8</v>
      </c>
      <c r="Z15" s="5">
        <v>69</v>
      </c>
      <c r="AA15" s="5">
        <v>102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/>
      <c r="AI15" s="33"/>
      <c r="AJ15" s="33">
        <v>0</v>
      </c>
      <c r="AK15" s="5">
        <v>368</v>
      </c>
      <c r="AL15" s="34">
        <f>SUM(AM15:AQ15)</f>
        <v>299</v>
      </c>
      <c r="AM15" s="5">
        <v>243</v>
      </c>
      <c r="AN15" s="5">
        <v>26</v>
      </c>
      <c r="AO15" s="6">
        <v>30</v>
      </c>
      <c r="AP15" s="33">
        <v>0</v>
      </c>
      <c r="AQ15" s="33">
        <v>0</v>
      </c>
      <c r="AR15" s="5">
        <v>20</v>
      </c>
    </row>
    <row r="16" spans="1:47" s="23" customFormat="1" ht="19.5" customHeight="1">
      <c r="A16" s="47" t="s">
        <v>73</v>
      </c>
      <c r="B16" s="21">
        <v>284</v>
      </c>
      <c r="C16" s="21">
        <v>10</v>
      </c>
      <c r="D16" s="21">
        <v>274</v>
      </c>
      <c r="E16" s="21">
        <v>4318</v>
      </c>
      <c r="F16" s="21">
        <v>3377</v>
      </c>
      <c r="G16" s="21">
        <v>1345</v>
      </c>
      <c r="H16" s="21">
        <v>361</v>
      </c>
      <c r="I16" s="21">
        <v>173</v>
      </c>
      <c r="J16" s="21">
        <v>1496</v>
      </c>
      <c r="K16" s="21">
        <v>2</v>
      </c>
      <c r="L16" s="35">
        <v>0</v>
      </c>
      <c r="M16" s="21"/>
      <c r="N16" s="21">
        <v>140</v>
      </c>
      <c r="O16" s="21">
        <v>2</v>
      </c>
      <c r="P16" s="21">
        <v>4</v>
      </c>
      <c r="Q16" s="21">
        <v>26</v>
      </c>
      <c r="R16" s="21">
        <v>74</v>
      </c>
      <c r="S16" s="21">
        <v>35</v>
      </c>
      <c r="T16" s="21">
        <v>66</v>
      </c>
      <c r="U16" s="21">
        <v>20</v>
      </c>
      <c r="V16" s="31">
        <v>0</v>
      </c>
      <c r="W16" s="31">
        <v>0</v>
      </c>
      <c r="X16" s="21">
        <v>25</v>
      </c>
      <c r="Y16" s="47" t="s">
        <v>74</v>
      </c>
      <c r="Z16" s="21">
        <v>33</v>
      </c>
      <c r="AA16" s="21">
        <v>207</v>
      </c>
      <c r="AB16" s="31">
        <v>0</v>
      </c>
      <c r="AC16" s="21">
        <v>27</v>
      </c>
      <c r="AD16" s="21">
        <v>6</v>
      </c>
      <c r="AE16" s="21">
        <v>30</v>
      </c>
      <c r="AF16" s="31">
        <v>4</v>
      </c>
      <c r="AG16" s="31">
        <v>0</v>
      </c>
      <c r="AH16" s="31">
        <v>0</v>
      </c>
      <c r="AI16" s="31">
        <v>35</v>
      </c>
      <c r="AJ16" s="31">
        <v>6</v>
      </c>
      <c r="AK16" s="21">
        <v>565</v>
      </c>
      <c r="AL16" s="34">
        <v>201</v>
      </c>
      <c r="AM16" s="5">
        <v>84</v>
      </c>
      <c r="AN16" s="5">
        <v>0</v>
      </c>
      <c r="AO16" s="5">
        <v>117</v>
      </c>
      <c r="AP16" s="31">
        <v>0</v>
      </c>
      <c r="AQ16" s="31">
        <v>0</v>
      </c>
      <c r="AR16" s="5">
        <v>23</v>
      </c>
    </row>
    <row r="17" spans="1:44" s="23" customFormat="1" ht="18.75" customHeight="1">
      <c r="A17" s="48" t="s">
        <v>60</v>
      </c>
      <c r="B17" s="2">
        <v>163</v>
      </c>
      <c r="C17" s="17">
        <v>3</v>
      </c>
      <c r="D17" s="17">
        <v>160</v>
      </c>
      <c r="E17" s="18">
        <v>1854</v>
      </c>
      <c r="F17" s="18">
        <v>1184</v>
      </c>
      <c r="G17" s="19">
        <v>929</v>
      </c>
      <c r="H17" s="19">
        <v>82</v>
      </c>
      <c r="I17" s="19">
        <v>173</v>
      </c>
      <c r="J17" s="19">
        <v>0</v>
      </c>
      <c r="K17" s="19">
        <v>0</v>
      </c>
      <c r="L17" s="19">
        <v>0</v>
      </c>
      <c r="M17" s="19"/>
      <c r="N17" s="19">
        <v>112</v>
      </c>
      <c r="O17" s="19">
        <v>0</v>
      </c>
      <c r="P17" s="19">
        <v>4</v>
      </c>
      <c r="Q17" s="19">
        <v>24</v>
      </c>
      <c r="R17" s="19">
        <v>50</v>
      </c>
      <c r="S17" s="19">
        <v>29</v>
      </c>
      <c r="T17" s="19">
        <v>30</v>
      </c>
      <c r="U17" s="19">
        <v>20</v>
      </c>
      <c r="V17" s="19">
        <v>0</v>
      </c>
      <c r="W17" s="19">
        <v>0</v>
      </c>
      <c r="X17" s="19">
        <v>20</v>
      </c>
      <c r="Y17" s="48" t="s">
        <v>60</v>
      </c>
      <c r="Z17" s="19">
        <v>25</v>
      </c>
      <c r="AA17" s="19">
        <v>132</v>
      </c>
      <c r="AB17" s="19">
        <v>0</v>
      </c>
      <c r="AC17" s="19">
        <v>21</v>
      </c>
      <c r="AD17" s="19">
        <v>6</v>
      </c>
      <c r="AE17" s="19">
        <v>30</v>
      </c>
      <c r="AF17" s="19">
        <v>4</v>
      </c>
      <c r="AG17" s="19">
        <v>0</v>
      </c>
      <c r="AH17" s="19">
        <v>0</v>
      </c>
      <c r="AI17" s="19">
        <v>35</v>
      </c>
      <c r="AJ17" s="19">
        <v>6</v>
      </c>
      <c r="AK17" s="19">
        <v>70</v>
      </c>
      <c r="AL17" s="18">
        <v>122</v>
      </c>
      <c r="AM17" s="17">
        <v>48</v>
      </c>
      <c r="AN17" s="17">
        <v>0</v>
      </c>
      <c r="AO17" s="17">
        <v>74</v>
      </c>
      <c r="AP17" s="17">
        <v>0</v>
      </c>
      <c r="AQ17" s="17">
        <v>0</v>
      </c>
      <c r="AR17" s="17">
        <v>6</v>
      </c>
    </row>
    <row r="18" spans="1:44" s="23" customFormat="1" ht="18.75" customHeight="1">
      <c r="A18" s="48" t="s">
        <v>61</v>
      </c>
      <c r="B18" s="2">
        <v>10</v>
      </c>
      <c r="C18" s="17">
        <v>1</v>
      </c>
      <c r="D18" s="17">
        <v>9</v>
      </c>
      <c r="E18" s="18">
        <v>190</v>
      </c>
      <c r="F18" s="18">
        <v>144</v>
      </c>
      <c r="G18" s="19">
        <v>48</v>
      </c>
      <c r="H18" s="19">
        <v>6</v>
      </c>
      <c r="I18" s="19">
        <v>0</v>
      </c>
      <c r="J18" s="19">
        <v>90</v>
      </c>
      <c r="K18" s="19">
        <v>0</v>
      </c>
      <c r="L18" s="19">
        <v>0</v>
      </c>
      <c r="M18" s="19"/>
      <c r="N18" s="19">
        <v>4</v>
      </c>
      <c r="O18" s="19">
        <v>0</v>
      </c>
      <c r="P18" s="19">
        <v>0</v>
      </c>
      <c r="Q18" s="19">
        <v>0</v>
      </c>
      <c r="R18" s="19">
        <v>4</v>
      </c>
      <c r="S18" s="19">
        <v>0</v>
      </c>
      <c r="T18" s="19">
        <v>12</v>
      </c>
      <c r="U18" s="19">
        <v>0</v>
      </c>
      <c r="V18" s="19">
        <v>0</v>
      </c>
      <c r="W18" s="19">
        <v>0</v>
      </c>
      <c r="X18" s="19">
        <v>1</v>
      </c>
      <c r="Y18" s="48" t="s">
        <v>61</v>
      </c>
      <c r="Z18" s="19">
        <v>0</v>
      </c>
      <c r="AA18" s="19">
        <v>7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15</v>
      </c>
      <c r="AL18" s="18">
        <v>18</v>
      </c>
      <c r="AM18" s="17">
        <v>3</v>
      </c>
      <c r="AN18" s="17">
        <v>0</v>
      </c>
      <c r="AO18" s="17">
        <v>15</v>
      </c>
      <c r="AP18" s="17">
        <v>0</v>
      </c>
      <c r="AQ18" s="17">
        <v>0</v>
      </c>
      <c r="AR18" s="17">
        <v>2</v>
      </c>
    </row>
    <row r="19" spans="1:44" s="23" customFormat="1" ht="18.75" customHeight="1">
      <c r="A19" s="48" t="s">
        <v>62</v>
      </c>
      <c r="B19" s="18">
        <v>16</v>
      </c>
      <c r="C19" s="17">
        <v>3</v>
      </c>
      <c r="D19" s="17">
        <v>13</v>
      </c>
      <c r="E19" s="18">
        <v>1629</v>
      </c>
      <c r="F19" s="18">
        <v>1525</v>
      </c>
      <c r="G19" s="19">
        <v>171</v>
      </c>
      <c r="H19" s="19">
        <v>158</v>
      </c>
      <c r="I19" s="19">
        <v>0</v>
      </c>
      <c r="J19" s="19">
        <v>1196</v>
      </c>
      <c r="K19" s="19">
        <v>0</v>
      </c>
      <c r="L19" s="19">
        <v>0</v>
      </c>
      <c r="M19" s="19"/>
      <c r="N19" s="19">
        <v>14</v>
      </c>
      <c r="O19" s="19">
        <v>0</v>
      </c>
      <c r="P19" s="19">
        <v>0</v>
      </c>
      <c r="Q19" s="19">
        <v>0</v>
      </c>
      <c r="R19" s="19">
        <v>9</v>
      </c>
      <c r="S19" s="19">
        <v>6</v>
      </c>
      <c r="T19" s="19">
        <v>0</v>
      </c>
      <c r="U19" s="19">
        <v>0</v>
      </c>
      <c r="V19" s="19">
        <v>0</v>
      </c>
      <c r="W19" s="19">
        <v>0</v>
      </c>
      <c r="X19" s="19">
        <v>2</v>
      </c>
      <c r="Y19" s="48" t="s">
        <v>62</v>
      </c>
      <c r="Z19" s="19">
        <v>6</v>
      </c>
      <c r="AA19" s="19">
        <v>31</v>
      </c>
      <c r="AB19" s="19">
        <v>0</v>
      </c>
      <c r="AC19" s="19">
        <v>6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230</v>
      </c>
      <c r="AL19" s="18">
        <v>30</v>
      </c>
      <c r="AM19" s="17">
        <v>2</v>
      </c>
      <c r="AN19" s="17">
        <v>0</v>
      </c>
      <c r="AO19" s="17">
        <v>28</v>
      </c>
      <c r="AP19" s="17">
        <v>0</v>
      </c>
      <c r="AQ19" s="17">
        <v>0</v>
      </c>
      <c r="AR19" s="17">
        <v>7</v>
      </c>
    </row>
    <row r="20" spans="1:44" s="23" customFormat="1" ht="18.75" customHeight="1">
      <c r="A20" s="48" t="s">
        <v>63</v>
      </c>
      <c r="B20" s="18">
        <v>8</v>
      </c>
      <c r="C20" s="18">
        <v>1</v>
      </c>
      <c r="D20" s="17">
        <v>7</v>
      </c>
      <c r="E20" s="18">
        <v>370</v>
      </c>
      <c r="F20" s="18">
        <v>304</v>
      </c>
      <c r="G20" s="18">
        <v>177</v>
      </c>
      <c r="H20" s="18">
        <v>75</v>
      </c>
      <c r="I20" s="18">
        <v>0</v>
      </c>
      <c r="J20" s="18">
        <v>50</v>
      </c>
      <c r="K20" s="18">
        <v>2</v>
      </c>
      <c r="L20" s="18">
        <v>0</v>
      </c>
      <c r="M20" s="18"/>
      <c r="N20" s="18">
        <v>10</v>
      </c>
      <c r="O20" s="19">
        <v>2</v>
      </c>
      <c r="P20" s="19">
        <v>0</v>
      </c>
      <c r="Q20" s="19">
        <v>2</v>
      </c>
      <c r="R20" s="19">
        <v>8</v>
      </c>
      <c r="S20" s="18">
        <v>0</v>
      </c>
      <c r="T20" s="18">
        <v>24</v>
      </c>
      <c r="U20" s="18">
        <v>0</v>
      </c>
      <c r="V20" s="18">
        <v>0</v>
      </c>
      <c r="W20" s="18">
        <v>0</v>
      </c>
      <c r="X20" s="18">
        <v>2</v>
      </c>
      <c r="Y20" s="48" t="s">
        <v>63</v>
      </c>
      <c r="Z20" s="18">
        <v>2</v>
      </c>
      <c r="AA20" s="18">
        <v>15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90</v>
      </c>
      <c r="AL20" s="18">
        <v>1</v>
      </c>
      <c r="AM20" s="17">
        <v>1</v>
      </c>
      <c r="AN20" s="17">
        <v>0</v>
      </c>
      <c r="AO20" s="17">
        <v>0</v>
      </c>
      <c r="AP20" s="17">
        <v>0</v>
      </c>
      <c r="AQ20" s="17">
        <v>0</v>
      </c>
      <c r="AR20" s="18">
        <v>4</v>
      </c>
    </row>
    <row r="21" spans="1:44" s="23" customFormat="1" ht="18.75" customHeight="1">
      <c r="A21" s="48" t="s">
        <v>64</v>
      </c>
      <c r="B21" s="18">
        <v>48</v>
      </c>
      <c r="C21" s="18">
        <v>0</v>
      </c>
      <c r="D21" s="17">
        <v>48</v>
      </c>
      <c r="E21" s="18">
        <v>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>
        <v>0</v>
      </c>
      <c r="O21" s="19">
        <v>0</v>
      </c>
      <c r="P21" s="19">
        <v>0</v>
      </c>
      <c r="Q21" s="19">
        <v>0</v>
      </c>
      <c r="R21" s="1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48" t="s">
        <v>64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2</v>
      </c>
      <c r="AM21" s="17">
        <v>2</v>
      </c>
      <c r="AN21" s="17">
        <v>0</v>
      </c>
      <c r="AO21" s="17">
        <v>0</v>
      </c>
      <c r="AP21" s="17">
        <v>0</v>
      </c>
      <c r="AQ21" s="17">
        <v>0</v>
      </c>
      <c r="AR21" s="18">
        <v>0</v>
      </c>
    </row>
    <row r="22" spans="1:44" s="23" customFormat="1" ht="18.75" customHeight="1">
      <c r="A22" s="48" t="s">
        <v>65</v>
      </c>
      <c r="B22" s="18">
        <v>7</v>
      </c>
      <c r="C22" s="18">
        <v>1</v>
      </c>
      <c r="D22" s="17">
        <v>6</v>
      </c>
      <c r="E22" s="18">
        <v>230</v>
      </c>
      <c r="F22" s="18">
        <v>200</v>
      </c>
      <c r="G22" s="18">
        <v>0</v>
      </c>
      <c r="H22" s="18">
        <v>40</v>
      </c>
      <c r="I22" s="18">
        <v>0</v>
      </c>
      <c r="J22" s="18">
        <v>160</v>
      </c>
      <c r="K22" s="18">
        <v>0</v>
      </c>
      <c r="L22" s="18">
        <v>0</v>
      </c>
      <c r="M22" s="18"/>
      <c r="N22" s="18">
        <v>0</v>
      </c>
      <c r="O22" s="19">
        <v>0</v>
      </c>
      <c r="P22" s="19">
        <v>0</v>
      </c>
      <c r="Q22" s="19">
        <v>0</v>
      </c>
      <c r="R22" s="19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48" t="s">
        <v>65</v>
      </c>
      <c r="Z22" s="18">
        <v>0</v>
      </c>
      <c r="AA22" s="18">
        <v>22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160</v>
      </c>
      <c r="AL22" s="18">
        <v>8</v>
      </c>
      <c r="AM22" s="17">
        <v>8</v>
      </c>
      <c r="AN22" s="17">
        <v>0</v>
      </c>
      <c r="AO22" s="17">
        <v>0</v>
      </c>
      <c r="AP22" s="17">
        <v>0</v>
      </c>
      <c r="AQ22" s="17">
        <v>0</v>
      </c>
      <c r="AR22" s="18">
        <v>2</v>
      </c>
    </row>
    <row r="23" spans="1:44" s="23" customFormat="1" ht="18.75" customHeight="1">
      <c r="A23" s="48" t="s">
        <v>66</v>
      </c>
      <c r="B23" s="18">
        <v>7</v>
      </c>
      <c r="C23" s="18">
        <v>0</v>
      </c>
      <c r="D23" s="17">
        <v>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18">
        <v>0</v>
      </c>
      <c r="O23" s="19">
        <v>0</v>
      </c>
      <c r="P23" s="19">
        <v>0</v>
      </c>
      <c r="Q23" s="19">
        <v>0</v>
      </c>
      <c r="R23" s="19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48" t="s">
        <v>66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8">
        <v>0</v>
      </c>
    </row>
    <row r="24" spans="1:44" s="23" customFormat="1" ht="18.75" customHeight="1">
      <c r="A24" s="48" t="s">
        <v>67</v>
      </c>
      <c r="B24" s="18">
        <v>2</v>
      </c>
      <c r="C24" s="18">
        <v>1</v>
      </c>
      <c r="D24" s="17">
        <v>1</v>
      </c>
      <c r="E24" s="18">
        <v>23</v>
      </c>
      <c r="F24" s="18">
        <v>20</v>
      </c>
      <c r="G24" s="19">
        <v>20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  <c r="N24" s="18">
        <v>0</v>
      </c>
      <c r="O24" s="19">
        <v>0</v>
      </c>
      <c r="P24" s="19">
        <v>0</v>
      </c>
      <c r="Q24" s="19">
        <v>0</v>
      </c>
      <c r="R24" s="19">
        <v>3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48" t="s">
        <v>67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8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8">
        <v>2</v>
      </c>
    </row>
    <row r="25" spans="1:44" s="23" customFormat="1" ht="18.75" customHeight="1">
      <c r="A25" s="48" t="s">
        <v>68</v>
      </c>
      <c r="B25" s="18">
        <v>5</v>
      </c>
      <c r="C25" s="18">
        <v>0</v>
      </c>
      <c r="D25" s="17">
        <v>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>
        <v>0</v>
      </c>
      <c r="O25" s="19">
        <v>0</v>
      </c>
      <c r="P25" s="19">
        <v>0</v>
      </c>
      <c r="Q25" s="19">
        <v>0</v>
      </c>
      <c r="R25" s="19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48" t="s">
        <v>68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8">
        <v>0</v>
      </c>
    </row>
    <row r="26" spans="1:44" s="23" customFormat="1" ht="18.75" customHeight="1">
      <c r="A26" s="48" t="s">
        <v>69</v>
      </c>
      <c r="B26" s="18">
        <v>1</v>
      </c>
      <c r="C26" s="18">
        <v>0</v>
      </c>
      <c r="D26" s="17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/>
      <c r="N26" s="18">
        <v>0</v>
      </c>
      <c r="O26" s="19">
        <v>0</v>
      </c>
      <c r="P26" s="19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48" t="s">
        <v>69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8">
        <v>0</v>
      </c>
    </row>
    <row r="27" spans="1:44" s="23" customFormat="1" ht="18.75" customHeight="1">
      <c r="A27" s="48" t="s">
        <v>70</v>
      </c>
      <c r="B27" s="18">
        <v>11</v>
      </c>
      <c r="C27" s="18">
        <v>0</v>
      </c>
      <c r="D27" s="17">
        <v>11</v>
      </c>
      <c r="E27" s="18">
        <v>15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/>
      <c r="N27" s="18">
        <v>0</v>
      </c>
      <c r="O27" s="19">
        <v>0</v>
      </c>
      <c r="P27" s="19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48" t="s">
        <v>70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15</v>
      </c>
      <c r="AM27" s="17">
        <v>15</v>
      </c>
      <c r="AN27" s="17">
        <v>0</v>
      </c>
      <c r="AO27" s="17">
        <v>0</v>
      </c>
      <c r="AP27" s="17">
        <v>0</v>
      </c>
      <c r="AQ27" s="17">
        <v>0</v>
      </c>
      <c r="AR27" s="18">
        <v>0</v>
      </c>
    </row>
    <row r="28" spans="1:44" s="23" customFormat="1" ht="18.75" customHeight="1">
      <c r="A28" s="48" t="s">
        <v>71</v>
      </c>
      <c r="B28" s="18">
        <v>3</v>
      </c>
      <c r="C28" s="18">
        <v>0</v>
      </c>
      <c r="D28" s="17">
        <v>3</v>
      </c>
      <c r="E28" s="18">
        <v>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/>
      <c r="N28" s="18">
        <v>0</v>
      </c>
      <c r="O28" s="19">
        <v>0</v>
      </c>
      <c r="P28" s="19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48" t="s">
        <v>71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4</v>
      </c>
      <c r="AM28" s="17">
        <v>4</v>
      </c>
      <c r="AN28" s="17">
        <v>0</v>
      </c>
      <c r="AO28" s="17">
        <v>0</v>
      </c>
      <c r="AP28" s="17">
        <v>0</v>
      </c>
      <c r="AQ28" s="17">
        <v>0</v>
      </c>
      <c r="AR28" s="18">
        <v>0</v>
      </c>
    </row>
    <row r="29" spans="1:44" s="23" customFormat="1" ht="18.75" customHeight="1">
      <c r="A29" s="48" t="s">
        <v>72</v>
      </c>
      <c r="B29" s="18">
        <v>3</v>
      </c>
      <c r="C29" s="18">
        <v>0</v>
      </c>
      <c r="D29" s="18">
        <v>3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  <c r="N29" s="18">
        <v>0</v>
      </c>
      <c r="O29" s="19">
        <v>0</v>
      </c>
      <c r="P29" s="19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48" t="s">
        <v>72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1</v>
      </c>
      <c r="AM29" s="18">
        <v>1</v>
      </c>
      <c r="AN29" s="17">
        <v>0</v>
      </c>
      <c r="AO29" s="17">
        <v>0</v>
      </c>
      <c r="AP29" s="17">
        <v>0</v>
      </c>
      <c r="AQ29" s="17">
        <v>0</v>
      </c>
      <c r="AR29" s="18">
        <v>0</v>
      </c>
    </row>
    <row r="30" spans="1:44" s="23" customFormat="1" ht="18.75" customHeight="1">
      <c r="A30" s="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8"/>
      <c r="R30" s="18"/>
      <c r="S30" s="18"/>
      <c r="T30" s="18"/>
      <c r="U30" s="18"/>
      <c r="V30" s="18"/>
      <c r="W30" s="18"/>
      <c r="X30" s="18"/>
      <c r="Y30" s="3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17"/>
      <c r="AR30" s="18"/>
    </row>
    <row r="31" spans="1:44" s="23" customFormat="1" ht="18.75" customHeight="1">
      <c r="A31" s="3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8"/>
      <c r="R31" s="18"/>
      <c r="S31" s="18"/>
      <c r="T31" s="18"/>
      <c r="U31" s="18"/>
      <c r="V31" s="18"/>
      <c r="W31" s="18"/>
      <c r="X31" s="18"/>
      <c r="Y31" s="3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17"/>
      <c r="AR31" s="18"/>
    </row>
    <row r="32" spans="1:44" s="23" customFormat="1" ht="18.75" customHeight="1">
      <c r="A32" s="3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3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17"/>
      <c r="AR32" s="18"/>
    </row>
    <row r="33" spans="1:44" s="23" customFormat="1" ht="18.75" customHeight="1">
      <c r="A33" s="3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8"/>
      <c r="R33" s="18"/>
      <c r="S33" s="18"/>
      <c r="T33" s="18"/>
      <c r="U33" s="18"/>
      <c r="V33" s="18"/>
      <c r="W33" s="18"/>
      <c r="X33" s="18"/>
      <c r="Y33" s="3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17"/>
      <c r="AR33" s="18"/>
    </row>
    <row r="34" spans="1:44" s="23" customFormat="1" ht="18.75" customHeight="1">
      <c r="A34" s="3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8"/>
      <c r="R34" s="18"/>
      <c r="S34" s="18"/>
      <c r="T34" s="18"/>
      <c r="U34" s="18"/>
      <c r="V34" s="18"/>
      <c r="W34" s="18"/>
      <c r="X34" s="18"/>
      <c r="Y34" s="3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7"/>
      <c r="AO34" s="17"/>
      <c r="AP34" s="17"/>
      <c r="AQ34" s="17"/>
      <c r="AR34" s="18"/>
    </row>
    <row r="35" spans="1:44" s="23" customFormat="1" ht="18.75" customHeight="1">
      <c r="A35" s="3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3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7"/>
      <c r="AO35" s="17"/>
      <c r="AP35" s="17"/>
      <c r="AQ35" s="17"/>
      <c r="AR35" s="18"/>
    </row>
    <row r="36" spans="1:44" s="23" customFormat="1" ht="18.75" customHeight="1">
      <c r="A36" s="3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8"/>
      <c r="R36" s="18"/>
      <c r="S36" s="18"/>
      <c r="T36" s="18"/>
      <c r="U36" s="18"/>
      <c r="V36" s="18"/>
      <c r="W36" s="18"/>
      <c r="X36" s="18"/>
      <c r="Y36" s="3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7"/>
      <c r="AO36" s="17"/>
      <c r="AP36" s="17"/>
      <c r="AQ36" s="17"/>
      <c r="AR36" s="18"/>
    </row>
    <row r="37" spans="1:44" s="23" customFormat="1" ht="18.75" customHeight="1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3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7"/>
      <c r="AO37" s="17"/>
      <c r="AP37" s="17"/>
      <c r="AQ37" s="17"/>
      <c r="AR37" s="18"/>
    </row>
    <row r="38" spans="1:44" s="23" customFormat="1" ht="18.75" customHeight="1">
      <c r="A38" s="3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8"/>
      <c r="R38" s="18"/>
      <c r="S38" s="18"/>
      <c r="T38" s="18"/>
      <c r="U38" s="18"/>
      <c r="V38" s="18"/>
      <c r="W38" s="18"/>
      <c r="X38" s="18"/>
      <c r="Y38" s="3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7"/>
      <c r="AO38" s="17"/>
      <c r="AP38" s="17"/>
      <c r="AQ38" s="17"/>
      <c r="AR38" s="18"/>
    </row>
    <row r="39" spans="1:44" s="23" customFormat="1" ht="18.75" customHeight="1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8"/>
      <c r="R39" s="18"/>
      <c r="S39" s="18"/>
      <c r="T39" s="18"/>
      <c r="U39" s="18"/>
      <c r="V39" s="18"/>
      <c r="W39" s="18"/>
      <c r="X39" s="18"/>
      <c r="Y39" s="3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7"/>
      <c r="AO39" s="17"/>
      <c r="AP39" s="17"/>
      <c r="AQ39" s="17"/>
      <c r="AR39" s="18"/>
    </row>
    <row r="40" spans="1:44" s="23" customFormat="1" ht="18.7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3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7"/>
      <c r="AO40" s="17"/>
      <c r="AP40" s="17"/>
      <c r="AQ40" s="17"/>
      <c r="AR40" s="18"/>
    </row>
    <row r="41" spans="1:44" ht="8.25" customHeight="1" thickBot="1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37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6.5" customHeight="1">
      <c r="A42" s="16" t="s">
        <v>81</v>
      </c>
      <c r="B42" s="7"/>
      <c r="C42" s="7"/>
      <c r="D42" s="7"/>
      <c r="E42" s="8"/>
      <c r="F42" s="8"/>
      <c r="H42" s="9"/>
      <c r="I42" s="9"/>
      <c r="J42" s="8"/>
      <c r="K42" s="8"/>
      <c r="L42" s="8"/>
      <c r="M42" s="22" t="s">
        <v>82</v>
      </c>
      <c r="N42" s="8"/>
      <c r="O42" s="10"/>
      <c r="P42" s="10"/>
      <c r="Q42" s="8"/>
      <c r="R42" s="8"/>
      <c r="S42" s="8"/>
      <c r="T42" s="8"/>
      <c r="U42" s="8"/>
      <c r="V42" s="8"/>
      <c r="W42" s="8"/>
      <c r="X42" s="8"/>
      <c r="Y42" s="16" t="s">
        <v>81</v>
      </c>
      <c r="AA42" s="8"/>
      <c r="AB42" s="8"/>
      <c r="AC42" s="8"/>
      <c r="AD42" s="8"/>
      <c r="AE42" s="8"/>
      <c r="AF42" s="8"/>
      <c r="AG42" s="8"/>
      <c r="AH42" s="8" t="s">
        <v>83</v>
      </c>
      <c r="AI42" s="8"/>
      <c r="AJ42" s="22"/>
      <c r="AK42" s="8"/>
      <c r="AL42" s="8"/>
      <c r="AM42" s="10"/>
      <c r="AN42" s="11"/>
      <c r="AO42" s="11"/>
      <c r="AP42" s="11"/>
      <c r="AQ42" s="11"/>
      <c r="AR42" s="11"/>
    </row>
  </sheetData>
  <mergeCells count="56">
    <mergeCell ref="A2:L2"/>
    <mergeCell ref="Y2:AG2"/>
    <mergeCell ref="A5:A9"/>
    <mergeCell ref="B5:B9"/>
    <mergeCell ref="C5:C9"/>
    <mergeCell ref="D5:D9"/>
    <mergeCell ref="E5:E9"/>
    <mergeCell ref="F5:L5"/>
    <mergeCell ref="M5:X5"/>
    <mergeCell ref="F6:L6"/>
    <mergeCell ref="M6:X6"/>
    <mergeCell ref="S7:S9"/>
    <mergeCell ref="T7:T9"/>
    <mergeCell ref="U7:U9"/>
    <mergeCell ref="V7:V9"/>
    <mergeCell ref="F7:F9"/>
    <mergeCell ref="G7:H7"/>
    <mergeCell ref="I7:L7"/>
    <mergeCell ref="M7:M9"/>
    <mergeCell ref="AK5:AK9"/>
    <mergeCell ref="AL5:AQ5"/>
    <mergeCell ref="N7:N9"/>
    <mergeCell ref="O7:O9"/>
    <mergeCell ref="P7:P9"/>
    <mergeCell ref="Q7:Q9"/>
    <mergeCell ref="R7:R9"/>
    <mergeCell ref="G8:G9"/>
    <mergeCell ref="H8:H9"/>
    <mergeCell ref="I8:I9"/>
    <mergeCell ref="J8:J9"/>
    <mergeCell ref="K8:K9"/>
    <mergeCell ref="L8:L9"/>
    <mergeCell ref="AR5:AR9"/>
    <mergeCell ref="Z6:AJ6"/>
    <mergeCell ref="AL6:AL9"/>
    <mergeCell ref="AM6:AM9"/>
    <mergeCell ref="AN6:AN9"/>
    <mergeCell ref="AO6:AO9"/>
    <mergeCell ref="AP6:AP9"/>
    <mergeCell ref="AQ6:AQ9"/>
    <mergeCell ref="AJ7:AJ9"/>
    <mergeCell ref="AD7:AD9"/>
    <mergeCell ref="AE7:AE9"/>
    <mergeCell ref="AA7:AA9"/>
    <mergeCell ref="AH7:AH9"/>
    <mergeCell ref="AI7:AI9"/>
    <mergeCell ref="W4:X4"/>
    <mergeCell ref="AF7:AF9"/>
    <mergeCell ref="AG7:AG9"/>
    <mergeCell ref="W7:W9"/>
    <mergeCell ref="X7:X9"/>
    <mergeCell ref="Y5:Y9"/>
    <mergeCell ref="Z5:AG5"/>
    <mergeCell ref="AC7:AC9"/>
    <mergeCell ref="AB7:AB9"/>
    <mergeCell ref="Z7:Z9"/>
  </mergeCells>
  <phoneticPr fontId="3" type="noConversion"/>
  <pageMargins left="0.75" right="1.29" top="0.49" bottom="0.55000000000000004" header="0.36" footer="0.25"/>
  <pageSetup paperSize="9" scale="97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表二十五</vt:lpstr>
    </vt:vector>
  </TitlesOfParts>
  <Company>嘉義縣政府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q220648002_邱瓊慧</dc:creator>
  <cp:lastModifiedBy>吳昱璇</cp:lastModifiedBy>
  <cp:lastPrinted>2018-10-01T01:55:55Z</cp:lastPrinted>
  <dcterms:created xsi:type="dcterms:W3CDTF">2002-12-17T08:14:35Z</dcterms:created>
  <dcterms:modified xsi:type="dcterms:W3CDTF">2021-10-05T01:18:03Z</dcterms:modified>
</cp:coreProperties>
</file>