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DD2B07ED-142B-4781-AD02-C1972C4B4E57}" xr6:coauthVersionLast="36" xr6:coauthVersionMax="36" xr10:uidLastSave="{00000000-0000-0000-0000-000000000000}"/>
  <bookViews>
    <workbookView xWindow="360" yWindow="390" windowWidth="9720" windowHeight="3810" xr2:uid="{00000000-000D-0000-FFFF-FFFF00000000}"/>
  </bookViews>
  <sheets>
    <sheet name="表六" sheetId="17" r:id="rId1"/>
  </sheets>
  <definedNames>
    <definedName name="_xlnm.Print_Area" localSheetId="0">表六!$A$1:$K$46</definedName>
  </definedNames>
  <calcPr calcId="191029"/>
</workbook>
</file>

<file path=xl/calcChain.xml><?xml version="1.0" encoding="utf-8"?>
<calcChain xmlns="http://schemas.openxmlformats.org/spreadsheetml/2006/main">
  <c r="F8" i="17" l="1"/>
  <c r="I8" i="17" s="1"/>
  <c r="K8" i="17"/>
  <c r="F9" i="17"/>
  <c r="I9" i="17" s="1"/>
  <c r="K9" i="17"/>
  <c r="F10" i="17"/>
  <c r="J10" i="17" s="1"/>
  <c r="I10" i="17"/>
  <c r="K10" i="17"/>
  <c r="F11" i="17"/>
  <c r="I11" i="17"/>
  <c r="K11" i="17"/>
  <c r="F12" i="17"/>
  <c r="I12" i="17" s="1"/>
  <c r="K12" i="17"/>
  <c r="F13" i="17"/>
  <c r="I13" i="17" s="1"/>
  <c r="K13" i="17"/>
  <c r="F14" i="17"/>
  <c r="I14" i="17"/>
  <c r="K14" i="17"/>
  <c r="F15" i="17"/>
  <c r="I15" i="17"/>
  <c r="K15" i="17"/>
  <c r="J15" i="17"/>
  <c r="J11" i="17"/>
  <c r="J14" i="17"/>
  <c r="J12" i="17"/>
  <c r="J8" i="17"/>
  <c r="J9" i="17" l="1"/>
  <c r="J13" i="17"/>
</calcChain>
</file>

<file path=xl/sharedStrings.xml><?xml version="1.0" encoding="utf-8"?>
<sst xmlns="http://schemas.openxmlformats.org/spreadsheetml/2006/main" count="43" uniqueCount="43">
  <si>
    <r>
      <t>男</t>
    </r>
    <r>
      <rPr>
        <sz val="9"/>
        <rFont val="Times New Roman"/>
        <family val="1"/>
      </rPr>
      <t xml:space="preserve"> Male</t>
    </r>
  </si>
  <si>
    <r>
      <t>女</t>
    </r>
    <r>
      <rPr>
        <sz val="9"/>
        <rFont val="Times New Roman"/>
        <family val="1"/>
      </rPr>
      <t xml:space="preserve"> Female</t>
    </r>
  </si>
  <si>
    <r>
      <t>總　計</t>
    </r>
    <r>
      <rPr>
        <sz val="9"/>
        <rFont val="Times New Roman"/>
        <family val="1"/>
      </rPr>
      <t xml:space="preserve"> Grand Total</t>
    </r>
    <phoneticPr fontId="6" type="noConversion"/>
  </si>
  <si>
    <t>資料來源：本府民政處 1221-00-01-2、1222-01-01-2</t>
    <phoneticPr fontId="6" type="noConversion"/>
  </si>
  <si>
    <t>Source：Prepared according to Form 1222-00-01-2、1222-01-01-2 by Civil Affairs Department.</t>
  </si>
  <si>
    <t>八十七年底 End of 1998</t>
  </si>
  <si>
    <t>八十八年底 End of 1999</t>
    <phoneticPr fontId="6" type="noConversion"/>
  </si>
  <si>
    <t>八十九年底 End of 2000</t>
    <phoneticPr fontId="6" type="noConversion"/>
  </si>
  <si>
    <t>九　十年底 End of 2001</t>
    <phoneticPr fontId="6" type="noConversion"/>
  </si>
  <si>
    <r>
      <t>九十一年底 End of 2002</t>
    </r>
    <r>
      <rPr>
        <b/>
        <sz val="12"/>
        <rFont val="Times New Roman"/>
        <family val="1"/>
      </rPr>
      <t/>
    </r>
    <phoneticPr fontId="6" type="noConversion"/>
  </si>
  <si>
    <r>
      <t>九十二年底 End of 2003</t>
    </r>
    <r>
      <rPr>
        <b/>
        <sz val="12"/>
        <rFont val="Times New Roman"/>
        <family val="1"/>
      </rPr>
      <t/>
    </r>
    <phoneticPr fontId="6" type="noConversion"/>
  </si>
  <si>
    <r>
      <t>九十三年底 End of 2004</t>
    </r>
    <r>
      <rPr>
        <b/>
        <sz val="12"/>
        <rFont val="Times New Roman"/>
        <family val="1"/>
      </rPr>
      <t/>
    </r>
    <phoneticPr fontId="6" type="noConversion"/>
  </si>
  <si>
    <t>花蓮市 Hualien</t>
    <phoneticPr fontId="6" type="noConversion"/>
  </si>
  <si>
    <t>鳳林鎮 Fenglin</t>
    <phoneticPr fontId="6" type="noConversion"/>
  </si>
  <si>
    <t>玉里鎮 Yuli</t>
    <phoneticPr fontId="6" type="noConversion"/>
  </si>
  <si>
    <t>新城鄉 Shincheng</t>
    <phoneticPr fontId="6" type="noConversion"/>
  </si>
  <si>
    <t xml:space="preserve">吉安鄉 Jian </t>
    <phoneticPr fontId="6" type="noConversion"/>
  </si>
  <si>
    <t>壽豐鄉 Shoufeng</t>
    <phoneticPr fontId="6" type="noConversion"/>
  </si>
  <si>
    <t>光復鄉 Guangfu</t>
    <phoneticPr fontId="6" type="noConversion"/>
  </si>
  <si>
    <t xml:space="preserve">豐濱鄉 Fengbin </t>
    <phoneticPr fontId="6" type="noConversion"/>
  </si>
  <si>
    <t>瑞穗鄉 Rueisuei</t>
    <phoneticPr fontId="6" type="noConversion"/>
  </si>
  <si>
    <t>富里鄉 Fuli</t>
    <phoneticPr fontId="6" type="noConversion"/>
  </si>
  <si>
    <t>秀林鄉 Shioulin</t>
    <phoneticPr fontId="6" type="noConversion"/>
  </si>
  <si>
    <t>萬榮鄉 Wanrung</t>
    <phoneticPr fontId="6" type="noConversion"/>
  </si>
  <si>
    <t>卓溪鄉 Juoshi</t>
    <phoneticPr fontId="6" type="noConversion"/>
  </si>
  <si>
    <t>年底及鄉鎮市別
 End of Year &amp; District</t>
    <phoneticPr fontId="6" type="noConversion"/>
  </si>
  <si>
    <r>
      <t>面積
(平方公里)</t>
    </r>
    <r>
      <rPr>
        <sz val="9"/>
        <rFont val="Times New Roman"/>
        <family val="1"/>
      </rPr>
      <t xml:space="preserve">
Area(km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  <phoneticPr fontId="6" type="noConversion"/>
  </si>
  <si>
    <r>
      <t>村里數</t>
    </r>
    <r>
      <rPr>
        <sz val="9"/>
        <rFont val="華康中黑體"/>
        <family val="3"/>
        <charset val="136"/>
      </rPr>
      <t xml:space="preserve">
Villages</t>
    </r>
    <phoneticPr fontId="6" type="noConversion"/>
  </si>
  <si>
    <r>
      <t>鄰數</t>
    </r>
    <r>
      <rPr>
        <sz val="9"/>
        <rFont val="Times New Roman"/>
        <family val="1"/>
      </rPr>
      <t xml:space="preserve"> 
Neighborhoods</t>
    </r>
    <phoneticPr fontId="6" type="noConversion"/>
  </si>
  <si>
    <r>
      <t xml:space="preserve">    現住戶口 </t>
    </r>
    <r>
      <rPr>
        <sz val="9"/>
        <rFont val="Times New Roman"/>
        <family val="1"/>
      </rPr>
      <t xml:space="preserve">           </t>
    </r>
    <phoneticPr fontId="6" type="noConversion"/>
  </si>
  <si>
    <t>Resident Population</t>
    <phoneticPr fontId="6" type="noConversion"/>
  </si>
  <si>
    <r>
      <t>戶量
(人/戶)</t>
    </r>
    <r>
      <rPr>
        <sz val="9"/>
        <rFont val="Times New Roman"/>
        <family val="1"/>
      </rPr>
      <t xml:space="preserve">
Mean Size of Households
(Persons/ Households)</t>
    </r>
    <phoneticPr fontId="6" type="noConversion"/>
  </si>
  <si>
    <r>
      <t>人口密度
（人/平方公里）</t>
    </r>
    <r>
      <rPr>
        <sz val="9"/>
        <rFont val="Times New Roman"/>
        <family val="1"/>
      </rPr>
      <t xml:space="preserve">
Population Density
(Persons per km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  <phoneticPr fontId="6" type="noConversion"/>
  </si>
  <si>
    <r>
      <t>性比例
(每百女子所當男子數)</t>
    </r>
    <r>
      <rPr>
        <sz val="9"/>
        <rFont val="Times New Roman"/>
        <family val="1"/>
      </rPr>
      <t xml:space="preserve">
Sex Ratio
(Female =100)
</t>
    </r>
    <phoneticPr fontId="6" type="noConversion"/>
  </si>
  <si>
    <r>
      <t>戶數(戶)</t>
    </r>
    <r>
      <rPr>
        <sz val="9"/>
        <rFont val="Times New Roman"/>
        <family val="1"/>
      </rPr>
      <t xml:space="preserve">
No. of Households (Households)</t>
    </r>
    <phoneticPr fontId="6" type="noConversion"/>
  </si>
  <si>
    <r>
      <t xml:space="preserve">人口數   (人) </t>
    </r>
    <r>
      <rPr>
        <sz val="9"/>
        <rFont val="Times New Roman"/>
        <family val="1"/>
      </rPr>
      <t xml:space="preserve"> </t>
    </r>
    <phoneticPr fontId="6" type="noConversion"/>
  </si>
  <si>
    <t>Population (Person)</t>
    <phoneticPr fontId="6" type="noConversion"/>
  </si>
  <si>
    <r>
      <t xml:space="preserve">合計 </t>
    </r>
    <r>
      <rPr>
        <sz val="9"/>
        <rFont val="Times New Roman"/>
        <family val="1"/>
      </rPr>
      <t>Total</t>
    </r>
    <phoneticPr fontId="6" type="noConversion"/>
  </si>
  <si>
    <t>八十四年底 End of 1995</t>
    <phoneticPr fontId="12" type="noConversion"/>
  </si>
  <si>
    <t>八十五年底 End of 1996</t>
    <phoneticPr fontId="12" type="noConversion"/>
  </si>
  <si>
    <t>八十六年底 End of 1997</t>
    <phoneticPr fontId="12" type="noConversion"/>
  </si>
  <si>
    <t>表六、現住戶數、人口密度及性比例</t>
    <phoneticPr fontId="6" type="noConversion"/>
  </si>
  <si>
    <r>
      <t>Table 6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Volume of Households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Population Density &amp; Sex Ratio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</si>
</sst>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000"/>
    <numFmt numFmtId="177" formatCode="#,##0.0000;#,##0.0000;_-* &quot;-&quot;"/>
  </numFmts>
  <fonts count="14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vertAlign val="superscript"/>
      <sz val="9"/>
      <name val="Times New Roman"/>
      <family val="1"/>
    </font>
    <font>
      <sz val="16"/>
      <name val="新細明體"/>
      <family val="1"/>
      <charset val="136"/>
    </font>
    <font>
      <sz val="14"/>
      <name val="Times New Roman"/>
      <family val="1"/>
    </font>
    <font>
      <sz val="13.5"/>
      <name val="Times New Roman"/>
      <family val="1"/>
    </font>
    <font>
      <sz val="9"/>
      <color indexed="8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2" fillId="0" borderId="0" applyBorder="0"/>
  </cellStyleXfs>
  <cellXfs count="56">
    <xf numFmtId="0" fontId="0" fillId="0" borderId="0" xfId="0"/>
    <xf numFmtId="38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38" fontId="6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vertical="center"/>
    </xf>
    <xf numFmtId="40" fontId="4" fillId="0" borderId="0" xfId="1" applyNumberFormat="1" applyFont="1" applyAlignment="1"/>
    <xf numFmtId="4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40" fontId="5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3" fillId="0" borderId="1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41" fontId="5" fillId="0" borderId="2" xfId="1" applyNumberFormat="1" applyFont="1" applyBorder="1" applyAlignment="1">
      <alignment horizontal="right" vertical="center" wrapText="1"/>
    </xf>
    <xf numFmtId="41" fontId="5" fillId="0" borderId="0" xfId="1" applyNumberFormat="1" applyFont="1" applyBorder="1" applyAlignment="1">
      <alignment horizontal="right" vertical="center" wrapText="1"/>
    </xf>
    <xf numFmtId="40" fontId="6" fillId="0" borderId="3" xfId="1" applyNumberFormat="1" applyFont="1" applyBorder="1" applyAlignment="1">
      <alignment horizontal="left" vertical="center" indent="1"/>
    </xf>
    <xf numFmtId="40" fontId="6" fillId="0" borderId="3" xfId="1" applyNumberFormat="1" applyFont="1" applyBorder="1" applyAlignment="1">
      <alignment horizontal="center" vertical="center"/>
    </xf>
    <xf numFmtId="40" fontId="6" fillId="0" borderId="4" xfId="1" quotePrefix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40" fontId="5" fillId="0" borderId="6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top"/>
    </xf>
    <xf numFmtId="38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38" fontId="6" fillId="0" borderId="7" xfId="1" applyNumberFormat="1" applyFont="1" applyBorder="1" applyAlignment="1">
      <alignment horizontal="center" vertical="center"/>
    </xf>
    <xf numFmtId="38" fontId="6" fillId="0" borderId="8" xfId="1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0" fontId="3" fillId="0" borderId="3" xfId="0" applyNumberFormat="1" applyFont="1" applyBorder="1" applyAlignment="1">
      <alignment vertical="center"/>
    </xf>
    <xf numFmtId="40" fontId="6" fillId="0" borderId="3" xfId="1" applyNumberFormat="1" applyFont="1" applyBorder="1" applyAlignment="1">
      <alignment vertical="center"/>
    </xf>
    <xf numFmtId="40" fontId="8" fillId="0" borderId="0" xfId="1" applyNumberFormat="1" applyFont="1" applyAlignment="1">
      <alignment horizontal="center" vertical="center"/>
    </xf>
    <xf numFmtId="40" fontId="13" fillId="0" borderId="0" xfId="1" applyNumberFormat="1" applyFont="1" applyAlignment="1">
      <alignment horizontal="center"/>
    </xf>
    <xf numFmtId="40" fontId="6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0" fontId="6" fillId="0" borderId="1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 wrapText="1" justifyLastLine="1"/>
    </xf>
    <xf numFmtId="0" fontId="6" fillId="0" borderId="3" xfId="1" applyFont="1" applyBorder="1" applyAlignment="1">
      <alignment horizontal="center" vertical="center" wrapText="1" justifyLastLine="1"/>
    </xf>
    <xf numFmtId="0" fontId="6" fillId="0" borderId="15" xfId="1" applyFont="1" applyBorder="1" applyAlignment="1">
      <alignment horizontal="center" vertical="center" wrapText="1" justifyLastLine="1"/>
    </xf>
    <xf numFmtId="176" fontId="6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38" fontId="3" fillId="0" borderId="19" xfId="1" applyNumberFormat="1" applyFont="1" applyBorder="1" applyAlignment="1">
      <alignment horizontal="center" vertical="center"/>
    </xf>
    <xf numFmtId="38" fontId="3" fillId="0" borderId="20" xfId="1" applyNumberFormat="1" applyFont="1" applyBorder="1" applyAlignment="1">
      <alignment horizontal="center" vertical="center"/>
    </xf>
    <xf numFmtId="38" fontId="6" fillId="0" borderId="21" xfId="1" applyNumberFormat="1" applyFont="1" applyBorder="1" applyAlignment="1">
      <alignment horizontal="center" vertical="center" wrapText="1"/>
    </xf>
    <xf numFmtId="38" fontId="3" fillId="0" borderId="1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_2-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TW" altLang="en-US" sz="275" b="0" i="0" u="none" strike="noStrike" baseline="0">
                <a:solidFill>
                  <a:srgbClr val="000000"/>
                </a:solidFill>
                <a:latin typeface="華康楷書體W7"/>
              </a:rPr>
              <a:t>圖2-1、本縣歷年來之人口數</a:t>
            </a:r>
          </a:p>
        </c:rich>
      </c:tx>
      <c:overlay val="0"/>
      <c:spPr>
        <a:pattFill prst="pct5">
          <a:fgClr>
            <a:srgbClr val="CC99FF"/>
          </a:fgClr>
          <a:bgClr>
            <a:srgbClr val="FFFFFF"/>
          </a:bgClr>
        </a:pattFill>
        <a:ln w="25400">
          <a:solidFill>
            <a:srgbClr val="FF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2-4BD8-A6A4-574335AA7F48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2-4BD8-A6A4-574335AA7F48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2-4BD8-A6A4-574335AA7F48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72-4BD8-A6A4-574335AA7F48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72-4BD8-A6A4-574335AA7F48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72-4BD8-A6A4-574335AA7F48}"/>
                </c:ext>
              </c:extLst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72-4BD8-A6A4-574335AA7F48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72-4BD8-A6A4-574335AA7F48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72-4BD8-A6A4-574335AA7F48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72-4BD8-A6A4-574335AA7F48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79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(表六!#REF!,表六!$F$8:$F$16)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72-4BD8-A6A4-574335AA7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0573760"/>
        <c:axId val="1"/>
      </c:barChart>
      <c:catAx>
        <c:axId val="2705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TW" altLang="en-US"/>
                  <a:t>年底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zh-TW" altLang="en-US" sz="2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單位:人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270573760"/>
        <c:crosses val="autoZero"/>
        <c:crossBetween val="between"/>
      </c:valAx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CC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52</xdr:row>
      <xdr:rowOff>28575</xdr:rowOff>
    </xdr:from>
    <xdr:to>
      <xdr:col>12</xdr:col>
      <xdr:colOff>228600</xdr:colOff>
      <xdr:row>67</xdr:row>
      <xdr:rowOff>57150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EC4F167E-03FB-45B2-9DFF-3271F7A64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K25" sqref="K25"/>
    </sheetView>
  </sheetViews>
  <sheetFormatPr defaultColWidth="9" defaultRowHeight="19.899999999999999" customHeight="1"/>
  <cols>
    <col min="1" max="1" width="21.33203125" style="4" customWidth="1"/>
    <col min="2" max="2" width="15.1640625" style="7" customWidth="1"/>
    <col min="3" max="4" width="15.1640625" style="8" customWidth="1"/>
    <col min="5" max="5" width="17.1640625" style="8" customWidth="1"/>
    <col min="6" max="6" width="16.5" style="8" customWidth="1"/>
    <col min="7" max="7" width="18.33203125" style="8" customWidth="1"/>
    <col min="8" max="8" width="17.33203125" style="8" customWidth="1"/>
    <col min="9" max="9" width="23.33203125" style="6" customWidth="1"/>
    <col min="10" max="10" width="20.33203125" style="6" customWidth="1"/>
    <col min="11" max="11" width="20.6640625" style="9" customWidth="1"/>
    <col min="12" max="17" width="9" style="6" customWidth="1"/>
    <col min="18" max="18" width="8.83203125" style="6" customWidth="1"/>
    <col min="19" max="16384" width="9" style="6"/>
  </cols>
  <sheetData>
    <row r="1" spans="1:11" s="4" customFormat="1" ht="14.25" customHeight="1">
      <c r="A1" s="25">
        <v>18</v>
      </c>
      <c r="B1" s="2"/>
      <c r="C1" s="1"/>
      <c r="D1" s="1"/>
      <c r="E1" s="1"/>
      <c r="F1" s="3"/>
      <c r="G1" s="1"/>
      <c r="H1" s="1"/>
      <c r="K1" s="3">
        <v>19</v>
      </c>
    </row>
    <row r="2" spans="1:11" s="5" customFormat="1" ht="20.25" customHeight="1">
      <c r="A2" s="34" t="s">
        <v>41</v>
      </c>
      <c r="B2" s="34"/>
      <c r="C2" s="34"/>
      <c r="D2" s="34"/>
      <c r="E2" s="34"/>
      <c r="F2" s="34"/>
      <c r="G2" s="35" t="s">
        <v>42</v>
      </c>
      <c r="H2" s="35"/>
      <c r="I2" s="35"/>
      <c r="J2" s="35"/>
      <c r="K2" s="35"/>
    </row>
    <row r="3" spans="1:11" ht="20.25" customHeight="1">
      <c r="A3" s="26"/>
      <c r="B3" s="26"/>
      <c r="C3" s="26"/>
      <c r="D3" s="26"/>
      <c r="E3" s="26"/>
      <c r="F3" s="26"/>
      <c r="G3" s="27"/>
      <c r="H3" s="27"/>
      <c r="I3" s="27"/>
      <c r="J3" s="27"/>
      <c r="K3" s="27"/>
    </row>
    <row r="4" spans="1:11" ht="12.75" customHeight="1" thickBot="1"/>
    <row r="5" spans="1:11" s="10" customFormat="1" ht="21.75" customHeight="1">
      <c r="A5" s="42" t="s">
        <v>25</v>
      </c>
      <c r="B5" s="45" t="s">
        <v>26</v>
      </c>
      <c r="C5" s="45" t="s">
        <v>27</v>
      </c>
      <c r="D5" s="45" t="s">
        <v>28</v>
      </c>
      <c r="E5" s="50" t="s">
        <v>29</v>
      </c>
      <c r="F5" s="51"/>
      <c r="G5" s="48" t="s">
        <v>30</v>
      </c>
      <c r="H5" s="49"/>
      <c r="I5" s="36" t="s">
        <v>31</v>
      </c>
      <c r="J5" s="36" t="s">
        <v>32</v>
      </c>
      <c r="K5" s="39" t="s">
        <v>33</v>
      </c>
    </row>
    <row r="6" spans="1:11" s="11" customFormat="1" ht="26.25" customHeight="1">
      <c r="A6" s="43"/>
      <c r="B6" s="46"/>
      <c r="C6" s="46"/>
      <c r="D6" s="46"/>
      <c r="E6" s="54" t="s">
        <v>34</v>
      </c>
      <c r="F6" s="29" t="s">
        <v>35</v>
      </c>
      <c r="G6" s="52" t="s">
        <v>36</v>
      </c>
      <c r="H6" s="53"/>
      <c r="I6" s="37"/>
      <c r="J6" s="37"/>
      <c r="K6" s="40"/>
    </row>
    <row r="7" spans="1:11" s="10" customFormat="1" ht="29.25" customHeight="1">
      <c r="A7" s="44"/>
      <c r="B7" s="47"/>
      <c r="C7" s="47"/>
      <c r="D7" s="47"/>
      <c r="E7" s="55"/>
      <c r="F7" s="28" t="s">
        <v>37</v>
      </c>
      <c r="G7" s="12" t="s">
        <v>0</v>
      </c>
      <c r="H7" s="12" t="s">
        <v>1</v>
      </c>
      <c r="I7" s="38"/>
      <c r="J7" s="38"/>
      <c r="K7" s="41"/>
    </row>
    <row r="8" spans="1:11" ht="19.5" hidden="1" customHeight="1">
      <c r="A8" s="13" t="s">
        <v>38</v>
      </c>
      <c r="B8" s="14">
        <v>4628.5713999999998</v>
      </c>
      <c r="C8" s="15">
        <v>172</v>
      </c>
      <c r="D8" s="15">
        <v>3566</v>
      </c>
      <c r="E8" s="15">
        <v>96703</v>
      </c>
      <c r="F8" s="15">
        <f t="shared" ref="F8:F15" si="0">SUM(G8:H8)</f>
        <v>358981</v>
      </c>
      <c r="G8" s="15">
        <v>191900</v>
      </c>
      <c r="H8" s="15">
        <v>167081</v>
      </c>
      <c r="I8" s="9">
        <f t="shared" ref="I8:I15" si="1">SUM(F8/E8)</f>
        <v>3.712201276072097</v>
      </c>
      <c r="J8" s="9">
        <f t="shared" ref="J8:J15" si="2">SUM(F8/B8)</f>
        <v>77.557623935540889</v>
      </c>
      <c r="K8" s="9">
        <f t="shared" ref="K8:K15" si="3">SUM(G8/H8*100)</f>
        <v>114.85447178314709</v>
      </c>
    </row>
    <row r="9" spans="1:11" ht="19.5" hidden="1" customHeight="1">
      <c r="A9" s="13" t="s">
        <v>39</v>
      </c>
      <c r="B9" s="14">
        <v>4628.5713999999998</v>
      </c>
      <c r="C9" s="15">
        <v>172</v>
      </c>
      <c r="D9" s="15">
        <v>3566</v>
      </c>
      <c r="E9" s="15">
        <v>98671</v>
      </c>
      <c r="F9" s="15">
        <f t="shared" si="0"/>
        <v>358863</v>
      </c>
      <c r="G9" s="15">
        <v>191507</v>
      </c>
      <c r="H9" s="15">
        <v>167356</v>
      </c>
      <c r="I9" s="9">
        <f t="shared" si="1"/>
        <v>3.6369652684172653</v>
      </c>
      <c r="J9" s="9">
        <f t="shared" si="2"/>
        <v>77.532130108223029</v>
      </c>
      <c r="K9" s="9">
        <f t="shared" si="3"/>
        <v>114.43091374076819</v>
      </c>
    </row>
    <row r="10" spans="1:11" ht="19.5" hidden="1" customHeight="1">
      <c r="A10" s="13" t="s">
        <v>40</v>
      </c>
      <c r="B10" s="14">
        <v>4628.5713999999998</v>
      </c>
      <c r="C10" s="15">
        <v>172</v>
      </c>
      <c r="D10" s="15">
        <v>3573</v>
      </c>
      <c r="E10" s="15">
        <v>100904</v>
      </c>
      <c r="F10" s="15">
        <f t="shared" si="0"/>
        <v>358077</v>
      </c>
      <c r="G10" s="15">
        <v>190728</v>
      </c>
      <c r="H10" s="15">
        <v>167349</v>
      </c>
      <c r="I10" s="9">
        <f t="shared" si="1"/>
        <v>3.5486898438119399</v>
      </c>
      <c r="J10" s="9">
        <f t="shared" si="2"/>
        <v>77.36231529235998</v>
      </c>
      <c r="K10" s="9">
        <f t="shared" si="3"/>
        <v>113.97020597673126</v>
      </c>
    </row>
    <row r="11" spans="1:11" ht="19.5" hidden="1" customHeight="1">
      <c r="A11" s="13" t="s">
        <v>5</v>
      </c>
      <c r="B11" s="14">
        <v>4628.5713999999998</v>
      </c>
      <c r="C11" s="15">
        <v>173</v>
      </c>
      <c r="D11" s="15">
        <v>3583</v>
      </c>
      <c r="E11" s="15">
        <v>102938</v>
      </c>
      <c r="F11" s="15">
        <f t="shared" si="0"/>
        <v>356601</v>
      </c>
      <c r="G11" s="15">
        <v>189537</v>
      </c>
      <c r="H11" s="15">
        <v>167064</v>
      </c>
      <c r="I11" s="9">
        <f t="shared" si="1"/>
        <v>3.4642308962676562</v>
      </c>
      <c r="J11" s="9">
        <f t="shared" si="2"/>
        <v>77.043426401502629</v>
      </c>
      <c r="K11" s="9">
        <f t="shared" si="3"/>
        <v>113.45173107312168</v>
      </c>
    </row>
    <row r="12" spans="1:11" ht="19.5" hidden="1" customHeight="1">
      <c r="A12" s="13" t="s">
        <v>6</v>
      </c>
      <c r="B12" s="14">
        <v>4628.5713999999998</v>
      </c>
      <c r="C12" s="15">
        <v>173</v>
      </c>
      <c r="D12" s="15">
        <v>3620</v>
      </c>
      <c r="E12" s="15">
        <v>104799</v>
      </c>
      <c r="F12" s="15">
        <f t="shared" si="0"/>
        <v>355686</v>
      </c>
      <c r="G12" s="15">
        <v>188587</v>
      </c>
      <c r="H12" s="15">
        <v>167099</v>
      </c>
      <c r="I12" s="9">
        <f t="shared" si="1"/>
        <v>3.3939827670111358</v>
      </c>
      <c r="J12" s="9">
        <f t="shared" si="2"/>
        <v>76.845741215097178</v>
      </c>
      <c r="K12" s="9">
        <f t="shared" si="3"/>
        <v>112.85944260588035</v>
      </c>
    </row>
    <row r="13" spans="1:11" ht="19.5" hidden="1" customHeight="1">
      <c r="A13" s="13" t="s">
        <v>7</v>
      </c>
      <c r="B13" s="14">
        <v>4628.5713999999998</v>
      </c>
      <c r="C13" s="15">
        <v>173</v>
      </c>
      <c r="D13" s="15">
        <v>3624</v>
      </c>
      <c r="E13" s="15">
        <v>106472</v>
      </c>
      <c r="F13" s="15">
        <f t="shared" si="0"/>
        <v>353630</v>
      </c>
      <c r="G13" s="15">
        <v>187174</v>
      </c>
      <c r="H13" s="15">
        <v>166456</v>
      </c>
      <c r="I13" s="9">
        <f t="shared" si="1"/>
        <v>3.3213427004282816</v>
      </c>
      <c r="J13" s="9">
        <f t="shared" si="2"/>
        <v>76.40154368149102</v>
      </c>
      <c r="K13" s="9">
        <f t="shared" si="3"/>
        <v>112.44653241697506</v>
      </c>
    </row>
    <row r="14" spans="1:11" ht="19.5" hidden="1" customHeight="1">
      <c r="A14" s="13" t="s">
        <v>8</v>
      </c>
      <c r="B14" s="14">
        <v>4628.5713999999998</v>
      </c>
      <c r="C14" s="15">
        <v>173</v>
      </c>
      <c r="D14" s="15">
        <v>3624</v>
      </c>
      <c r="E14" s="15">
        <v>107869</v>
      </c>
      <c r="F14" s="15">
        <f t="shared" si="0"/>
        <v>353139</v>
      </c>
      <c r="G14" s="15">
        <v>186376</v>
      </c>
      <c r="H14" s="15">
        <v>166763</v>
      </c>
      <c r="I14" s="9">
        <f t="shared" si="1"/>
        <v>3.2737765252296769</v>
      </c>
      <c r="J14" s="9">
        <f t="shared" si="2"/>
        <v>76.29546343392262</v>
      </c>
      <c r="K14" s="9">
        <f t="shared" si="3"/>
        <v>111.76100214076263</v>
      </c>
    </row>
    <row r="15" spans="1:11" ht="19.5" hidden="1" customHeight="1">
      <c r="A15" s="13" t="s">
        <v>9</v>
      </c>
      <c r="B15" s="14">
        <v>4628.5713999999998</v>
      </c>
      <c r="C15" s="15">
        <v>177</v>
      </c>
      <c r="D15" s="15">
        <v>3648</v>
      </c>
      <c r="E15" s="15">
        <v>109231</v>
      </c>
      <c r="F15" s="15">
        <f t="shared" si="0"/>
        <v>352154</v>
      </c>
      <c r="G15" s="15">
        <v>185554</v>
      </c>
      <c r="H15" s="15">
        <v>166600</v>
      </c>
      <c r="I15" s="9">
        <f t="shared" si="1"/>
        <v>3.2239382592853678</v>
      </c>
      <c r="J15" s="9">
        <f t="shared" si="2"/>
        <v>76.082654790633669</v>
      </c>
      <c r="K15" s="9">
        <f t="shared" si="3"/>
        <v>111.37695078031213</v>
      </c>
    </row>
    <row r="16" spans="1:11" ht="19.5" hidden="1" customHeight="1">
      <c r="A16" s="13" t="s">
        <v>10</v>
      </c>
      <c r="B16" s="14">
        <v>4628.5713999999998</v>
      </c>
      <c r="C16" s="15">
        <v>177</v>
      </c>
      <c r="D16" s="15">
        <v>3648</v>
      </c>
      <c r="E16" s="15">
        <v>110985</v>
      </c>
      <c r="F16" s="15">
        <v>351146</v>
      </c>
      <c r="G16" s="15">
        <v>184682</v>
      </c>
      <c r="H16" s="15">
        <v>166464</v>
      </c>
      <c r="I16" s="9">
        <v>3.1639050322115603</v>
      </c>
      <c r="J16" s="9">
        <v>75.864877011511595</v>
      </c>
      <c r="K16" s="9">
        <v>110.944108035371</v>
      </c>
    </row>
    <row r="17" spans="1:11" ht="19.5" hidden="1" customHeight="1">
      <c r="A17" s="13" t="s">
        <v>11</v>
      </c>
      <c r="B17" s="14">
        <v>4628.5713999999998</v>
      </c>
      <c r="C17" s="15">
        <v>177</v>
      </c>
      <c r="D17" s="15">
        <v>3648</v>
      </c>
      <c r="E17" s="15">
        <v>112948</v>
      </c>
      <c r="F17" s="15">
        <v>349149</v>
      </c>
      <c r="G17" s="15">
        <v>183149</v>
      </c>
      <c r="H17" s="15">
        <v>166000</v>
      </c>
      <c r="I17" s="9">
        <v>3.0912366752842018</v>
      </c>
      <c r="J17" s="9">
        <v>75.433426391564367</v>
      </c>
      <c r="K17" s="9">
        <v>110.33072289156627</v>
      </c>
    </row>
    <row r="18" spans="1:11" ht="19.5" customHeight="1">
      <c r="A18" s="32" t="s">
        <v>2</v>
      </c>
      <c r="B18" s="30">
        <v>4628.5713999999998</v>
      </c>
      <c r="C18" s="31">
        <v>176</v>
      </c>
      <c r="D18" s="31">
        <v>3575</v>
      </c>
      <c r="E18" s="31">
        <v>127396</v>
      </c>
      <c r="F18" s="31">
        <v>324372</v>
      </c>
      <c r="G18" s="17">
        <v>164026</v>
      </c>
      <c r="H18" s="17">
        <v>160346</v>
      </c>
      <c r="I18" s="17">
        <v>2.5461709943797293</v>
      </c>
      <c r="J18" s="17">
        <v>70.080370802965248</v>
      </c>
      <c r="K18" s="17">
        <v>102.29503698252529</v>
      </c>
    </row>
    <row r="19" spans="1:11" ht="19.5" customHeight="1">
      <c r="A19" s="33" t="s">
        <v>12</v>
      </c>
      <c r="B19" s="30">
        <v>29.409500000000001</v>
      </c>
      <c r="C19" s="31">
        <v>44</v>
      </c>
      <c r="D19" s="31">
        <v>1023</v>
      </c>
      <c r="E19" s="31">
        <v>41794</v>
      </c>
      <c r="F19" s="31">
        <v>102539</v>
      </c>
      <c r="G19" s="17">
        <v>49225</v>
      </c>
      <c r="H19" s="17">
        <v>53314</v>
      </c>
      <c r="I19" s="17">
        <v>2.4534382925778822</v>
      </c>
      <c r="J19" s="17">
        <v>3486.5944677740185</v>
      </c>
      <c r="K19" s="17">
        <v>92.330344749971857</v>
      </c>
    </row>
    <row r="20" spans="1:11" ht="19.5" customHeight="1">
      <c r="A20" s="33" t="s">
        <v>13</v>
      </c>
      <c r="B20" s="30">
        <v>120.5181</v>
      </c>
      <c r="C20" s="31">
        <v>12</v>
      </c>
      <c r="D20" s="31">
        <v>225</v>
      </c>
      <c r="E20" s="31">
        <v>4401</v>
      </c>
      <c r="F20" s="31">
        <v>10821</v>
      </c>
      <c r="G20" s="17">
        <v>5613</v>
      </c>
      <c r="H20" s="17">
        <v>5208</v>
      </c>
      <c r="I20" s="17">
        <v>2.4587593728698023</v>
      </c>
      <c r="J20" s="17">
        <v>89.787343145967284</v>
      </c>
      <c r="K20" s="17">
        <v>107.77649769585254</v>
      </c>
    </row>
    <row r="21" spans="1:11" ht="19.5" customHeight="1">
      <c r="A21" s="33" t="s">
        <v>14</v>
      </c>
      <c r="B21" s="30">
        <v>252.37190000000001</v>
      </c>
      <c r="C21" s="31">
        <v>15</v>
      </c>
      <c r="D21" s="31">
        <v>317</v>
      </c>
      <c r="E21" s="31">
        <v>8919</v>
      </c>
      <c r="F21" s="31">
        <v>23381</v>
      </c>
      <c r="G21" s="17">
        <v>12403</v>
      </c>
      <c r="H21" s="17">
        <v>10978</v>
      </c>
      <c r="I21" s="17">
        <v>2.6214822289494339</v>
      </c>
      <c r="J21" s="17">
        <v>92.645021097832199</v>
      </c>
      <c r="K21" s="17">
        <v>112.98050646748041</v>
      </c>
    </row>
    <row r="22" spans="1:11" ht="19.5" customHeight="1">
      <c r="A22" s="33" t="s">
        <v>15</v>
      </c>
      <c r="B22" s="30">
        <v>29.409500000000001</v>
      </c>
      <c r="C22" s="31">
        <v>8</v>
      </c>
      <c r="D22" s="31">
        <v>224</v>
      </c>
      <c r="E22" s="31">
        <v>7863</v>
      </c>
      <c r="F22" s="31">
        <v>20058</v>
      </c>
      <c r="G22" s="17">
        <v>10220</v>
      </c>
      <c r="H22" s="17">
        <v>9838</v>
      </c>
      <c r="I22" s="17">
        <v>2.5509347577260586</v>
      </c>
      <c r="J22" s="17">
        <v>682.02451588772328</v>
      </c>
      <c r="K22" s="17">
        <v>103.88290302907095</v>
      </c>
    </row>
    <row r="23" spans="1:11" ht="19.5" customHeight="1">
      <c r="A23" s="33" t="s">
        <v>16</v>
      </c>
      <c r="B23" s="30">
        <v>65.258200000000002</v>
      </c>
      <c r="C23" s="31">
        <v>18</v>
      </c>
      <c r="D23" s="31">
        <v>527</v>
      </c>
      <c r="E23" s="31">
        <v>32769</v>
      </c>
      <c r="F23" s="31">
        <v>83507</v>
      </c>
      <c r="G23" s="17">
        <v>41831</v>
      </c>
      <c r="H23" s="17">
        <v>41676</v>
      </c>
      <c r="I23" s="17">
        <v>2.5483536269034759</v>
      </c>
      <c r="J23" s="17">
        <v>1279.639953293226</v>
      </c>
      <c r="K23" s="17">
        <v>100.37191669066129</v>
      </c>
    </row>
    <row r="24" spans="1:11" ht="19.5" customHeight="1">
      <c r="A24" s="33" t="s">
        <v>17</v>
      </c>
      <c r="B24" s="30">
        <v>218.44479999999999</v>
      </c>
      <c r="C24" s="31">
        <v>15</v>
      </c>
      <c r="D24" s="31">
        <v>261</v>
      </c>
      <c r="E24" s="31">
        <v>7358</v>
      </c>
      <c r="F24" s="31">
        <v>17589</v>
      </c>
      <c r="G24" s="17">
        <v>9340</v>
      </c>
      <c r="H24" s="17">
        <v>8249</v>
      </c>
      <c r="I24" s="17">
        <v>2.3904593639575973</v>
      </c>
      <c r="J24" s="17">
        <v>80.519197527247158</v>
      </c>
      <c r="K24" s="17">
        <v>113.2258455570372</v>
      </c>
    </row>
    <row r="25" spans="1:11" ht="19.5" customHeight="1">
      <c r="A25" s="33" t="s">
        <v>18</v>
      </c>
      <c r="B25" s="30">
        <v>157.11000000000001</v>
      </c>
      <c r="C25" s="31">
        <v>14</v>
      </c>
      <c r="D25" s="31">
        <v>217</v>
      </c>
      <c r="E25" s="31">
        <v>4989</v>
      </c>
      <c r="F25" s="31">
        <v>12369</v>
      </c>
      <c r="G25" s="17">
        <v>6575</v>
      </c>
      <c r="H25" s="17">
        <v>5794</v>
      </c>
      <c r="I25" s="17">
        <v>2.4792543595911005</v>
      </c>
      <c r="J25" s="17">
        <v>78.728279549360309</v>
      </c>
      <c r="K25" s="17">
        <v>113.47946151190887</v>
      </c>
    </row>
    <row r="26" spans="1:11" ht="19.5" customHeight="1">
      <c r="A26" s="33" t="s">
        <v>19</v>
      </c>
      <c r="B26" s="30">
        <v>162.4332</v>
      </c>
      <c r="C26" s="31">
        <v>5</v>
      </c>
      <c r="D26" s="31">
        <v>75</v>
      </c>
      <c r="E26" s="31">
        <v>1687</v>
      </c>
      <c r="F26" s="31">
        <v>4376</v>
      </c>
      <c r="G26" s="17">
        <v>2454</v>
      </c>
      <c r="H26" s="17">
        <v>1922</v>
      </c>
      <c r="I26" s="17">
        <v>2.5939537640782455</v>
      </c>
      <c r="J26" s="17">
        <v>26.940305307043143</v>
      </c>
      <c r="K26" s="17">
        <v>127.67950052029136</v>
      </c>
    </row>
    <row r="27" spans="1:11" ht="19.5" customHeight="1">
      <c r="A27" s="33" t="s">
        <v>20</v>
      </c>
      <c r="B27" s="30">
        <v>135.58619999999999</v>
      </c>
      <c r="C27" s="31">
        <v>11</v>
      </c>
      <c r="D27" s="31">
        <v>171</v>
      </c>
      <c r="E27" s="31">
        <v>4792</v>
      </c>
      <c r="F27" s="31">
        <v>11312</v>
      </c>
      <c r="G27" s="17">
        <v>6059</v>
      </c>
      <c r="H27" s="17">
        <v>5253</v>
      </c>
      <c r="I27" s="17">
        <v>2.360601001669449</v>
      </c>
      <c r="J27" s="17">
        <v>83.430319604797546</v>
      </c>
      <c r="K27" s="17">
        <v>115.34361317342471</v>
      </c>
    </row>
    <row r="28" spans="1:11" ht="19.5" customHeight="1">
      <c r="A28" s="33" t="s">
        <v>21</v>
      </c>
      <c r="B28" s="30">
        <v>176.37049999999999</v>
      </c>
      <c r="C28" s="31">
        <v>13</v>
      </c>
      <c r="D28" s="31">
        <v>253</v>
      </c>
      <c r="E28" s="31">
        <v>4054</v>
      </c>
      <c r="F28" s="31">
        <v>10004</v>
      </c>
      <c r="G28" s="17">
        <v>5436</v>
      </c>
      <c r="H28" s="17">
        <v>4568</v>
      </c>
      <c r="I28" s="17">
        <v>2.4676862358164775</v>
      </c>
      <c r="J28" s="17">
        <v>56.72150387961706</v>
      </c>
      <c r="K28" s="17">
        <v>119.00175131348512</v>
      </c>
    </row>
    <row r="29" spans="1:11" ht="19.5" customHeight="1">
      <c r="A29" s="33" t="s">
        <v>22</v>
      </c>
      <c r="B29" s="30">
        <v>1641.8554999999999</v>
      </c>
      <c r="C29" s="31">
        <v>9</v>
      </c>
      <c r="D29" s="31">
        <v>120</v>
      </c>
      <c r="E29" s="31">
        <v>4944</v>
      </c>
      <c r="F29" s="31">
        <v>16143</v>
      </c>
      <c r="G29" s="17">
        <v>8300</v>
      </c>
      <c r="H29" s="17">
        <v>7843</v>
      </c>
      <c r="I29" s="17">
        <v>3.2651699029126213</v>
      </c>
      <c r="J29" s="17">
        <v>9.8321685434558646</v>
      </c>
      <c r="K29" s="17">
        <v>105.82685196990947</v>
      </c>
    </row>
    <row r="30" spans="1:11" ht="19.5" customHeight="1">
      <c r="A30" s="33" t="s">
        <v>23</v>
      </c>
      <c r="B30" s="30">
        <v>618.49099999999999</v>
      </c>
      <c r="C30" s="31">
        <v>6</v>
      </c>
      <c r="D30" s="31">
        <v>56</v>
      </c>
      <c r="E30" s="31">
        <v>2125</v>
      </c>
      <c r="F30" s="31">
        <v>6237</v>
      </c>
      <c r="G30" s="17">
        <v>3291</v>
      </c>
      <c r="H30" s="17">
        <v>2946</v>
      </c>
      <c r="I30" s="17">
        <v>2.9350588235294119</v>
      </c>
      <c r="J30" s="17">
        <v>10.084221112352484</v>
      </c>
      <c r="K30" s="17">
        <v>111.71079429735234</v>
      </c>
    </row>
    <row r="31" spans="1:11" s="9" customFormat="1" ht="19.5" customHeight="1">
      <c r="A31" s="33" t="s">
        <v>24</v>
      </c>
      <c r="B31" s="30">
        <v>1021.313</v>
      </c>
      <c r="C31" s="31">
        <v>6</v>
      </c>
      <c r="D31" s="31">
        <v>106</v>
      </c>
      <c r="E31" s="31">
        <v>1701</v>
      </c>
      <c r="F31" s="31">
        <v>6036</v>
      </c>
      <c r="G31" s="17">
        <v>3279</v>
      </c>
      <c r="H31" s="17">
        <v>2757</v>
      </c>
      <c r="I31" s="17">
        <v>3.5485008818342152</v>
      </c>
      <c r="J31" s="17">
        <v>5.910039331722988</v>
      </c>
      <c r="K31" s="17">
        <v>118.93362350380849</v>
      </c>
    </row>
    <row r="32" spans="1:11" s="9" customFormat="1" ht="19.5" customHeight="1">
      <c r="A32" s="18"/>
      <c r="B32" s="30"/>
      <c r="C32" s="31"/>
      <c r="D32" s="31"/>
      <c r="E32" s="31"/>
      <c r="F32" s="31"/>
      <c r="G32" s="17"/>
      <c r="H32" s="17"/>
      <c r="I32" s="17"/>
      <c r="J32" s="17"/>
      <c r="K32" s="17"/>
    </row>
    <row r="33" spans="1:11" s="9" customFormat="1" ht="19.5" customHeight="1">
      <c r="A33" s="18"/>
      <c r="B33" s="16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9" customFormat="1" ht="19.5" customHeight="1">
      <c r="A34" s="18"/>
      <c r="B34" s="16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9" customFormat="1" ht="19.5" customHeight="1">
      <c r="A35" s="18"/>
      <c r="B35" s="16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9" customFormat="1" ht="19.5" customHeight="1">
      <c r="A36" s="18"/>
      <c r="B36" s="16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9" customFormat="1" ht="19.5" customHeight="1">
      <c r="A37" s="18"/>
      <c r="B37" s="16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9" customFormat="1" ht="19.5" customHeight="1">
      <c r="A38" s="18"/>
      <c r="B38" s="16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9" customFormat="1" ht="19.5" customHeight="1">
      <c r="A39" s="18"/>
      <c r="B39" s="16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9" customFormat="1" ht="19.5" customHeight="1">
      <c r="A40" s="18"/>
      <c r="B40" s="16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9" customFormat="1" ht="19.5" customHeight="1">
      <c r="A41" s="18"/>
      <c r="B41" s="16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9" customFormat="1" ht="19.5" customHeight="1">
      <c r="A42" s="18"/>
      <c r="B42" s="16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9" customFormat="1" ht="27" customHeight="1">
      <c r="A43" s="19"/>
      <c r="B43" s="14"/>
      <c r="C43" s="15"/>
      <c r="D43" s="15"/>
      <c r="E43" s="15"/>
      <c r="F43" s="15"/>
      <c r="G43" s="15"/>
      <c r="H43" s="15"/>
    </row>
    <row r="44" spans="1:11" ht="21" customHeight="1" thickBot="1">
      <c r="A44" s="20"/>
      <c r="B44" s="21"/>
      <c r="C44" s="22"/>
      <c r="D44" s="22"/>
      <c r="E44" s="22"/>
      <c r="F44" s="22"/>
      <c r="G44" s="22"/>
      <c r="H44" s="22"/>
      <c r="I44" s="23"/>
      <c r="J44" s="23"/>
      <c r="K44" s="23"/>
    </row>
    <row r="45" spans="1:11" ht="11.25" customHeight="1">
      <c r="A45" s="4" t="s">
        <v>3</v>
      </c>
      <c r="G45" s="24" t="s">
        <v>4</v>
      </c>
      <c r="I45" s="9"/>
    </row>
    <row r="46" spans="1:11" ht="12.75" customHeight="1"/>
    <row r="48" spans="1:11" ht="19.899999999999999" hidden="1" customHeight="1"/>
    <row r="49" ht="19.899999999999999" hidden="1" customHeight="1"/>
    <row r="50" ht="19.899999999999999" hidden="1" customHeight="1"/>
    <row r="51" ht="19.899999999999999" hidden="1" customHeight="1"/>
    <row r="52" ht="19.899999999999999" hidden="1" customHeight="1"/>
    <row r="53" ht="19.899999999999999" hidden="1" customHeight="1"/>
    <row r="54" ht="19.899999999999999" hidden="1" customHeight="1"/>
    <row r="55" ht="19.899999999999999" hidden="1" customHeight="1"/>
    <row r="56" ht="19.899999999999999" hidden="1" customHeight="1"/>
    <row r="57" ht="19.899999999999999" hidden="1" customHeight="1"/>
    <row r="58" ht="19.899999999999999" hidden="1" customHeight="1"/>
    <row r="59" ht="19.899999999999999" hidden="1" customHeight="1"/>
    <row r="60" ht="19.899999999999999" hidden="1" customHeight="1"/>
    <row r="61" ht="19.899999999999999" hidden="1" customHeight="1"/>
    <row r="62" ht="19.899999999999999" hidden="1" customHeight="1"/>
    <row r="63" ht="19.899999999999999" hidden="1" customHeight="1"/>
    <row r="64" ht="19.899999999999999" hidden="1" customHeight="1"/>
    <row r="65" ht="19.899999999999999" hidden="1" customHeight="1"/>
    <row r="66" ht="19.899999999999999" hidden="1" customHeight="1"/>
    <row r="67" ht="19.899999999999999" hidden="1" customHeight="1"/>
    <row r="68" ht="19.899999999999999" hidden="1" customHeight="1"/>
    <row r="69" ht="19.899999999999999" hidden="1" customHeight="1"/>
    <row r="70" ht="19.899999999999999" hidden="1" customHeight="1"/>
  </sheetData>
  <mergeCells count="13">
    <mergeCell ref="A2:F2"/>
    <mergeCell ref="G2:K2"/>
    <mergeCell ref="J5:J7"/>
    <mergeCell ref="K5:K7"/>
    <mergeCell ref="A5:A7"/>
    <mergeCell ref="B5:B7"/>
    <mergeCell ref="I5:I7"/>
    <mergeCell ref="G5:H5"/>
    <mergeCell ref="E5:F5"/>
    <mergeCell ref="G6:H6"/>
    <mergeCell ref="E6:E7"/>
    <mergeCell ref="C5:C7"/>
    <mergeCell ref="D5:D7"/>
  </mergeCells>
  <phoneticPr fontId="6" type="noConversion"/>
  <pageMargins left="0.59055118110236227" right="1.299212598425197" top="0.27" bottom="0.39" header="0.2" footer="0.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表六</vt:lpstr>
      <vt:lpstr>表六!Print_Area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2018-10-01T01:33:35Z</cp:lastPrinted>
  <dcterms:created xsi:type="dcterms:W3CDTF">2002-10-21T03:04:49Z</dcterms:created>
  <dcterms:modified xsi:type="dcterms:W3CDTF">2021-09-24T07:29:25Z</dcterms:modified>
</cp:coreProperties>
</file>