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DFF954BA-C593-4644-83AD-C0791445C429}" xr6:coauthVersionLast="36" xr6:coauthVersionMax="36" xr10:uidLastSave="{00000000-0000-0000-0000-000000000000}"/>
  <bookViews>
    <workbookView xWindow="360" yWindow="390" windowWidth="9720" windowHeight="3810" tabRatio="630" xr2:uid="{00000000-000D-0000-FFFF-FFFF00000000}"/>
  </bookViews>
  <sheets>
    <sheet name="表五" sheetId="17" r:id="rId1"/>
  </sheets>
  <definedNames>
    <definedName name="_xlnm.Print_Area" localSheetId="0">表五!$A$1:$AZ$48</definedName>
  </definedNames>
  <calcPr calcId="191029"/>
</workbook>
</file>

<file path=xl/calcChain.xml><?xml version="1.0" encoding="utf-8"?>
<calcChain xmlns="http://schemas.openxmlformats.org/spreadsheetml/2006/main">
  <c r="B9" i="17" l="1"/>
  <c r="S9" i="17"/>
  <c r="AL9" i="17"/>
  <c r="AO9" i="17"/>
  <c r="AS9" i="17" s="1"/>
  <c r="AX9" i="17"/>
  <c r="AZ9" i="17"/>
  <c r="B10" i="17"/>
  <c r="S10" i="17"/>
  <c r="AL10" i="17"/>
  <c r="AO10" i="17"/>
  <c r="AS10" i="17" s="1"/>
  <c r="AX10" i="17"/>
  <c r="B11" i="17"/>
  <c r="S11" i="17"/>
  <c r="AL11" i="17"/>
  <c r="AO11" i="17"/>
  <c r="AX11" i="17"/>
  <c r="AS11" i="17"/>
  <c r="B12" i="17"/>
  <c r="S12" i="17"/>
  <c r="AL12" i="17"/>
  <c r="AO12" i="17"/>
  <c r="AS12" i="17" s="1"/>
  <c r="AX12" i="17"/>
  <c r="B13" i="17"/>
  <c r="AL13" i="17"/>
  <c r="AO13" i="17"/>
  <c r="AS13" i="17" s="1"/>
  <c r="AX13" i="17"/>
  <c r="B14" i="17"/>
  <c r="AO14" i="17"/>
  <c r="AS14" i="17" s="1"/>
  <c r="AL14" i="17"/>
  <c r="AX14" i="17"/>
  <c r="B15" i="17"/>
  <c r="AL15" i="17"/>
  <c r="AO15" i="17"/>
  <c r="B16" i="17"/>
  <c r="B17" i="17"/>
  <c r="B18" i="17"/>
  <c r="AZ13" i="17"/>
  <c r="AZ12" i="17" l="1"/>
  <c r="AZ11" i="17"/>
  <c r="AZ10" i="17"/>
  <c r="AZ1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acer006</author>
  </authors>
  <commentList>
    <comment ref="BB44" authorId="0" shapeId="0" xr:uid="{00000000-0006-0000-0000-000001000000}">
      <text>
        <r>
          <rPr>
            <sz val="12"/>
            <color indexed="81"/>
            <rFont val="新細明體"/>
            <family val="1"/>
            <charset val="136"/>
          </rPr>
          <t>公式：表</t>
        </r>
        <r>
          <rPr>
            <sz val="12"/>
            <color indexed="81"/>
            <rFont val="Times New Roman"/>
            <family val="1"/>
          </rPr>
          <t>2-1
=SUM('[2-1.XLS]Sheet1'!$F$21)</t>
        </r>
      </text>
    </comment>
  </commentList>
</comments>
</file>

<file path=xl/sharedStrings.xml><?xml version="1.0" encoding="utf-8"?>
<sst xmlns="http://schemas.openxmlformats.org/spreadsheetml/2006/main" count="203" uniqueCount="104">
  <si>
    <t>Couple</t>
  </si>
  <si>
    <t>資料來源：本府民政處 1221-00-01-2</t>
  </si>
  <si>
    <t>Source：Prepared according to Form 1221-00-01-2 by Civil Affairs Department.</t>
  </si>
  <si>
    <t>表五、戶籍動態（共3頁/第1頁）</t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</si>
  <si>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</si>
  <si>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</si>
  <si>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</si>
  <si>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</si>
  <si>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</si>
  <si>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</si>
  <si>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</si>
  <si>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</si>
  <si>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</si>
  <si>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</si>
  <si>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</si>
  <si>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</si>
  <si>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</si>
  <si>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 xml:space="preserve"> 遷        出        人        數 </t>
  </si>
  <si>
    <r>
      <t>計</t>
    </r>
    <r>
      <rPr>
        <sz val="9"/>
        <rFont val="華康中黑體"/>
        <family val="3"/>
        <charset val="136"/>
      </rPr>
      <t xml:space="preserve">
Total</t>
    </r>
    <phoneticPr fontId="5" type="noConversion"/>
  </si>
  <si>
    <r>
      <t>男</t>
    </r>
    <r>
      <rPr>
        <sz val="9"/>
        <rFont val="華康中黑體"/>
        <family val="3"/>
        <charset val="136"/>
      </rPr>
      <t xml:space="preserve">
Male</t>
    </r>
    <phoneticPr fontId="5" type="noConversion"/>
  </si>
  <si>
    <r>
      <t>女</t>
    </r>
    <r>
      <rPr>
        <sz val="9"/>
        <rFont val="華康中黑體"/>
        <family val="3"/>
        <charset val="136"/>
      </rPr>
      <t xml:space="preserve">
Female</t>
    </r>
    <phoneticPr fontId="5" type="noConversion"/>
  </si>
  <si>
    <r>
      <t>新北市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</si>
  <si>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臺北市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</si>
  <si>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臺中市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</si>
  <si>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臺南市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</si>
  <si>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高雄市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Kaohsiung City</t>
    </r>
    <phoneticPr fontId="5" type="noConversion"/>
  </si>
  <si>
    <r>
      <t>遷入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
Immigrants</t>
    </r>
    <phoneticPr fontId="5" type="noConversion"/>
  </si>
  <si>
    <r>
      <t xml:space="preserve">遷出 </t>
    </r>
    <r>
      <rPr>
        <sz val="9"/>
        <rFont val="Times New Roman"/>
        <family val="1"/>
      </rPr>
      <t xml:space="preserve">
Emigrants</t>
    </r>
    <phoneticPr fontId="5" type="noConversion"/>
  </si>
  <si>
    <r>
      <t xml:space="preserve">合計 </t>
    </r>
    <r>
      <rPr>
        <sz val="9"/>
        <rFont val="Times New Roman"/>
        <family val="1"/>
      </rPr>
      <t xml:space="preserve">
Total</t>
    </r>
    <phoneticPr fontId="5" type="noConversion"/>
  </si>
  <si>
    <r>
      <t xml:space="preserve">男 </t>
    </r>
    <r>
      <rPr>
        <sz val="9"/>
        <rFont val="Times New Roman"/>
        <family val="1"/>
      </rPr>
      <t xml:space="preserve">
Male</t>
    </r>
    <phoneticPr fontId="5" type="noConversion"/>
  </si>
  <si>
    <r>
      <t>女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Female</t>
    </r>
    <phoneticPr fontId="5" type="noConversion"/>
  </si>
  <si>
    <r>
      <t xml:space="preserve">男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Male</t>
    </r>
    <phoneticPr fontId="5" type="noConversion"/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</si>
  <si>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</si>
  <si>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 ‰ )</t>
    </r>
    <phoneticPr fontId="5" type="noConversion"/>
  </si>
  <si>
    <t>八十四年 1995</t>
  </si>
  <si>
    <t>八十五年 1996</t>
  </si>
  <si>
    <t>八十六年 1997</t>
  </si>
  <si>
    <t xml:space="preserve">… </t>
  </si>
  <si>
    <t>單位：單位：人、對、千分比</t>
    <phoneticPr fontId="5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</si>
  <si>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 xml:space="preserve">( </t>
    </r>
    <r>
      <rPr>
        <sz val="9"/>
        <rFont val="新細明體"/>
        <family val="1"/>
        <charset val="136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</si>
  <si>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 Persons, Couples, ‰</t>
    </r>
    <phoneticPr fontId="5" type="noConversion"/>
  </si>
  <si>
    <t>年別及鄉鎮市別
Year &amp; District</t>
    <phoneticPr fontId="5" type="noConversion"/>
  </si>
  <si>
    <t xml:space="preserve">遷                入               人               數 </t>
    <phoneticPr fontId="5" type="noConversion"/>
  </si>
  <si>
    <r>
      <t xml:space="preserve">      </t>
    </r>
    <r>
      <rPr>
        <sz val="9"/>
        <rFont val="Times New Roman"/>
        <family val="1"/>
      </rPr>
      <t>Num. of Immigrat</t>
    </r>
    <r>
      <rPr>
        <sz val="9"/>
        <rFont val="Times New Roman"/>
        <family val="1"/>
      </rPr>
      <t>ion</t>
    </r>
    <phoneticPr fontId="5" type="noConversion"/>
  </si>
  <si>
    <t xml:space="preserve"> 遷        出        人        數 </t>
    <phoneticPr fontId="5" type="noConversion"/>
  </si>
  <si>
    <r>
      <t xml:space="preserve"> </t>
    </r>
    <r>
      <rPr>
        <sz val="9"/>
        <rFont val="Times New Roman"/>
        <family val="1"/>
      </rPr>
      <t xml:space="preserve"> Num. of Emigrat</t>
    </r>
    <r>
      <rPr>
        <sz val="9"/>
        <rFont val="Times New Roman"/>
        <family val="1"/>
      </rPr>
      <t>ion</t>
    </r>
    <phoneticPr fontId="5" type="noConversion"/>
  </si>
  <si>
    <r>
      <t>出　生　人　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Num. of Birth</t>
    </r>
    <phoneticPr fontId="5" type="noConversion"/>
  </si>
  <si>
    <r>
      <t>死 亡 人 數</t>
    </r>
    <r>
      <rPr>
        <sz val="9"/>
        <rFont val="華康中黑體"/>
        <family val="3"/>
        <charset val="136"/>
      </rPr>
      <t xml:space="preserve">
Num.of Death</t>
    </r>
    <phoneticPr fontId="5" type="noConversion"/>
  </si>
  <si>
    <r>
      <t>粗出生率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Crude Birth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Rate
</t>
    </r>
    <r>
      <rPr>
        <sz val="9"/>
        <rFont val="Times New Roman"/>
        <family val="1"/>
      </rPr>
      <t xml:space="preserve">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</si>
  <si>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粗死亡率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Crude Death Rate</t>
    </r>
    <r>
      <rPr>
        <sz val="9"/>
        <rFont val="Times New Roman"/>
        <family val="1"/>
      </rPr>
      <t xml:space="preserve">  
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</si>
  <si>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自然增加率</t>
    </r>
    <r>
      <rPr>
        <sz val="9"/>
        <rFont val="華康中黑體"/>
        <family val="3"/>
        <charset val="136"/>
      </rPr>
      <t xml:space="preserve">
Natural Increase Rate 
( ‰ )</t>
    </r>
    <phoneticPr fontId="5" type="noConversion"/>
  </si>
  <si>
    <r>
      <t>遷入率</t>
    </r>
    <r>
      <rPr>
        <sz val="9"/>
        <rFont val="華康中黑體"/>
        <family val="3"/>
        <charset val="136"/>
      </rPr>
      <t xml:space="preserve">
Immigtant Rate
 ( ‰ )</t>
    </r>
    <phoneticPr fontId="5" type="noConversion"/>
  </si>
  <si>
    <r>
      <t>遷出率</t>
    </r>
    <r>
      <rPr>
        <sz val="9"/>
        <rFont val="華康中黑體"/>
        <family val="3"/>
        <charset val="136"/>
      </rPr>
      <t xml:space="preserve">
Emigrant Rate 
( ‰ )</t>
    </r>
    <phoneticPr fontId="5" type="noConversion"/>
  </si>
  <si>
    <r>
      <t>結  婚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Married </t>
    </r>
    <phoneticPr fontId="5" type="noConversion"/>
  </si>
  <si>
    <r>
      <t>離　婚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Divorce</t>
    </r>
    <phoneticPr fontId="5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</si>
  <si>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Total</t>
    </r>
    <phoneticPr fontId="5" type="noConversion"/>
  </si>
  <si>
    <r>
      <t xml:space="preserve">自外國 </t>
    </r>
    <r>
      <rPr>
        <sz val="9"/>
        <rFont val="Times New Roman"/>
        <family val="1"/>
      </rPr>
      <t xml:space="preserve">
From Foreign Countries</t>
    </r>
    <phoneticPr fontId="5" type="noConversion"/>
  </si>
  <si>
    <r>
      <t>自他省(市)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Form </t>
    </r>
    <r>
      <rPr>
        <sz val="9"/>
        <rFont val="Times New Roman"/>
        <family val="1"/>
      </rPr>
      <t>Other Provinces or Cities</t>
    </r>
    <phoneticPr fontId="5" type="noConversion"/>
  </si>
  <si>
    <r>
      <t>自本省他縣(市)</t>
    </r>
    <r>
      <rPr>
        <sz val="9"/>
        <rFont val="Times New Roman"/>
        <family val="1"/>
      </rPr>
      <t xml:space="preserve">
Other C. &amp; City
of Prov.</t>
    </r>
    <phoneticPr fontId="5" type="noConversion"/>
  </si>
  <si>
    <r>
      <t>自本縣他鄉鎮市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 T. , City &amp; Dist.</t>
    </r>
    <phoneticPr fontId="5" type="noConversion"/>
  </si>
  <si>
    <r>
      <t>初設戶籍</t>
    </r>
    <r>
      <rPr>
        <sz val="9"/>
        <rFont val="華康中黑體"/>
        <family val="3"/>
        <charset val="136"/>
      </rPr>
      <t xml:space="preserve">
First Reg.</t>
    </r>
    <phoneticPr fontId="5" type="noConversion"/>
  </si>
  <si>
    <r>
      <t>其他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Others
</t>
    </r>
    <phoneticPr fontId="5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</si>
  <si>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Total</t>
    </r>
    <phoneticPr fontId="5" type="noConversion"/>
  </si>
  <si>
    <r>
      <t>往外國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 Foreign Countries</t>
    </r>
    <phoneticPr fontId="5" type="noConversion"/>
  </si>
  <si>
    <r>
      <t xml:space="preserve">往他省(市) 
</t>
    </r>
    <r>
      <rPr>
        <sz val="9"/>
        <rFont val="Times New Roman"/>
        <family val="1"/>
      </rPr>
      <t/>
    </r>
    <phoneticPr fontId="5" type="noConversion"/>
  </si>
  <si>
    <t>To   Other Provinces (Cities)</t>
    <phoneticPr fontId="5" type="noConversion"/>
  </si>
  <si>
    <r>
      <t>往本省他縣(市)</t>
    </r>
    <r>
      <rPr>
        <sz val="9"/>
        <rFont val="Times New Roman"/>
        <family val="1"/>
      </rPr>
      <t xml:space="preserve">
Other C. &amp; City of Prov.</t>
    </r>
    <phoneticPr fontId="5" type="noConversion"/>
  </si>
  <si>
    <r>
      <t>往本縣他鄉鎮市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
Other T. , City &amp; Dist.</t>
    </r>
    <phoneticPr fontId="5" type="noConversion"/>
  </si>
  <si>
    <r>
      <t>廢止戶籍</t>
    </r>
    <r>
      <rPr>
        <sz val="9"/>
        <rFont val="華康中黑體"/>
        <family val="3"/>
        <charset val="136"/>
      </rPr>
      <t xml:space="preserve">
Deleted Reg.</t>
    </r>
    <phoneticPr fontId="5" type="noConversion"/>
  </si>
  <si>
    <r>
      <t>新北市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New
Taipei
 City</t>
    </r>
    <phoneticPr fontId="5" type="noConversion"/>
  </si>
  <si>
    <r>
      <t>臺中市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Taichung
 City</t>
    </r>
    <phoneticPr fontId="5" type="noConversion"/>
  </si>
  <si>
    <r>
      <t>臺南市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Tainan
 City</t>
    </r>
    <phoneticPr fontId="5" type="noConversion"/>
  </si>
  <si>
    <r>
      <t>高雄市</t>
    </r>
    <r>
      <rPr>
        <sz val="9"/>
        <rFont val="Times New Roman"/>
        <family val="1"/>
      </rPr>
      <t xml:space="preserve"> Kaohsiung City</t>
    </r>
    <phoneticPr fontId="5" type="noConversion"/>
  </si>
  <si>
    <r>
      <t>福建省</t>
    </r>
    <r>
      <rPr>
        <sz val="9"/>
        <rFont val="Times New Roman"/>
        <family val="1"/>
      </rPr>
      <t>Fuchien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Prov.</t>
    </r>
    <phoneticPr fontId="5" type="noConversion"/>
  </si>
  <si>
    <r>
      <t>其他省市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Others</t>
    </r>
    <phoneticPr fontId="5" type="noConversion"/>
  </si>
  <si>
    <t>他鄉鎮市</t>
    <phoneticPr fontId="5" type="noConversion"/>
  </si>
  <si>
    <r>
      <t>福建省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Fuchien Prov.</t>
    </r>
    <phoneticPr fontId="5" type="noConversion"/>
  </si>
  <si>
    <r>
      <t>其他省(市)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Others</t>
    </r>
    <phoneticPr fontId="5" type="noConversion"/>
  </si>
  <si>
    <t>對數(對)</t>
    <phoneticPr fontId="6" type="noConversion"/>
  </si>
  <si>
    <t>對數 (對)</t>
    <phoneticPr fontId="6" type="noConversion"/>
  </si>
  <si>
    <t>市</t>
    <phoneticPr fontId="5" type="noConversion"/>
  </si>
  <si>
    <t>鎮市</t>
    <phoneticPr fontId="5" type="noConversion"/>
  </si>
  <si>
    <t>他</t>
    <phoneticPr fontId="5" type="noConversion"/>
  </si>
  <si>
    <t>Couple</t>
    <phoneticPr fontId="6" type="noConversion"/>
  </si>
  <si>
    <r>
      <t>Rate</t>
    </r>
    <r>
      <rPr>
        <sz val="9"/>
        <rFont val="Times New Roman"/>
        <family val="1"/>
      </rPr>
      <t xml:space="preserve"> 
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6" type="noConversion"/>
  </si>
  <si>
    <r>
      <t>Rate</t>
    </r>
    <r>
      <rPr>
        <sz val="9"/>
        <rFont val="Times New Roman"/>
        <family val="1"/>
      </rPr>
      <t xml:space="preserve">  
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6" type="noConversion"/>
  </si>
  <si>
    <t>八十七年 1998</t>
    <phoneticPr fontId="5" type="noConversion"/>
  </si>
  <si>
    <t>八十八年 1999</t>
    <phoneticPr fontId="5" type="noConversion"/>
  </si>
  <si>
    <t>八十九年 2000</t>
    <phoneticPr fontId="5" type="noConversion"/>
  </si>
  <si>
    <t>九    十年 2001</t>
    <phoneticPr fontId="5" type="noConversion"/>
  </si>
  <si>
    <t>九十一年 2002</t>
    <phoneticPr fontId="5" type="noConversion"/>
  </si>
  <si>
    <t>九十二年 2003</t>
    <phoneticPr fontId="5" type="noConversion"/>
  </si>
  <si>
    <t>九十三年 2004</t>
    <phoneticPr fontId="5" type="noConversion"/>
  </si>
  <si>
    <r>
      <t>Table 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Immigrants  and Emigrants</t>
    </r>
    <phoneticPr fontId="5" type="noConversion"/>
  </si>
  <si>
    <t>表五、戶籍動態（共3頁/第2頁）</t>
    <phoneticPr fontId="5" type="noConversion"/>
  </si>
  <si>
    <t>表五、戶籍動態（共3頁/第3頁）</t>
    <phoneticPr fontId="5" type="noConversion"/>
  </si>
  <si>
    <r>
      <t>Table5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Immigrants  and Emigrants(Cont.End)</t>
    </r>
    <phoneticPr fontId="5" type="noConversion"/>
  </si>
  <si>
    <t>-</t>
  </si>
  <si>
    <t>總 計 Grand Total</t>
    <phoneticPr fontId="5" type="noConversion"/>
  </si>
  <si>
    <t>總計 Grand Total</t>
    <phoneticPr fontId="5" type="noConversion"/>
  </si>
  <si>
    <t>桃園市
Taoyuan</t>
    <phoneticPr fontId="5" type="noConversion"/>
  </si>
  <si>
    <r>
      <t>鄉鎮市區內住址變更人數</t>
    </r>
    <r>
      <rPr>
        <sz val="8"/>
        <rFont val="Times New Roman"/>
        <family val="1"/>
      </rPr>
      <t xml:space="preserve">                    Change Residence</t>
    </r>
    <phoneticPr fontId="5" type="noConversion"/>
  </si>
  <si>
    <r>
      <t>Source</t>
    </r>
    <r>
      <rPr>
        <sz val="9"/>
        <rFont val="微軟正黑體"/>
        <family val="1"/>
        <charset val="136"/>
      </rPr>
      <t>：</t>
    </r>
    <r>
      <rPr>
        <sz val="9"/>
        <rFont val="Times New Roman"/>
        <family val="1"/>
      </rPr>
      <t>Prepared according to Form 1221-00-01-2 by Civil Affairs Department.</t>
    </r>
    <phoneticPr fontId="5" type="noConversion"/>
  </si>
  <si>
    <r>
      <t xml:space="preserve">                Table 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Immigrants  and Emigrants(Cont.1)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</si>
</sst>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#\ ???/???"/>
    <numFmt numFmtId="177" formatCode="#,##0;#,##0;&quot;-&quot;"/>
    <numFmt numFmtId="178" formatCode="#,##0.00_ "/>
    <numFmt numFmtId="179" formatCode="#,##0.000000_);\(#,##0.000000\)"/>
    <numFmt numFmtId="180" formatCode="#,##0;#,##0;_-* &quot;-&quot;"/>
    <numFmt numFmtId="181" formatCode="#,##0.00_);[Red]\(#,##0.00\)"/>
  </numFmts>
  <fonts count="17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9"/>
      <color indexed="8"/>
      <name val="Times New Roman"/>
      <family val="1"/>
    </font>
    <font>
      <sz val="16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2"/>
      <color indexed="81"/>
      <name val="新細明體"/>
      <family val="1"/>
      <charset val="136"/>
    </font>
    <font>
      <sz val="12"/>
      <color indexed="81"/>
      <name val="Times New Roman"/>
      <family val="1"/>
    </font>
    <font>
      <sz val="8"/>
      <name val="新細明體"/>
      <family val="1"/>
      <charset val="136"/>
    </font>
    <font>
      <sz val="8"/>
      <name val="Times New Roman"/>
      <family val="1"/>
    </font>
    <font>
      <sz val="9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Border="0"/>
    <xf numFmtId="9" fontId="1" fillId="0" borderId="0" applyFont="0" applyFill="0" applyBorder="0" applyAlignment="0" applyProtection="0"/>
  </cellStyleXfs>
  <cellXfs count="14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37" fontId="0" fillId="0" borderId="0" xfId="0" applyNumberFormat="1"/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4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178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/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>
      <alignment vertical="center"/>
    </xf>
    <xf numFmtId="37" fontId="4" fillId="0" borderId="5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0" fontId="2" fillId="0" borderId="1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2" fillId="0" borderId="6" xfId="0" applyNumberFormat="1" applyFont="1" applyBorder="1" applyAlignment="1">
      <alignment horizontal="center" vertical="center" wrapText="1"/>
    </xf>
    <xf numFmtId="3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0" fillId="0" borderId="7" xfId="0" applyBorder="1" applyAlignment="1"/>
    <xf numFmtId="3" fontId="2" fillId="0" borderId="0" xfId="0" applyNumberFormat="1" applyFont="1" applyBorder="1" applyAlignment="1">
      <alignment vertical="center"/>
    </xf>
    <xf numFmtId="0" fontId="4" fillId="0" borderId="8" xfId="0" applyFont="1" applyBorder="1" applyAlignment="1"/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 applyProtection="1">
      <alignment horizontal="right" vertical="center" wrapText="1"/>
    </xf>
    <xf numFmtId="41" fontId="4" fillId="0" borderId="0" xfId="0" applyNumberFormat="1" applyFont="1" applyBorder="1" applyAlignment="1" applyProtection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81" fontId="4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 indent="1"/>
    </xf>
    <xf numFmtId="41" fontId="0" fillId="0" borderId="0" xfId="0" applyNumberFormat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1" fontId="4" fillId="0" borderId="0" xfId="0" applyNumberFormat="1" applyFont="1" applyBorder="1" applyAlignment="1" applyProtection="1">
      <alignment vertical="center"/>
    </xf>
    <xf numFmtId="41" fontId="4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/>
    <xf numFmtId="3" fontId="2" fillId="0" borderId="0" xfId="0" applyNumberFormat="1" applyFont="1" applyBorder="1" applyAlignment="1">
      <alignment horizontal="left" vertical="center" indent="1"/>
    </xf>
    <xf numFmtId="41" fontId="5" fillId="0" borderId="1" xfId="0" applyNumberFormat="1" applyFont="1" applyBorder="1"/>
    <xf numFmtId="3" fontId="5" fillId="0" borderId="13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0" fontId="2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7" fontId="5" fillId="0" borderId="16" xfId="0" applyNumberFormat="1" applyFont="1" applyBorder="1" applyAlignment="1">
      <alignment horizontal="center" vertical="center"/>
    </xf>
    <xf numFmtId="37" fontId="5" fillId="0" borderId="7" xfId="0" applyNumberFormat="1" applyFont="1" applyBorder="1" applyAlignment="1">
      <alignment horizontal="center" vertical="center"/>
    </xf>
    <xf numFmtId="37" fontId="0" fillId="0" borderId="16" xfId="0" applyNumberFormat="1" applyBorder="1" applyAlignment="1">
      <alignment horizontal="center" vertical="center"/>
    </xf>
    <xf numFmtId="37" fontId="0" fillId="0" borderId="7" xfId="0" applyNumberFormat="1" applyBorder="1" applyAlignment="1">
      <alignment horizontal="center" vertical="center"/>
    </xf>
    <xf numFmtId="37" fontId="0" fillId="0" borderId="19" xfId="0" applyNumberForma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37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7" fontId="5" fillId="0" borderId="21" xfId="0" applyNumberFormat="1" applyFont="1" applyBorder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 vertical="center" wrapText="1"/>
    </xf>
    <xf numFmtId="37" fontId="2" fillId="0" borderId="1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horizontal="center" vertical="center" wrapText="1"/>
    </xf>
    <xf numFmtId="37" fontId="2" fillId="0" borderId="8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3" fontId="4" fillId="0" borderId="1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7" fontId="5" fillId="0" borderId="9" xfId="0" applyNumberFormat="1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176" fontId="5" fillId="0" borderId="22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6" fontId="5" fillId="0" borderId="20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/>
    <xf numFmtId="3" fontId="14" fillId="0" borderId="23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3" fontId="5" fillId="0" borderId="23" xfId="0" quotePrefix="1" applyNumberFormat="1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B49"/>
  <sheetViews>
    <sheetView tabSelected="1" view="pageBreakPreview" zoomScaleNormal="100" zoomScaleSheetLayoutView="100" workbookViewId="0">
      <pane xSplit="1" ySplit="11" topLeftCell="B34" activePane="bottomRight" state="frozen"/>
      <selection pane="topRight" activeCell="B1" sqref="B1"/>
      <selection pane="bottomLeft" activeCell="A12" sqref="A12"/>
      <selection pane="bottomRight" activeCell="AX40" sqref="AX40"/>
    </sheetView>
  </sheetViews>
  <sheetFormatPr defaultColWidth="11" defaultRowHeight="19.5" customHeight="1"/>
  <cols>
    <col min="1" max="1" width="17.6640625" style="13" customWidth="1"/>
    <col min="2" max="2" width="9.5" style="5" customWidth="1"/>
    <col min="3" max="3" width="7.5" style="5" customWidth="1"/>
    <col min="4" max="4" width="7.83203125" style="5" customWidth="1"/>
    <col min="5" max="5" width="9.1640625" style="1" customWidth="1"/>
    <col min="6" max="6" width="8.1640625" style="1" customWidth="1"/>
    <col min="7" max="8" width="8" style="1" customWidth="1"/>
    <col min="9" max="9" width="8.33203125" style="1" customWidth="1"/>
    <col min="10" max="10" width="7.33203125" style="1" customWidth="1"/>
    <col min="11" max="11" width="9.6640625" style="1" customWidth="1"/>
    <col min="12" max="12" width="7.33203125" style="1" customWidth="1"/>
    <col min="13" max="13" width="20.5" style="13" customWidth="1"/>
    <col min="14" max="14" width="8" style="1" customWidth="1"/>
    <col min="15" max="16" width="11.5" style="1" customWidth="1"/>
    <col min="17" max="17" width="10.6640625" style="1" customWidth="1"/>
    <col min="18" max="18" width="8.6640625" style="1" customWidth="1"/>
    <col min="19" max="19" width="11.1640625" style="5" customWidth="1"/>
    <col min="20" max="20" width="8.6640625" style="5" customWidth="1"/>
    <col min="21" max="21" width="8.33203125" style="5" customWidth="1"/>
    <col min="22" max="22" width="9" style="1" customWidth="1"/>
    <col min="23" max="23" width="8.83203125" style="1" customWidth="1"/>
    <col min="24" max="25" width="8.1640625" style="1" customWidth="1"/>
    <col min="26" max="26" width="8.5" style="1" customWidth="1"/>
    <col min="27" max="27" width="7.5" style="1" customWidth="1"/>
    <col min="28" max="28" width="8.33203125" style="1" customWidth="1"/>
    <col min="29" max="29" width="10.5" style="1" customWidth="1"/>
    <col min="30" max="30" width="9.1640625" style="1" customWidth="1"/>
    <col min="31" max="31" width="10.1640625" style="1" customWidth="1"/>
    <col min="32" max="32" width="9" style="1" customWidth="1"/>
    <col min="33" max="33" width="9.33203125" style="1" customWidth="1"/>
    <col min="34" max="34" width="16.83203125" style="13" customWidth="1"/>
    <col min="35" max="35" width="9.83203125" style="1" customWidth="1"/>
    <col min="36" max="36" width="10.83203125" style="1" customWidth="1"/>
    <col min="37" max="37" width="10.33203125" style="1" customWidth="1"/>
    <col min="38" max="38" width="9.33203125" style="1" customWidth="1"/>
    <col min="39" max="39" width="8.1640625" style="1" customWidth="1"/>
    <col min="40" max="40" width="8.33203125" style="20" customWidth="1"/>
    <col min="41" max="41" width="10" style="20" customWidth="1"/>
    <col min="42" max="42" width="8" style="20" customWidth="1"/>
    <col min="43" max="43" width="8.33203125" style="20" customWidth="1"/>
    <col min="44" max="44" width="10.33203125" style="20" customWidth="1"/>
    <col min="45" max="45" width="11.33203125" style="20" customWidth="1"/>
    <col min="46" max="46" width="13" style="20" customWidth="1"/>
    <col min="47" max="47" width="11.6640625" style="20" customWidth="1"/>
    <col min="48" max="48" width="11.1640625" style="20" customWidth="1"/>
    <col min="49" max="49" width="10.33203125" style="20" customWidth="1"/>
    <col min="50" max="50" width="10" style="20" customWidth="1"/>
    <col min="51" max="51" width="10.6640625" style="20" customWidth="1"/>
    <col min="52" max="52" width="10.1640625" style="20" customWidth="1"/>
    <col min="53" max="53" width="8.6640625" style="20" customWidth="1"/>
    <col min="54" max="54" width="8.83203125" style="20" customWidth="1"/>
    <col min="55" max="57" width="11" style="20" customWidth="1"/>
    <col min="58" max="60" width="12.83203125" style="20" customWidth="1"/>
    <col min="61" max="80" width="11" style="20" customWidth="1"/>
    <col min="81" max="16384" width="11" style="1"/>
  </cols>
  <sheetData>
    <row r="1" spans="1:80" s="29" customFormat="1" ht="12.75" customHeight="1">
      <c r="B1" s="33"/>
      <c r="C1" s="33"/>
      <c r="D1" s="33"/>
      <c r="L1" s="29">
        <v>13</v>
      </c>
      <c r="M1" s="35">
        <v>14</v>
      </c>
      <c r="O1" s="34"/>
      <c r="S1" s="33"/>
      <c r="T1" s="33"/>
      <c r="U1" s="33"/>
      <c r="AG1" s="34">
        <v>15</v>
      </c>
      <c r="AH1" s="35">
        <v>16</v>
      </c>
      <c r="AZ1" s="36">
        <v>17</v>
      </c>
    </row>
    <row r="2" spans="1:80" s="16" customFormat="1" ht="22.5" customHeight="1">
      <c r="A2" s="37"/>
      <c r="C2" s="37" t="s">
        <v>3</v>
      </c>
      <c r="M2" s="37"/>
      <c r="N2" s="37" t="s">
        <v>94</v>
      </c>
      <c r="Q2" s="18"/>
      <c r="R2" s="18"/>
      <c r="S2" s="18"/>
      <c r="T2" s="18"/>
      <c r="U2" s="18"/>
      <c r="V2" s="18"/>
      <c r="W2" s="31" t="s">
        <v>103</v>
      </c>
      <c r="AB2" s="15"/>
      <c r="AC2" s="31"/>
      <c r="AD2" s="31"/>
      <c r="AE2" s="31"/>
      <c r="AF2" s="31"/>
      <c r="AG2" s="31"/>
      <c r="AH2" s="38"/>
      <c r="AI2" s="39"/>
      <c r="AJ2" s="37" t="s">
        <v>95</v>
      </c>
      <c r="AL2" s="39"/>
      <c r="AM2" s="39"/>
      <c r="AN2" s="39"/>
      <c r="AO2" s="39"/>
      <c r="AP2" s="18"/>
      <c r="AQ2" s="18"/>
      <c r="AR2" s="18"/>
      <c r="AS2" s="31" t="s">
        <v>96</v>
      </c>
      <c r="AV2" s="31"/>
      <c r="AW2" s="31"/>
      <c r="AX2" s="31"/>
      <c r="AY2" s="31"/>
      <c r="AZ2" s="18"/>
      <c r="BA2" s="18"/>
      <c r="BB2" s="18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1" customHeight="1">
      <c r="C3" s="31" t="s">
        <v>93</v>
      </c>
      <c r="D3" s="31"/>
      <c r="E3" s="31"/>
      <c r="F3" s="31"/>
      <c r="G3" s="31"/>
      <c r="H3" s="31"/>
      <c r="I3" s="31"/>
      <c r="J3" s="31"/>
      <c r="K3" s="31"/>
      <c r="L3" s="31"/>
      <c r="M3" s="38"/>
      <c r="O3" s="31"/>
      <c r="AF3" s="15"/>
      <c r="AG3" s="15"/>
      <c r="AH3" s="40"/>
      <c r="AJ3" s="15"/>
      <c r="AK3" s="15"/>
      <c r="AL3" s="15"/>
      <c r="AM3" s="17"/>
      <c r="AN3" s="17"/>
      <c r="AO3" s="18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B3" s="6"/>
    </row>
    <row r="4" spans="1:80" ht="12" customHeight="1" thickBot="1">
      <c r="A4" s="13" t="s">
        <v>38</v>
      </c>
      <c r="L4" s="41" t="s">
        <v>39</v>
      </c>
      <c r="M4" s="13" t="s">
        <v>38</v>
      </c>
      <c r="O4" s="42"/>
      <c r="AG4" s="42" t="s">
        <v>40</v>
      </c>
      <c r="AH4" s="13" t="s">
        <v>38</v>
      </c>
      <c r="AI4" s="43"/>
      <c r="AZ4" s="41" t="s">
        <v>39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45" customFormat="1" ht="19.5" customHeight="1">
      <c r="A5" s="95" t="s">
        <v>41</v>
      </c>
      <c r="B5" s="79" t="s">
        <v>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95" t="s">
        <v>41</v>
      </c>
      <c r="N5" s="81" t="s">
        <v>43</v>
      </c>
      <c r="O5" s="82"/>
      <c r="P5" s="82"/>
      <c r="Q5" s="82"/>
      <c r="R5" s="83"/>
      <c r="S5" s="75" t="s">
        <v>44</v>
      </c>
      <c r="T5" s="76"/>
      <c r="U5" s="76"/>
      <c r="V5" s="76"/>
      <c r="W5" s="76"/>
      <c r="X5" s="75" t="s">
        <v>17</v>
      </c>
      <c r="Y5" s="76"/>
      <c r="Z5" s="76"/>
      <c r="AA5" s="76"/>
      <c r="AB5" s="142" t="s">
        <v>45</v>
      </c>
      <c r="AC5" s="142"/>
      <c r="AD5" s="142"/>
      <c r="AE5" s="142"/>
      <c r="AF5" s="142"/>
      <c r="AG5" s="32"/>
      <c r="AH5" s="95" t="s">
        <v>41</v>
      </c>
      <c r="AI5" s="44"/>
      <c r="AJ5" s="127" t="s">
        <v>101</v>
      </c>
      <c r="AK5" s="128"/>
      <c r="AL5" s="133" t="s">
        <v>46</v>
      </c>
      <c r="AM5" s="134"/>
      <c r="AN5" s="135"/>
      <c r="AO5" s="133" t="s">
        <v>47</v>
      </c>
      <c r="AP5" s="134"/>
      <c r="AQ5" s="135"/>
      <c r="AR5" s="121" t="s">
        <v>48</v>
      </c>
      <c r="AS5" s="118" t="s">
        <v>49</v>
      </c>
      <c r="AT5" s="118" t="s">
        <v>50</v>
      </c>
      <c r="AU5" s="118" t="s">
        <v>51</v>
      </c>
      <c r="AV5" s="118" t="s">
        <v>52</v>
      </c>
      <c r="AW5" s="141" t="s">
        <v>53</v>
      </c>
      <c r="AX5" s="135"/>
      <c r="AY5" s="133" t="s">
        <v>54</v>
      </c>
      <c r="AZ5" s="134"/>
    </row>
    <row r="6" spans="1:80" s="3" customFormat="1" ht="27" customHeight="1">
      <c r="A6" s="96"/>
      <c r="B6" s="104" t="s">
        <v>55</v>
      </c>
      <c r="C6" s="105"/>
      <c r="D6" s="106"/>
      <c r="E6" s="87" t="s">
        <v>56</v>
      </c>
      <c r="F6" s="77" t="s">
        <v>57</v>
      </c>
      <c r="G6" s="78"/>
      <c r="H6" s="78"/>
      <c r="I6" s="78"/>
      <c r="J6" s="78"/>
      <c r="K6" s="78"/>
      <c r="L6" s="78"/>
      <c r="M6" s="96"/>
      <c r="N6" s="46"/>
      <c r="O6" s="87" t="s">
        <v>58</v>
      </c>
      <c r="P6" s="84" t="s">
        <v>59</v>
      </c>
      <c r="Q6" s="87" t="s">
        <v>60</v>
      </c>
      <c r="R6" s="112" t="s">
        <v>61</v>
      </c>
      <c r="S6" s="100" t="s">
        <v>62</v>
      </c>
      <c r="T6" s="101"/>
      <c r="U6" s="102"/>
      <c r="V6" s="84" t="s">
        <v>63</v>
      </c>
      <c r="X6" s="77" t="s">
        <v>64</v>
      </c>
      <c r="Y6" s="115"/>
      <c r="Z6" s="115"/>
      <c r="AA6" s="115"/>
      <c r="AB6" s="109" t="s">
        <v>65</v>
      </c>
      <c r="AC6" s="109"/>
      <c r="AD6" s="110"/>
      <c r="AE6" s="87" t="s">
        <v>66</v>
      </c>
      <c r="AF6" s="87" t="s">
        <v>67</v>
      </c>
      <c r="AG6" s="112" t="s">
        <v>68</v>
      </c>
      <c r="AH6" s="96"/>
      <c r="AI6" s="112" t="s">
        <v>61</v>
      </c>
      <c r="AJ6" s="129"/>
      <c r="AK6" s="130"/>
      <c r="AL6" s="136"/>
      <c r="AM6" s="137"/>
      <c r="AN6" s="138"/>
      <c r="AO6" s="136"/>
      <c r="AP6" s="137"/>
      <c r="AQ6" s="138"/>
      <c r="AR6" s="122"/>
      <c r="AS6" s="139"/>
      <c r="AT6" s="119"/>
      <c r="AU6" s="119"/>
      <c r="AV6" s="119"/>
      <c r="AW6" s="136"/>
      <c r="AX6" s="138"/>
      <c r="AY6" s="136"/>
      <c r="AZ6" s="137"/>
    </row>
    <row r="7" spans="1:80" s="3" customFormat="1" ht="21" customHeight="1">
      <c r="A7" s="96"/>
      <c r="B7" s="89" t="s">
        <v>18</v>
      </c>
      <c r="C7" s="89" t="s">
        <v>19</v>
      </c>
      <c r="D7" s="89" t="s">
        <v>20</v>
      </c>
      <c r="E7" s="91"/>
      <c r="F7" s="87" t="s">
        <v>69</v>
      </c>
      <c r="G7" s="87" t="s">
        <v>22</v>
      </c>
      <c r="H7" s="87" t="s">
        <v>100</v>
      </c>
      <c r="I7" s="87" t="s">
        <v>70</v>
      </c>
      <c r="J7" s="87" t="s">
        <v>71</v>
      </c>
      <c r="K7" s="87" t="s">
        <v>72</v>
      </c>
      <c r="L7" s="92" t="s">
        <v>73</v>
      </c>
      <c r="M7" s="96"/>
      <c r="N7" s="87" t="s">
        <v>74</v>
      </c>
      <c r="O7" s="91"/>
      <c r="P7" s="98" t="s">
        <v>75</v>
      </c>
      <c r="Q7" s="91"/>
      <c r="R7" s="113"/>
      <c r="S7" s="100" t="s">
        <v>18</v>
      </c>
      <c r="T7" s="100" t="s">
        <v>19</v>
      </c>
      <c r="U7" s="116" t="s">
        <v>20</v>
      </c>
      <c r="V7" s="85"/>
      <c r="W7" s="87" t="s">
        <v>21</v>
      </c>
      <c r="X7" s="87" t="s">
        <v>22</v>
      </c>
      <c r="Y7" s="87" t="s">
        <v>100</v>
      </c>
      <c r="Z7" s="87" t="s">
        <v>23</v>
      </c>
      <c r="AA7" s="87" t="s">
        <v>24</v>
      </c>
      <c r="AB7" s="84" t="s">
        <v>25</v>
      </c>
      <c r="AC7" s="92" t="s">
        <v>76</v>
      </c>
      <c r="AD7" s="87" t="s">
        <v>77</v>
      </c>
      <c r="AE7" s="107"/>
      <c r="AF7" s="131"/>
      <c r="AG7" s="125"/>
      <c r="AH7" s="96"/>
      <c r="AI7" s="107"/>
      <c r="AJ7" s="84" t="s">
        <v>26</v>
      </c>
      <c r="AK7" s="112" t="s">
        <v>27</v>
      </c>
      <c r="AL7" s="87" t="s">
        <v>28</v>
      </c>
      <c r="AM7" s="87" t="s">
        <v>29</v>
      </c>
      <c r="AN7" s="87" t="s">
        <v>30</v>
      </c>
      <c r="AO7" s="87" t="s">
        <v>28</v>
      </c>
      <c r="AP7" s="87" t="s">
        <v>31</v>
      </c>
      <c r="AQ7" s="87" t="s">
        <v>30</v>
      </c>
      <c r="AR7" s="122"/>
      <c r="AS7" s="139"/>
      <c r="AT7" s="119"/>
      <c r="AU7" s="119"/>
      <c r="AV7" s="119"/>
      <c r="AW7" s="47" t="s">
        <v>78</v>
      </c>
      <c r="AX7" s="47" t="s">
        <v>32</v>
      </c>
      <c r="AY7" s="48" t="s">
        <v>79</v>
      </c>
      <c r="AZ7" s="49" t="s">
        <v>33</v>
      </c>
    </row>
    <row r="8" spans="1:80" s="3" customFormat="1" ht="37.5" customHeight="1">
      <c r="A8" s="97"/>
      <c r="B8" s="90"/>
      <c r="C8" s="90"/>
      <c r="D8" s="90"/>
      <c r="E8" s="88"/>
      <c r="F8" s="88"/>
      <c r="G8" s="88"/>
      <c r="H8" s="103"/>
      <c r="I8" s="88"/>
      <c r="J8" s="88"/>
      <c r="K8" s="94" t="s">
        <v>80</v>
      </c>
      <c r="L8" s="93"/>
      <c r="M8" s="97"/>
      <c r="N8" s="88"/>
      <c r="O8" s="88"/>
      <c r="P8" s="99" t="s">
        <v>81</v>
      </c>
      <c r="Q8" s="88"/>
      <c r="R8" s="114" t="s">
        <v>82</v>
      </c>
      <c r="S8" s="90"/>
      <c r="T8" s="90"/>
      <c r="U8" s="117"/>
      <c r="V8" s="86"/>
      <c r="W8" s="88"/>
      <c r="X8" s="88"/>
      <c r="Y8" s="103"/>
      <c r="Z8" s="88"/>
      <c r="AA8" s="88"/>
      <c r="AB8" s="99" t="s">
        <v>80</v>
      </c>
      <c r="AC8" s="93"/>
      <c r="AD8" s="111"/>
      <c r="AE8" s="108"/>
      <c r="AF8" s="111"/>
      <c r="AG8" s="126"/>
      <c r="AH8" s="97"/>
      <c r="AI8" s="108"/>
      <c r="AJ8" s="143"/>
      <c r="AK8" s="132"/>
      <c r="AL8" s="124"/>
      <c r="AM8" s="124"/>
      <c r="AN8" s="124"/>
      <c r="AO8" s="124"/>
      <c r="AP8" s="124"/>
      <c r="AQ8" s="124"/>
      <c r="AR8" s="123"/>
      <c r="AS8" s="140"/>
      <c r="AT8" s="120"/>
      <c r="AU8" s="120"/>
      <c r="AV8" s="120"/>
      <c r="AW8" s="21" t="s">
        <v>83</v>
      </c>
      <c r="AX8" s="50" t="s">
        <v>84</v>
      </c>
      <c r="AY8" s="22" t="s">
        <v>0</v>
      </c>
      <c r="AZ8" s="51" t="s">
        <v>85</v>
      </c>
    </row>
    <row r="9" spans="1:80" s="2" customFormat="1" ht="19.5" hidden="1" customHeight="1">
      <c r="A9" s="52" t="s">
        <v>34</v>
      </c>
      <c r="B9" s="8">
        <f t="shared" ref="B9:B18" si="0">SUM(E9:R9)</f>
        <v>29021</v>
      </c>
      <c r="C9" s="9"/>
      <c r="D9" s="9"/>
      <c r="E9" s="9">
        <v>666</v>
      </c>
      <c r="F9" s="9">
        <v>2040</v>
      </c>
      <c r="G9" s="9"/>
      <c r="H9" s="9"/>
      <c r="I9" s="9"/>
      <c r="J9" s="9"/>
      <c r="K9" s="9">
        <v>457</v>
      </c>
      <c r="L9" s="9">
        <v>11</v>
      </c>
      <c r="M9" s="52" t="s">
        <v>34</v>
      </c>
      <c r="N9" s="9">
        <v>66</v>
      </c>
      <c r="O9" s="9">
        <v>10135</v>
      </c>
      <c r="P9" s="9">
        <v>15624</v>
      </c>
      <c r="Q9" s="9">
        <v>4</v>
      </c>
      <c r="R9" s="9">
        <v>18</v>
      </c>
      <c r="S9" s="9">
        <f>SUM(V9:AI9)</f>
        <v>30777</v>
      </c>
      <c r="T9" s="9"/>
      <c r="U9" s="9"/>
      <c r="V9" s="9">
        <v>1068</v>
      </c>
      <c r="W9" s="9">
        <v>2117</v>
      </c>
      <c r="X9" s="9"/>
      <c r="Y9" s="9"/>
      <c r="Z9" s="9"/>
      <c r="AA9" s="9"/>
      <c r="AB9" s="9">
        <v>560</v>
      </c>
      <c r="AC9" s="9">
        <v>20</v>
      </c>
      <c r="AD9" s="24">
        <v>3</v>
      </c>
      <c r="AE9" s="9">
        <v>11479</v>
      </c>
      <c r="AF9" s="9">
        <v>15518</v>
      </c>
      <c r="AG9" s="9">
        <v>9</v>
      </c>
      <c r="AH9" s="52" t="s">
        <v>34</v>
      </c>
      <c r="AI9" s="9">
        <v>3</v>
      </c>
      <c r="AJ9" s="9">
        <v>13257</v>
      </c>
      <c r="AK9" s="9">
        <v>13257</v>
      </c>
      <c r="AL9" s="7">
        <f t="shared" ref="AL9:AL15" si="1">SUM(AM9:AN9)</f>
        <v>5827</v>
      </c>
      <c r="AM9" s="7">
        <v>3003</v>
      </c>
      <c r="AN9" s="7">
        <v>2824</v>
      </c>
      <c r="AO9" s="7" t="e">
        <f>SUM(#REF!)</f>
        <v>#REF!</v>
      </c>
      <c r="AP9" s="7">
        <v>2388</v>
      </c>
      <c r="AQ9" s="7">
        <v>950</v>
      </c>
      <c r="AR9" s="7"/>
      <c r="AS9" s="10" t="e">
        <f>SUM(AO9/#REF!)*1000</f>
        <v>#REF!</v>
      </c>
      <c r="AT9" s="10"/>
      <c r="AU9" s="10"/>
      <c r="AV9" s="10"/>
      <c r="AW9" s="7">
        <v>2887</v>
      </c>
      <c r="AX9" s="10" t="e">
        <f>SUM(AW9/#REF!)*1000</f>
        <v>#REF!</v>
      </c>
      <c r="AY9" s="7">
        <v>721</v>
      </c>
      <c r="AZ9" s="10" t="e">
        <f>SUM(AY9/#REF!)*1000</f>
        <v>#REF!</v>
      </c>
      <c r="BA9" s="23"/>
      <c r="BB9" s="7"/>
      <c r="BC9" s="23"/>
      <c r="BD9" s="7"/>
      <c r="BE9" s="7"/>
      <c r="BF9" s="7"/>
      <c r="BG9" s="7"/>
      <c r="BH9" s="7"/>
      <c r="BI9" s="7"/>
      <c r="BJ9" s="7"/>
      <c r="BK9" s="7"/>
      <c r="BL9" s="7"/>
    </row>
    <row r="10" spans="1:80" s="2" customFormat="1" ht="19.5" hidden="1" customHeight="1">
      <c r="A10" s="52" t="s">
        <v>35</v>
      </c>
      <c r="B10" s="8">
        <f t="shared" si="0"/>
        <v>26510</v>
      </c>
      <c r="C10" s="9"/>
      <c r="D10" s="9"/>
      <c r="E10" s="9">
        <v>818</v>
      </c>
      <c r="F10" s="9">
        <v>1597</v>
      </c>
      <c r="G10" s="9"/>
      <c r="H10" s="9"/>
      <c r="I10" s="9"/>
      <c r="J10" s="9"/>
      <c r="K10" s="9">
        <v>504</v>
      </c>
      <c r="L10" s="9">
        <v>21</v>
      </c>
      <c r="M10" s="52" t="s">
        <v>35</v>
      </c>
      <c r="N10" s="9">
        <v>54</v>
      </c>
      <c r="O10" s="9">
        <v>9220</v>
      </c>
      <c r="P10" s="9">
        <v>14158</v>
      </c>
      <c r="Q10" s="9">
        <v>18</v>
      </c>
      <c r="R10" s="9">
        <v>120</v>
      </c>
      <c r="S10" s="9">
        <f>SUM(V10:AI10)</f>
        <v>29354</v>
      </c>
      <c r="T10" s="9"/>
      <c r="U10" s="9"/>
      <c r="V10" s="9">
        <v>1316</v>
      </c>
      <c r="W10" s="9">
        <v>2125</v>
      </c>
      <c r="X10" s="9"/>
      <c r="Y10" s="9"/>
      <c r="Z10" s="9"/>
      <c r="AA10" s="9"/>
      <c r="AB10" s="9">
        <v>629</v>
      </c>
      <c r="AC10" s="9">
        <v>19</v>
      </c>
      <c r="AD10" s="9">
        <v>6</v>
      </c>
      <c r="AE10" s="9">
        <v>11067</v>
      </c>
      <c r="AF10" s="9">
        <v>14190</v>
      </c>
      <c r="AG10" s="9">
        <v>1</v>
      </c>
      <c r="AH10" s="52" t="s">
        <v>35</v>
      </c>
      <c r="AI10" s="9">
        <v>1</v>
      </c>
      <c r="AJ10" s="9">
        <v>12708</v>
      </c>
      <c r="AK10" s="9">
        <v>12708</v>
      </c>
      <c r="AL10" s="7">
        <f t="shared" si="1"/>
        <v>5802</v>
      </c>
      <c r="AM10" s="7">
        <v>3044</v>
      </c>
      <c r="AN10" s="7">
        <v>2758</v>
      </c>
      <c r="AO10" s="7" t="e">
        <f>SUM(#REF!)</f>
        <v>#REF!</v>
      </c>
      <c r="AP10" s="7">
        <v>2226</v>
      </c>
      <c r="AQ10" s="7">
        <v>1053</v>
      </c>
      <c r="AR10" s="7"/>
      <c r="AS10" s="10" t="e">
        <f>SUM(AO10/#REF!)*1000</f>
        <v>#REF!</v>
      </c>
      <c r="AT10" s="10"/>
      <c r="AU10" s="10"/>
      <c r="AV10" s="10"/>
      <c r="AW10" s="7">
        <v>2897</v>
      </c>
      <c r="AX10" s="10" t="e">
        <f>SUM(AW10/#REF!)*1000</f>
        <v>#REF!</v>
      </c>
      <c r="AY10" s="7">
        <v>792</v>
      </c>
      <c r="AZ10" s="10" t="e">
        <f>SUM(AY10/#REF!)*1000</f>
        <v>#REF!</v>
      </c>
      <c r="BA10" s="23"/>
      <c r="BB10" s="7"/>
      <c r="BC10" s="23"/>
      <c r="BD10" s="7"/>
      <c r="BE10" s="7"/>
      <c r="BF10" s="7"/>
      <c r="BG10" s="7"/>
      <c r="BH10" s="7"/>
      <c r="BI10" s="7"/>
      <c r="BJ10" s="7"/>
      <c r="BK10" s="7"/>
      <c r="BL10" s="7"/>
    </row>
    <row r="11" spans="1:80" s="2" customFormat="1" ht="19.5" hidden="1" customHeight="1">
      <c r="A11" s="52" t="s">
        <v>36</v>
      </c>
      <c r="B11" s="8">
        <f t="shared" si="0"/>
        <v>26862</v>
      </c>
      <c r="C11" s="9"/>
      <c r="D11" s="9"/>
      <c r="E11" s="9">
        <v>771</v>
      </c>
      <c r="F11" s="9">
        <v>1381</v>
      </c>
      <c r="G11" s="9"/>
      <c r="H11" s="9"/>
      <c r="I11" s="9"/>
      <c r="J11" s="9"/>
      <c r="K11" s="9">
        <v>534</v>
      </c>
      <c r="L11" s="9">
        <v>25</v>
      </c>
      <c r="M11" s="52" t="s">
        <v>36</v>
      </c>
      <c r="N11" s="9">
        <v>4</v>
      </c>
      <c r="O11" s="9">
        <v>8974</v>
      </c>
      <c r="P11" s="9">
        <v>14683</v>
      </c>
      <c r="Q11" s="9">
        <v>27</v>
      </c>
      <c r="R11" s="9">
        <v>463</v>
      </c>
      <c r="S11" s="9">
        <f>SUM(V11:AI11)</f>
        <v>29769</v>
      </c>
      <c r="T11" s="9"/>
      <c r="U11" s="9"/>
      <c r="V11" s="9">
        <v>578</v>
      </c>
      <c r="W11" s="9">
        <v>1865</v>
      </c>
      <c r="X11" s="9"/>
      <c r="Y11" s="9"/>
      <c r="Z11" s="9"/>
      <c r="AA11" s="9"/>
      <c r="AB11" s="9">
        <v>489</v>
      </c>
      <c r="AC11" s="9">
        <v>46</v>
      </c>
      <c r="AD11" s="9">
        <v>3</v>
      </c>
      <c r="AE11" s="9">
        <v>11523</v>
      </c>
      <c r="AF11" s="9">
        <v>14623</v>
      </c>
      <c r="AG11" s="9">
        <v>2</v>
      </c>
      <c r="AH11" s="52" t="s">
        <v>36</v>
      </c>
      <c r="AI11" s="9">
        <v>640</v>
      </c>
      <c r="AJ11" s="9">
        <v>12252</v>
      </c>
      <c r="AK11" s="9">
        <v>12252</v>
      </c>
      <c r="AL11" s="7">
        <f t="shared" si="1"/>
        <v>5522</v>
      </c>
      <c r="AM11" s="7">
        <v>2820</v>
      </c>
      <c r="AN11" s="7">
        <v>2702</v>
      </c>
      <c r="AO11" s="7" t="e">
        <f>SUM(#REF!)</f>
        <v>#REF!</v>
      </c>
      <c r="AP11" s="7">
        <v>2214</v>
      </c>
      <c r="AQ11" s="7">
        <v>984</v>
      </c>
      <c r="AR11" s="7"/>
      <c r="AS11" s="10" t="e">
        <f>SUM(AO11/#REF!)*1000</f>
        <v>#REF!</v>
      </c>
      <c r="AT11" s="10"/>
      <c r="AU11" s="10"/>
      <c r="AV11" s="10"/>
      <c r="AW11" s="7">
        <v>2708</v>
      </c>
      <c r="AX11" s="10" t="e">
        <f>SUM(AW11/#REF!)*1000</f>
        <v>#REF!</v>
      </c>
      <c r="AY11" s="7">
        <v>770</v>
      </c>
      <c r="AZ11" s="10" t="e">
        <f>SUM(AY11/#REF!)*1000</f>
        <v>#REF!</v>
      </c>
      <c r="BA11" s="23"/>
      <c r="BB11" s="7"/>
      <c r="BC11" s="23"/>
      <c r="BD11" s="7"/>
      <c r="BE11" s="7"/>
      <c r="BF11" s="7"/>
      <c r="BG11" s="7"/>
      <c r="BH11" s="7"/>
      <c r="BI11" s="7"/>
      <c r="BJ11" s="7"/>
      <c r="BK11" s="7"/>
      <c r="BL11" s="7"/>
    </row>
    <row r="12" spans="1:80" s="2" customFormat="1" ht="19.5" hidden="1" customHeight="1">
      <c r="A12" s="52" t="s">
        <v>86</v>
      </c>
      <c r="B12" s="8">
        <f t="shared" si="0"/>
        <v>25051</v>
      </c>
      <c r="C12" s="9"/>
      <c r="D12" s="9"/>
      <c r="E12" s="9">
        <v>358</v>
      </c>
      <c r="F12" s="9">
        <v>1208</v>
      </c>
      <c r="G12" s="9"/>
      <c r="H12" s="9"/>
      <c r="I12" s="9"/>
      <c r="J12" s="9"/>
      <c r="K12" s="9">
        <v>384</v>
      </c>
      <c r="L12" s="9">
        <v>35</v>
      </c>
      <c r="M12" s="52" t="s">
        <v>86</v>
      </c>
      <c r="N12" s="9">
        <v>4</v>
      </c>
      <c r="O12" s="9">
        <v>7941</v>
      </c>
      <c r="P12" s="9">
        <v>14916</v>
      </c>
      <c r="Q12" s="9">
        <v>107</v>
      </c>
      <c r="R12" s="9">
        <v>98</v>
      </c>
      <c r="S12" s="9">
        <f>SUM(V12:AI12)</f>
        <v>27959</v>
      </c>
      <c r="T12" s="9"/>
      <c r="U12" s="9"/>
      <c r="V12" s="9">
        <v>7</v>
      </c>
      <c r="W12" s="9">
        <v>1864</v>
      </c>
      <c r="X12" s="9"/>
      <c r="Y12" s="9"/>
      <c r="Z12" s="9"/>
      <c r="AA12" s="9"/>
      <c r="AB12" s="9">
        <v>629</v>
      </c>
      <c r="AC12" s="9">
        <v>52</v>
      </c>
      <c r="AD12" s="24">
        <v>0</v>
      </c>
      <c r="AE12" s="9">
        <v>10382</v>
      </c>
      <c r="AF12" s="9">
        <v>14864</v>
      </c>
      <c r="AG12" s="9">
        <v>1</v>
      </c>
      <c r="AH12" s="52" t="s">
        <v>86</v>
      </c>
      <c r="AI12" s="9">
        <v>160</v>
      </c>
      <c r="AJ12" s="9">
        <v>11982</v>
      </c>
      <c r="AK12" s="9">
        <v>11982</v>
      </c>
      <c r="AL12" s="7">
        <f t="shared" si="1"/>
        <v>4624</v>
      </c>
      <c r="AM12" s="7">
        <v>2478</v>
      </c>
      <c r="AN12" s="7">
        <v>2146</v>
      </c>
      <c r="AO12" s="7" t="e">
        <f>SUM(#REF!)</f>
        <v>#REF!</v>
      </c>
      <c r="AP12" s="7">
        <v>2216</v>
      </c>
      <c r="AQ12" s="7">
        <v>975</v>
      </c>
      <c r="AR12" s="7"/>
      <c r="AS12" s="10" t="e">
        <f>SUM(AO12/#REF!)*1000</f>
        <v>#REF!</v>
      </c>
      <c r="AT12" s="10"/>
      <c r="AU12" s="10"/>
      <c r="AV12" s="10"/>
      <c r="AW12" s="7">
        <v>2341</v>
      </c>
      <c r="AX12" s="10" t="e">
        <f>SUM(AW12/#REF!)*1000</f>
        <v>#REF!</v>
      </c>
      <c r="AY12" s="7">
        <v>950</v>
      </c>
      <c r="AZ12" s="10" t="e">
        <f>SUM(AY12/#REF!)*1000</f>
        <v>#REF!</v>
      </c>
      <c r="BA12" s="23"/>
      <c r="BB12" s="7"/>
      <c r="BC12" s="23"/>
      <c r="BD12" s="7"/>
      <c r="BE12" s="7"/>
      <c r="BF12" s="7"/>
      <c r="BG12" s="7"/>
      <c r="BH12" s="7"/>
      <c r="BI12" s="7"/>
      <c r="BJ12" s="7"/>
      <c r="BK12" s="7"/>
      <c r="BL12" s="7"/>
    </row>
    <row r="13" spans="1:80" s="2" customFormat="1" ht="19.5" hidden="1" customHeight="1">
      <c r="A13" s="52" t="s">
        <v>87</v>
      </c>
      <c r="B13" s="8">
        <f t="shared" si="0"/>
        <v>23557</v>
      </c>
      <c r="C13" s="9"/>
      <c r="D13" s="9"/>
      <c r="E13" s="9">
        <v>293</v>
      </c>
      <c r="F13" s="9">
        <v>1329</v>
      </c>
      <c r="G13" s="9"/>
      <c r="H13" s="9"/>
      <c r="I13" s="9"/>
      <c r="J13" s="9"/>
      <c r="K13" s="9">
        <v>470</v>
      </c>
      <c r="L13" s="9">
        <v>32</v>
      </c>
      <c r="M13" s="52" t="s">
        <v>87</v>
      </c>
      <c r="N13" s="24">
        <v>0</v>
      </c>
      <c r="O13" s="9">
        <v>7858</v>
      </c>
      <c r="P13" s="9">
        <v>13336</v>
      </c>
      <c r="Q13" s="9">
        <v>160</v>
      </c>
      <c r="R13" s="9">
        <v>79</v>
      </c>
      <c r="S13" s="9">
        <v>26043</v>
      </c>
      <c r="T13" s="9"/>
      <c r="U13" s="9"/>
      <c r="V13" s="9">
        <v>311</v>
      </c>
      <c r="W13" s="9">
        <v>1641</v>
      </c>
      <c r="X13" s="9"/>
      <c r="Y13" s="9"/>
      <c r="Z13" s="9"/>
      <c r="AA13" s="9"/>
      <c r="AB13" s="9">
        <v>443</v>
      </c>
      <c r="AC13" s="9">
        <v>22</v>
      </c>
      <c r="AD13" s="24">
        <v>0</v>
      </c>
      <c r="AE13" s="9">
        <v>10193</v>
      </c>
      <c r="AF13" s="9">
        <v>13341</v>
      </c>
      <c r="AG13" s="9">
        <v>14</v>
      </c>
      <c r="AH13" s="52" t="s">
        <v>87</v>
      </c>
      <c r="AI13" s="9">
        <v>78</v>
      </c>
      <c r="AJ13" s="9">
        <v>11350</v>
      </c>
      <c r="AK13" s="9">
        <v>11350</v>
      </c>
      <c r="AL13" s="7">
        <f t="shared" si="1"/>
        <v>4784</v>
      </c>
      <c r="AM13" s="7">
        <v>2499</v>
      </c>
      <c r="AN13" s="7">
        <v>2285</v>
      </c>
      <c r="AO13" s="7" t="e">
        <f>SUM(#REF!)</f>
        <v>#REF!</v>
      </c>
      <c r="AP13" s="7">
        <v>2150</v>
      </c>
      <c r="AQ13" s="7">
        <v>955</v>
      </c>
      <c r="AR13" s="7"/>
      <c r="AS13" s="10" t="e">
        <f>SUM(AO13/#REF!)*1000</f>
        <v>#REF!</v>
      </c>
      <c r="AT13" s="10"/>
      <c r="AU13" s="10"/>
      <c r="AV13" s="10"/>
      <c r="AW13" s="7">
        <v>2662</v>
      </c>
      <c r="AX13" s="10" t="e">
        <f>SUM(AW13/#REF!)*1000</f>
        <v>#REF!</v>
      </c>
      <c r="AY13" s="7">
        <v>1121</v>
      </c>
      <c r="AZ13" s="10" t="e">
        <f>SUM(AY13/#REF!)*1000</f>
        <v>#REF!</v>
      </c>
      <c r="BA13" s="23"/>
      <c r="BB13" s="7"/>
      <c r="BC13" s="23"/>
      <c r="BD13" s="7"/>
      <c r="BE13" s="7"/>
      <c r="BF13" s="7"/>
      <c r="BG13" s="7"/>
      <c r="BH13" s="7"/>
      <c r="BI13" s="7"/>
      <c r="BJ13" s="7"/>
      <c r="BK13" s="7"/>
      <c r="BL13" s="7"/>
    </row>
    <row r="14" spans="1:80" s="2" customFormat="1" ht="19.5" hidden="1" customHeight="1">
      <c r="A14" s="52" t="s">
        <v>88</v>
      </c>
      <c r="B14" s="8">
        <f t="shared" si="0"/>
        <v>22525</v>
      </c>
      <c r="C14" s="9"/>
      <c r="D14" s="9"/>
      <c r="E14" s="9">
        <v>281</v>
      </c>
      <c r="F14" s="9">
        <v>1104</v>
      </c>
      <c r="G14" s="53" t="s">
        <v>37</v>
      </c>
      <c r="H14" s="53"/>
      <c r="I14" s="53" t="s">
        <v>37</v>
      </c>
      <c r="J14" s="53" t="s">
        <v>37</v>
      </c>
      <c r="K14" s="9">
        <v>387</v>
      </c>
      <c r="L14" s="9">
        <v>30</v>
      </c>
      <c r="M14" s="52" t="s">
        <v>88</v>
      </c>
      <c r="N14" s="24">
        <v>2</v>
      </c>
      <c r="O14" s="9">
        <v>7367</v>
      </c>
      <c r="P14" s="9">
        <v>13140</v>
      </c>
      <c r="Q14" s="9">
        <v>194</v>
      </c>
      <c r="R14" s="9">
        <v>20</v>
      </c>
      <c r="S14" s="9">
        <v>26224</v>
      </c>
      <c r="T14" s="9"/>
      <c r="U14" s="9"/>
      <c r="V14" s="9">
        <v>304</v>
      </c>
      <c r="W14" s="9">
        <v>1767</v>
      </c>
      <c r="X14" s="53" t="s">
        <v>37</v>
      </c>
      <c r="Y14" s="53"/>
      <c r="Z14" s="53" t="s">
        <v>37</v>
      </c>
      <c r="AA14" s="53" t="s">
        <v>37</v>
      </c>
      <c r="AB14" s="9">
        <v>493</v>
      </c>
      <c r="AC14" s="9">
        <v>35</v>
      </c>
      <c r="AD14" s="24">
        <v>0</v>
      </c>
      <c r="AE14" s="9">
        <v>10450</v>
      </c>
      <c r="AF14" s="9">
        <v>13145</v>
      </c>
      <c r="AG14" s="9">
        <v>6</v>
      </c>
      <c r="AH14" s="52" t="s">
        <v>88</v>
      </c>
      <c r="AI14" s="9">
        <v>24</v>
      </c>
      <c r="AJ14" s="9">
        <v>10452</v>
      </c>
      <c r="AK14" s="9">
        <v>10455</v>
      </c>
      <c r="AL14" s="7">
        <f t="shared" si="1"/>
        <v>4727</v>
      </c>
      <c r="AM14" s="7">
        <v>2452</v>
      </c>
      <c r="AN14" s="7">
        <v>2275</v>
      </c>
      <c r="AO14" s="7" t="e">
        <f>SUM(#REF!)</f>
        <v>#REF!</v>
      </c>
      <c r="AP14" s="7">
        <v>2031</v>
      </c>
      <c r="AQ14" s="7">
        <v>974</v>
      </c>
      <c r="AR14" s="7"/>
      <c r="AS14" s="10" t="e">
        <f>SUM(AO14/#REF!)*1000</f>
        <v>#REF!</v>
      </c>
      <c r="AT14" s="10"/>
      <c r="AU14" s="10"/>
      <c r="AV14" s="10"/>
      <c r="AW14" s="7">
        <v>2833</v>
      </c>
      <c r="AX14" s="10" t="e">
        <f>SUM(AW14/#REF!)*1000</f>
        <v>#REF!</v>
      </c>
      <c r="AY14" s="7">
        <v>1106</v>
      </c>
      <c r="AZ14" s="10" t="e">
        <f>SUM(AY14/#REF!)*1000</f>
        <v>#REF!</v>
      </c>
      <c r="BA14" s="23"/>
      <c r="BB14" s="7"/>
      <c r="BC14" s="23"/>
      <c r="BD14" s="7"/>
      <c r="BE14" s="7"/>
      <c r="BF14" s="7"/>
      <c r="BG14" s="7"/>
      <c r="BH14" s="7"/>
      <c r="BI14" s="7"/>
      <c r="BJ14" s="7"/>
      <c r="BK14" s="7"/>
      <c r="BL14" s="7"/>
    </row>
    <row r="15" spans="1:80" s="2" customFormat="1" ht="19.5" hidden="1" customHeight="1">
      <c r="A15" s="52" t="s">
        <v>89</v>
      </c>
      <c r="B15" s="8">
        <f t="shared" si="0"/>
        <v>22384</v>
      </c>
      <c r="C15" s="9"/>
      <c r="D15" s="9"/>
      <c r="E15" s="9">
        <v>208</v>
      </c>
      <c r="F15" s="9">
        <v>1143</v>
      </c>
      <c r="G15" s="53" t="s">
        <v>37</v>
      </c>
      <c r="H15" s="53"/>
      <c r="I15" s="53" t="s">
        <v>37</v>
      </c>
      <c r="J15" s="53" t="s">
        <v>37</v>
      </c>
      <c r="K15" s="9">
        <v>432</v>
      </c>
      <c r="L15" s="9">
        <v>0</v>
      </c>
      <c r="M15" s="52" t="s">
        <v>89</v>
      </c>
      <c r="N15" s="24">
        <v>30</v>
      </c>
      <c r="O15" s="9">
        <v>7682</v>
      </c>
      <c r="P15" s="9">
        <v>12682</v>
      </c>
      <c r="Q15" s="9">
        <v>196</v>
      </c>
      <c r="R15" s="9">
        <v>11</v>
      </c>
      <c r="S15" s="9">
        <v>23864</v>
      </c>
      <c r="T15" s="9"/>
      <c r="U15" s="9"/>
      <c r="V15" s="9">
        <v>366</v>
      </c>
      <c r="W15" s="9">
        <v>1308</v>
      </c>
      <c r="X15" s="53" t="s">
        <v>37</v>
      </c>
      <c r="Y15" s="53"/>
      <c r="Z15" s="53" t="s">
        <v>37</v>
      </c>
      <c r="AA15" s="53" t="s">
        <v>37</v>
      </c>
      <c r="AB15" s="9">
        <v>450</v>
      </c>
      <c r="AC15" s="9">
        <v>0</v>
      </c>
      <c r="AD15" s="24">
        <v>88</v>
      </c>
      <c r="AE15" s="9">
        <v>8954</v>
      </c>
      <c r="AF15" s="9">
        <v>12677</v>
      </c>
      <c r="AG15" s="9">
        <v>5</v>
      </c>
      <c r="AH15" s="52" t="s">
        <v>89</v>
      </c>
      <c r="AI15" s="9">
        <v>16</v>
      </c>
      <c r="AJ15" s="9">
        <v>10332</v>
      </c>
      <c r="AK15" s="9">
        <v>10332</v>
      </c>
      <c r="AL15" s="7">
        <f t="shared" si="1"/>
        <v>4188</v>
      </c>
      <c r="AM15" s="7">
        <v>2151</v>
      </c>
      <c r="AN15" s="7">
        <v>2037</v>
      </c>
      <c r="AO15" s="7" t="e">
        <f>SUM(#REF!)</f>
        <v>#REF!</v>
      </c>
      <c r="AP15" s="7">
        <v>2134</v>
      </c>
      <c r="AQ15" s="7">
        <v>1065</v>
      </c>
      <c r="AR15" s="7"/>
      <c r="AS15" s="10">
        <v>9.0714072023967347</v>
      </c>
      <c r="AT15" s="10"/>
      <c r="AU15" s="10"/>
      <c r="AV15" s="10"/>
      <c r="AW15" s="7">
        <v>2714</v>
      </c>
      <c r="AX15" s="10">
        <v>7.6960922623647194</v>
      </c>
      <c r="AY15" s="7">
        <v>1075</v>
      </c>
      <c r="AZ15" s="10">
        <v>3.0483784753286929</v>
      </c>
      <c r="BA15" s="23"/>
      <c r="BB15" s="7"/>
      <c r="BC15" s="23"/>
      <c r="BD15" s="7"/>
      <c r="BE15" s="7"/>
      <c r="BF15" s="7"/>
      <c r="BG15" s="7"/>
      <c r="BH15" s="7"/>
      <c r="BI15" s="7"/>
      <c r="BJ15" s="7"/>
      <c r="BK15" s="7"/>
      <c r="BL15" s="7"/>
    </row>
    <row r="16" spans="1:80" s="2" customFormat="1" ht="19.5" hidden="1" customHeight="1">
      <c r="A16" s="52" t="s">
        <v>90</v>
      </c>
      <c r="B16" s="8">
        <f t="shared" si="0"/>
        <v>25267</v>
      </c>
      <c r="C16" s="9"/>
      <c r="D16" s="9"/>
      <c r="E16" s="9">
        <v>250</v>
      </c>
      <c r="F16" s="9">
        <v>1121</v>
      </c>
      <c r="G16" s="53" t="s">
        <v>37</v>
      </c>
      <c r="H16" s="53"/>
      <c r="I16" s="53" t="s">
        <v>37</v>
      </c>
      <c r="J16" s="53" t="s">
        <v>37</v>
      </c>
      <c r="K16" s="9">
        <v>425</v>
      </c>
      <c r="L16" s="9">
        <v>57</v>
      </c>
      <c r="M16" s="52" t="s">
        <v>90</v>
      </c>
      <c r="N16" s="24">
        <v>0</v>
      </c>
      <c r="O16" s="9">
        <v>8011</v>
      </c>
      <c r="P16" s="9">
        <v>15254</v>
      </c>
      <c r="Q16" s="9">
        <v>137</v>
      </c>
      <c r="R16" s="9">
        <v>12</v>
      </c>
      <c r="S16" s="9">
        <v>27098</v>
      </c>
      <c r="T16" s="9"/>
      <c r="U16" s="9"/>
      <c r="V16" s="9">
        <v>402</v>
      </c>
      <c r="W16" s="9">
        <v>1640</v>
      </c>
      <c r="X16" s="53" t="s">
        <v>37</v>
      </c>
      <c r="Y16" s="53"/>
      <c r="Z16" s="53" t="s">
        <v>37</v>
      </c>
      <c r="AA16" s="53" t="s">
        <v>37</v>
      </c>
      <c r="AB16" s="9">
        <v>532</v>
      </c>
      <c r="AC16" s="9">
        <v>69</v>
      </c>
      <c r="AD16" s="24">
        <v>0</v>
      </c>
      <c r="AE16" s="9">
        <v>9193</v>
      </c>
      <c r="AF16" s="9">
        <v>15251</v>
      </c>
      <c r="AG16" s="9">
        <v>2</v>
      </c>
      <c r="AH16" s="52" t="s">
        <v>90</v>
      </c>
      <c r="AI16" s="9">
        <v>9</v>
      </c>
      <c r="AJ16" s="9">
        <v>13128</v>
      </c>
      <c r="AK16" s="9">
        <v>13128</v>
      </c>
      <c r="AL16" s="7">
        <v>3982</v>
      </c>
      <c r="AM16" s="7">
        <v>2075</v>
      </c>
      <c r="AN16" s="7">
        <v>1907</v>
      </c>
      <c r="AO16" s="7">
        <v>3074</v>
      </c>
      <c r="AP16" s="7">
        <v>2069</v>
      </c>
      <c r="AQ16" s="7">
        <v>1005</v>
      </c>
      <c r="AR16" s="7"/>
      <c r="AS16" s="10">
        <v>8.7169445889864203</v>
      </c>
      <c r="AT16" s="10"/>
      <c r="AU16" s="10"/>
      <c r="AV16" s="10"/>
      <c r="AW16" s="7">
        <v>3332</v>
      </c>
      <c r="AX16" s="10">
        <v>9.4485554230653079</v>
      </c>
      <c r="AY16" s="7">
        <v>1180</v>
      </c>
      <c r="AZ16" s="10">
        <v>3.3461270705933561</v>
      </c>
      <c r="BA16" s="23"/>
      <c r="BB16" s="7"/>
      <c r="BC16" s="23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2" customFormat="1" ht="19.5" hidden="1" customHeight="1">
      <c r="A17" s="52" t="s">
        <v>91</v>
      </c>
      <c r="B17" s="8">
        <f t="shared" si="0"/>
        <v>22776</v>
      </c>
      <c r="C17" s="9">
        <v>10717</v>
      </c>
      <c r="D17" s="9">
        <v>12059</v>
      </c>
      <c r="E17" s="9">
        <v>226</v>
      </c>
      <c r="F17" s="9">
        <v>1203</v>
      </c>
      <c r="G17" s="53" t="s">
        <v>37</v>
      </c>
      <c r="H17" s="53"/>
      <c r="I17" s="53" t="s">
        <v>37</v>
      </c>
      <c r="J17" s="53" t="s">
        <v>37</v>
      </c>
      <c r="K17" s="9">
        <v>468</v>
      </c>
      <c r="L17" s="9">
        <v>26</v>
      </c>
      <c r="M17" s="52" t="s">
        <v>91</v>
      </c>
      <c r="N17" s="24">
        <v>1</v>
      </c>
      <c r="O17" s="9">
        <v>7081</v>
      </c>
      <c r="P17" s="9">
        <v>13630</v>
      </c>
      <c r="Q17" s="9">
        <v>138</v>
      </c>
      <c r="R17" s="9">
        <v>3</v>
      </c>
      <c r="S17" s="9">
        <v>24233</v>
      </c>
      <c r="T17" s="9">
        <v>11409</v>
      </c>
      <c r="U17" s="9">
        <v>12824</v>
      </c>
      <c r="V17" s="9">
        <v>383</v>
      </c>
      <c r="W17" s="9">
        <v>1338</v>
      </c>
      <c r="X17" s="53" t="s">
        <v>37</v>
      </c>
      <c r="Y17" s="53"/>
      <c r="Z17" s="53" t="s">
        <v>37</v>
      </c>
      <c r="AA17" s="53" t="s">
        <v>37</v>
      </c>
      <c r="AB17" s="9">
        <v>383</v>
      </c>
      <c r="AC17" s="9">
        <v>75</v>
      </c>
      <c r="AD17" s="24">
        <v>0</v>
      </c>
      <c r="AE17" s="9">
        <v>8417</v>
      </c>
      <c r="AF17" s="9">
        <v>13628</v>
      </c>
      <c r="AG17" s="9">
        <v>2</v>
      </c>
      <c r="AH17" s="52" t="s">
        <v>91</v>
      </c>
      <c r="AI17" s="9">
        <v>7</v>
      </c>
      <c r="AJ17" s="9">
        <v>11477</v>
      </c>
      <c r="AK17" s="9">
        <v>11477</v>
      </c>
      <c r="AL17" s="7">
        <v>3550</v>
      </c>
      <c r="AM17" s="7">
        <v>1888</v>
      </c>
      <c r="AN17" s="7">
        <v>1662</v>
      </c>
      <c r="AO17" s="7">
        <v>3103</v>
      </c>
      <c r="AP17" s="7">
        <v>2068</v>
      </c>
      <c r="AQ17" s="7">
        <v>1035</v>
      </c>
      <c r="AR17" s="10">
        <v>10.08114612692305</v>
      </c>
      <c r="AS17" s="10">
        <v>8.8117736427724562</v>
      </c>
      <c r="AT17" s="14">
        <v>1.269372484150594</v>
      </c>
      <c r="AU17" s="10">
        <v>64.768946395563773</v>
      </c>
      <c r="AV17" s="10">
        <v>68.91227072373097</v>
      </c>
      <c r="AW17" s="7">
        <v>4038</v>
      </c>
      <c r="AX17" s="10">
        <v>11.466948749440922</v>
      </c>
      <c r="AY17" s="7">
        <v>1451</v>
      </c>
      <c r="AZ17" s="10">
        <v>4.1204909944127737</v>
      </c>
      <c r="BA17" s="23"/>
      <c r="BB17" s="7"/>
      <c r="BC17" s="23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2" customFormat="1" ht="19.5" hidden="1" customHeight="1">
      <c r="A18" s="52" t="s">
        <v>92</v>
      </c>
      <c r="B18" s="8">
        <f t="shared" si="0"/>
        <v>22605</v>
      </c>
      <c r="C18" s="9">
        <v>10576</v>
      </c>
      <c r="D18" s="9">
        <v>12029</v>
      </c>
      <c r="E18" s="9">
        <v>264</v>
      </c>
      <c r="F18" s="9">
        <v>1104</v>
      </c>
      <c r="G18" s="53" t="s">
        <v>37</v>
      </c>
      <c r="H18" s="53"/>
      <c r="I18" s="53" t="s">
        <v>37</v>
      </c>
      <c r="J18" s="53" t="s">
        <v>37</v>
      </c>
      <c r="K18" s="9">
        <v>400</v>
      </c>
      <c r="L18" s="9">
        <v>52</v>
      </c>
      <c r="M18" s="52" t="s">
        <v>92</v>
      </c>
      <c r="N18" s="24">
        <v>0</v>
      </c>
      <c r="O18" s="9">
        <v>6781</v>
      </c>
      <c r="P18" s="9">
        <v>13828</v>
      </c>
      <c r="Q18" s="9">
        <v>157</v>
      </c>
      <c r="R18" s="9">
        <v>19</v>
      </c>
      <c r="S18" s="9">
        <v>24904</v>
      </c>
      <c r="T18" s="9">
        <v>11818</v>
      </c>
      <c r="U18" s="9">
        <v>13086</v>
      </c>
      <c r="V18" s="9">
        <v>488</v>
      </c>
      <c r="W18" s="9">
        <v>1255</v>
      </c>
      <c r="X18" s="53" t="s">
        <v>37</v>
      </c>
      <c r="Y18" s="53"/>
      <c r="Z18" s="53" t="s">
        <v>37</v>
      </c>
      <c r="AA18" s="53" t="s">
        <v>37</v>
      </c>
      <c r="AB18" s="9">
        <v>404</v>
      </c>
      <c r="AC18" s="9">
        <v>102</v>
      </c>
      <c r="AD18" s="24">
        <v>0</v>
      </c>
      <c r="AE18" s="9">
        <v>8808</v>
      </c>
      <c r="AF18" s="9">
        <v>13827</v>
      </c>
      <c r="AG18" s="9">
        <v>0</v>
      </c>
      <c r="AH18" s="52" t="s">
        <v>92</v>
      </c>
      <c r="AI18" s="9">
        <v>20</v>
      </c>
      <c r="AJ18" s="9">
        <v>12444</v>
      </c>
      <c r="AK18" s="9">
        <v>12444</v>
      </c>
      <c r="AL18" s="7">
        <v>3415</v>
      </c>
      <c r="AM18" s="7">
        <v>1792</v>
      </c>
      <c r="AN18" s="7">
        <v>1623</v>
      </c>
      <c r="AO18" s="7">
        <v>3113</v>
      </c>
      <c r="AP18" s="7">
        <v>2084</v>
      </c>
      <c r="AQ18" s="7">
        <v>1029</v>
      </c>
      <c r="AR18" s="10">
        <v>9.7253548401795271</v>
      </c>
      <c r="AS18" s="10">
        <v>8.8653088191738991</v>
      </c>
      <c r="AT18" s="14">
        <v>0.86004602100562799</v>
      </c>
      <c r="AU18" s="10">
        <v>64.55850748613085</v>
      </c>
      <c r="AV18" s="10">
        <v>71.124311897129061</v>
      </c>
      <c r="AW18" s="7">
        <v>2133</v>
      </c>
      <c r="AX18" s="10">
        <v>6.0744310026655732</v>
      </c>
      <c r="AY18" s="7">
        <v>1426</v>
      </c>
      <c r="AZ18" s="10">
        <v>4.0610120064702802</v>
      </c>
      <c r="BA18" s="23"/>
      <c r="BB18" s="7"/>
      <c r="BC18" s="23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2" customFormat="1" ht="19.5" customHeight="1">
      <c r="A19" s="30" t="s">
        <v>98</v>
      </c>
      <c r="B19" s="54">
        <v>14281</v>
      </c>
      <c r="C19" s="55">
        <v>6651</v>
      </c>
      <c r="D19" s="55">
        <v>7630</v>
      </c>
      <c r="E19" s="55">
        <v>160</v>
      </c>
      <c r="F19" s="55">
        <v>1348</v>
      </c>
      <c r="G19" s="55">
        <v>739</v>
      </c>
      <c r="H19" s="55">
        <v>959</v>
      </c>
      <c r="I19" s="55">
        <v>461</v>
      </c>
      <c r="J19" s="55">
        <v>179</v>
      </c>
      <c r="K19" s="55">
        <v>417</v>
      </c>
      <c r="L19" s="55">
        <v>45</v>
      </c>
      <c r="M19" s="30" t="s">
        <v>98</v>
      </c>
      <c r="N19" s="55">
        <v>1</v>
      </c>
      <c r="O19" s="55">
        <v>1726</v>
      </c>
      <c r="P19" s="55">
        <v>8113</v>
      </c>
      <c r="Q19" s="55">
        <v>103</v>
      </c>
      <c r="R19" s="55">
        <v>30</v>
      </c>
      <c r="S19" s="55">
        <v>15160</v>
      </c>
      <c r="T19" s="55">
        <v>6951</v>
      </c>
      <c r="U19" s="55">
        <v>8209</v>
      </c>
      <c r="V19" s="55">
        <v>474</v>
      </c>
      <c r="W19" s="55">
        <v>1483</v>
      </c>
      <c r="X19" s="55">
        <v>724</v>
      </c>
      <c r="Y19" s="55">
        <v>1226</v>
      </c>
      <c r="Z19" s="55">
        <v>524</v>
      </c>
      <c r="AA19" s="55">
        <v>233</v>
      </c>
      <c r="AB19" s="55">
        <v>480</v>
      </c>
      <c r="AC19" s="55">
        <v>64</v>
      </c>
      <c r="AD19" s="55">
        <v>1</v>
      </c>
      <c r="AE19" s="55">
        <v>1801</v>
      </c>
      <c r="AF19" s="55">
        <v>8113</v>
      </c>
      <c r="AG19" s="55">
        <v>3</v>
      </c>
      <c r="AH19" s="73" t="s">
        <v>99</v>
      </c>
      <c r="AI19" s="55">
        <v>34</v>
      </c>
      <c r="AJ19" s="55">
        <v>9887</v>
      </c>
      <c r="AK19" s="55">
        <v>9887</v>
      </c>
      <c r="AL19" s="55">
        <v>2175</v>
      </c>
      <c r="AM19" s="55">
        <v>1159</v>
      </c>
      <c r="AN19" s="55">
        <v>1016</v>
      </c>
      <c r="AO19" s="55">
        <v>3172</v>
      </c>
      <c r="AP19" s="55">
        <v>1907</v>
      </c>
      <c r="AQ19" s="55">
        <v>1265</v>
      </c>
      <c r="AR19" s="57">
        <v>6.6859303433647899</v>
      </c>
      <c r="AS19" s="57">
        <v>9.7506993329439613</v>
      </c>
      <c r="AT19" s="58">
        <v>-3.0647689895791714</v>
      </c>
      <c r="AU19" s="57">
        <v>43.899664934985097</v>
      </c>
      <c r="AV19" s="57">
        <v>46.601702990993203</v>
      </c>
      <c r="AW19" s="57">
        <v>1684</v>
      </c>
      <c r="AX19" s="57">
        <v>5.1766007807937049</v>
      </c>
      <c r="AY19" s="57">
        <v>954</v>
      </c>
      <c r="AZ19" s="57">
        <v>2.9325873781931082</v>
      </c>
      <c r="BA19" s="23"/>
      <c r="BB19" s="7"/>
      <c r="BC19" s="23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2" customFormat="1" ht="19.5" customHeight="1">
      <c r="A20" s="72" t="s">
        <v>4</v>
      </c>
      <c r="B20" s="54">
        <v>4670</v>
      </c>
      <c r="C20" s="55">
        <v>2141</v>
      </c>
      <c r="D20" s="55">
        <v>2529</v>
      </c>
      <c r="E20" s="60">
        <v>56</v>
      </c>
      <c r="F20" s="60">
        <v>419</v>
      </c>
      <c r="G20" s="60">
        <v>330</v>
      </c>
      <c r="H20" s="60">
        <v>184</v>
      </c>
      <c r="I20" s="60">
        <v>136</v>
      </c>
      <c r="J20" s="60">
        <v>50</v>
      </c>
      <c r="K20" s="60">
        <v>148</v>
      </c>
      <c r="L20" s="60">
        <v>10</v>
      </c>
      <c r="M20" s="72" t="s">
        <v>4</v>
      </c>
      <c r="N20" s="55">
        <v>0</v>
      </c>
      <c r="O20" s="55">
        <v>555</v>
      </c>
      <c r="P20" s="55">
        <v>2732</v>
      </c>
      <c r="Q20" s="60">
        <v>49</v>
      </c>
      <c r="R20" s="55">
        <v>1</v>
      </c>
      <c r="S20" s="55">
        <v>5309</v>
      </c>
      <c r="T20" s="60">
        <v>2437</v>
      </c>
      <c r="U20" s="60">
        <v>2872</v>
      </c>
      <c r="V20" s="60">
        <v>223</v>
      </c>
      <c r="W20" s="60">
        <v>501</v>
      </c>
      <c r="X20" s="60">
        <v>336</v>
      </c>
      <c r="Y20" s="60">
        <v>300</v>
      </c>
      <c r="Z20" s="60">
        <v>159</v>
      </c>
      <c r="AA20" s="60">
        <v>81</v>
      </c>
      <c r="AB20" s="60">
        <v>176</v>
      </c>
      <c r="AC20" s="60">
        <v>25</v>
      </c>
      <c r="AD20" s="55">
        <v>0</v>
      </c>
      <c r="AE20" s="55">
        <v>492</v>
      </c>
      <c r="AF20" s="55">
        <v>3013</v>
      </c>
      <c r="AG20" s="55">
        <v>1</v>
      </c>
      <c r="AH20" s="74" t="s">
        <v>4</v>
      </c>
      <c r="AI20" s="61">
        <v>2</v>
      </c>
      <c r="AJ20" s="55">
        <v>4344</v>
      </c>
      <c r="AK20" s="55">
        <v>4344</v>
      </c>
      <c r="AL20" s="55">
        <v>603</v>
      </c>
      <c r="AM20" s="55">
        <v>315</v>
      </c>
      <c r="AN20" s="55">
        <v>288</v>
      </c>
      <c r="AO20" s="55">
        <v>829</v>
      </c>
      <c r="AP20" s="60">
        <v>489</v>
      </c>
      <c r="AQ20" s="60">
        <v>340</v>
      </c>
      <c r="AR20" s="57">
        <v>5.8559892785867929</v>
      </c>
      <c r="AS20" s="57">
        <v>8.0507713299310986</v>
      </c>
      <c r="AT20" s="58">
        <v>-2.1947820513443057</v>
      </c>
      <c r="AU20" s="57">
        <v>45.352354777778316</v>
      </c>
      <c r="AV20" s="57">
        <v>51.557955356579249</v>
      </c>
      <c r="AW20" s="62">
        <v>519</v>
      </c>
      <c r="AX20" s="57">
        <v>5.0402295780871409</v>
      </c>
      <c r="AY20" s="62">
        <v>342</v>
      </c>
      <c r="AZ20" s="57">
        <v>3.3213073520343008</v>
      </c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2" customFormat="1" ht="19.5" customHeight="1">
      <c r="A21" s="72" t="s">
        <v>5</v>
      </c>
      <c r="B21" s="54">
        <v>416</v>
      </c>
      <c r="C21" s="55">
        <v>197</v>
      </c>
      <c r="D21" s="55">
        <v>219</v>
      </c>
      <c r="E21" s="60">
        <v>4</v>
      </c>
      <c r="F21" s="60">
        <v>52</v>
      </c>
      <c r="G21" s="60">
        <v>29</v>
      </c>
      <c r="H21" s="60">
        <v>37</v>
      </c>
      <c r="I21" s="60">
        <v>19</v>
      </c>
      <c r="J21" s="60">
        <v>7</v>
      </c>
      <c r="K21" s="60">
        <v>9</v>
      </c>
      <c r="L21" s="55">
        <v>0</v>
      </c>
      <c r="M21" s="72" t="s">
        <v>5</v>
      </c>
      <c r="N21" s="55">
        <v>0</v>
      </c>
      <c r="O21" s="55">
        <v>35</v>
      </c>
      <c r="P21" s="55">
        <v>222</v>
      </c>
      <c r="Q21" s="60">
        <v>2</v>
      </c>
      <c r="R21" s="55">
        <v>0</v>
      </c>
      <c r="S21" s="55">
        <v>347</v>
      </c>
      <c r="T21" s="60">
        <v>169</v>
      </c>
      <c r="U21" s="60">
        <v>178</v>
      </c>
      <c r="V21" s="60">
        <v>20</v>
      </c>
      <c r="W21" s="60">
        <v>63</v>
      </c>
      <c r="X21" s="60">
        <v>17</v>
      </c>
      <c r="Y21" s="60">
        <v>46</v>
      </c>
      <c r="Z21" s="60">
        <v>12</v>
      </c>
      <c r="AA21" s="60">
        <v>6</v>
      </c>
      <c r="AB21" s="60">
        <v>14</v>
      </c>
      <c r="AC21" s="55">
        <v>0</v>
      </c>
      <c r="AD21" s="55">
        <v>0</v>
      </c>
      <c r="AE21" s="55">
        <v>39</v>
      </c>
      <c r="AF21" s="55">
        <v>130</v>
      </c>
      <c r="AG21" s="55">
        <v>0</v>
      </c>
      <c r="AH21" s="74" t="s">
        <v>5</v>
      </c>
      <c r="AI21" s="55">
        <v>0</v>
      </c>
      <c r="AJ21" s="55">
        <v>192</v>
      </c>
      <c r="AK21" s="55">
        <v>192</v>
      </c>
      <c r="AL21" s="55">
        <v>87</v>
      </c>
      <c r="AM21" s="55">
        <v>44</v>
      </c>
      <c r="AN21" s="55">
        <v>43</v>
      </c>
      <c r="AO21" s="55">
        <v>137</v>
      </c>
      <c r="AP21" s="60">
        <v>80</v>
      </c>
      <c r="AQ21" s="60">
        <v>57</v>
      </c>
      <c r="AR21" s="57">
        <v>8.0469870045784582</v>
      </c>
      <c r="AS21" s="57">
        <v>12.671692179623548</v>
      </c>
      <c r="AT21" s="58">
        <v>-4.62470517504509</v>
      </c>
      <c r="AU21" s="57">
        <v>38.477547056375158</v>
      </c>
      <c r="AV21" s="57">
        <v>32.095453914812929</v>
      </c>
      <c r="AW21" s="62">
        <v>45</v>
      </c>
      <c r="AX21" s="57">
        <v>4.1622346575405818</v>
      </c>
      <c r="AY21" s="62">
        <v>19</v>
      </c>
      <c r="AZ21" s="57">
        <v>1.7573879665171346</v>
      </c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2" customFormat="1" ht="19.5" customHeight="1">
      <c r="A22" s="72" t="s">
        <v>6</v>
      </c>
      <c r="B22" s="54">
        <v>733</v>
      </c>
      <c r="C22" s="55">
        <v>343</v>
      </c>
      <c r="D22" s="55">
        <v>390</v>
      </c>
      <c r="E22" s="60">
        <v>11</v>
      </c>
      <c r="F22" s="60">
        <v>105</v>
      </c>
      <c r="G22" s="60">
        <v>34</v>
      </c>
      <c r="H22" s="60">
        <v>116</v>
      </c>
      <c r="I22" s="60">
        <v>50</v>
      </c>
      <c r="J22" s="60">
        <v>7</v>
      </c>
      <c r="K22" s="60">
        <v>27</v>
      </c>
      <c r="L22" s="60">
        <v>4</v>
      </c>
      <c r="M22" s="72" t="s">
        <v>6</v>
      </c>
      <c r="N22" s="55">
        <v>0</v>
      </c>
      <c r="O22" s="55">
        <v>122</v>
      </c>
      <c r="P22" s="55">
        <v>250</v>
      </c>
      <c r="Q22" s="60">
        <v>7</v>
      </c>
      <c r="R22" s="55" t="s">
        <v>97</v>
      </c>
      <c r="S22" s="55">
        <v>832</v>
      </c>
      <c r="T22" s="60">
        <v>371</v>
      </c>
      <c r="U22" s="60">
        <v>461</v>
      </c>
      <c r="V22" s="60">
        <v>31</v>
      </c>
      <c r="W22" s="60">
        <v>112</v>
      </c>
      <c r="X22" s="60">
        <v>32</v>
      </c>
      <c r="Y22" s="60">
        <v>99</v>
      </c>
      <c r="Z22" s="60">
        <v>54</v>
      </c>
      <c r="AA22" s="60">
        <v>12</v>
      </c>
      <c r="AB22" s="60">
        <v>44</v>
      </c>
      <c r="AC22" s="60">
        <v>1</v>
      </c>
      <c r="AD22" s="55">
        <v>0</v>
      </c>
      <c r="AE22" s="55">
        <v>141</v>
      </c>
      <c r="AF22" s="55">
        <v>305</v>
      </c>
      <c r="AG22" s="55">
        <v>1</v>
      </c>
      <c r="AH22" s="74" t="s">
        <v>6</v>
      </c>
      <c r="AI22" s="55">
        <v>0</v>
      </c>
      <c r="AJ22" s="55">
        <v>584</v>
      </c>
      <c r="AK22" s="55">
        <v>584</v>
      </c>
      <c r="AL22" s="55">
        <v>136</v>
      </c>
      <c r="AM22" s="55">
        <v>67</v>
      </c>
      <c r="AN22" s="55">
        <v>69</v>
      </c>
      <c r="AO22" s="55">
        <v>304</v>
      </c>
      <c r="AP22" s="60">
        <v>175</v>
      </c>
      <c r="AQ22" s="60">
        <v>129</v>
      </c>
      <c r="AR22" s="57">
        <v>5.7836653979459482</v>
      </c>
      <c r="AS22" s="57">
        <v>12.928193242467414</v>
      </c>
      <c r="AT22" s="58">
        <v>-7.1445278445214653</v>
      </c>
      <c r="AU22" s="57">
        <v>31.172255416870442</v>
      </c>
      <c r="AV22" s="57">
        <v>35.38242361096345</v>
      </c>
      <c r="AW22" s="62">
        <v>95</v>
      </c>
      <c r="AX22" s="57">
        <v>4.0400603882710673</v>
      </c>
      <c r="AY22" s="62">
        <v>55</v>
      </c>
      <c r="AZ22" s="57">
        <v>2.3389823300516701</v>
      </c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3" customFormat="1" ht="19.5" customHeight="1">
      <c r="A23" s="72" t="s">
        <v>7</v>
      </c>
      <c r="B23" s="54">
        <v>1376</v>
      </c>
      <c r="C23" s="55">
        <v>658</v>
      </c>
      <c r="D23" s="55">
        <v>718</v>
      </c>
      <c r="E23" s="60">
        <v>9</v>
      </c>
      <c r="F23" s="60">
        <v>89</v>
      </c>
      <c r="G23" s="60">
        <v>58</v>
      </c>
      <c r="H23" s="60">
        <v>70</v>
      </c>
      <c r="I23" s="60">
        <v>41</v>
      </c>
      <c r="J23" s="60">
        <v>31</v>
      </c>
      <c r="K23" s="60">
        <v>45</v>
      </c>
      <c r="L23" s="60">
        <v>9</v>
      </c>
      <c r="M23" s="72" t="s">
        <v>7</v>
      </c>
      <c r="N23" s="55">
        <v>0</v>
      </c>
      <c r="O23" s="55">
        <v>172</v>
      </c>
      <c r="P23" s="55">
        <v>816</v>
      </c>
      <c r="Q23" s="60">
        <v>7</v>
      </c>
      <c r="R23" s="55">
        <v>29</v>
      </c>
      <c r="S23" s="55">
        <v>1407</v>
      </c>
      <c r="T23" s="63">
        <v>673</v>
      </c>
      <c r="U23" s="63">
        <v>734</v>
      </c>
      <c r="V23" s="60">
        <v>32</v>
      </c>
      <c r="W23" s="60">
        <v>93</v>
      </c>
      <c r="X23" s="60">
        <v>46</v>
      </c>
      <c r="Y23" s="60">
        <v>84</v>
      </c>
      <c r="Z23" s="60">
        <v>33</v>
      </c>
      <c r="AA23" s="60">
        <v>19</v>
      </c>
      <c r="AB23" s="60">
        <v>38</v>
      </c>
      <c r="AC23" s="60">
        <v>5</v>
      </c>
      <c r="AD23" s="55">
        <v>0</v>
      </c>
      <c r="AE23" s="55">
        <v>191</v>
      </c>
      <c r="AF23" s="55">
        <v>836</v>
      </c>
      <c r="AG23" s="55">
        <v>0</v>
      </c>
      <c r="AH23" s="74" t="s">
        <v>7</v>
      </c>
      <c r="AI23" s="55">
        <v>30</v>
      </c>
      <c r="AJ23" s="55">
        <v>648</v>
      </c>
      <c r="AK23" s="55">
        <v>648</v>
      </c>
      <c r="AL23" s="55">
        <v>146</v>
      </c>
      <c r="AM23" s="55">
        <v>72</v>
      </c>
      <c r="AN23" s="55">
        <v>74</v>
      </c>
      <c r="AO23" s="55">
        <v>140</v>
      </c>
      <c r="AP23" s="60">
        <v>87</v>
      </c>
      <c r="AQ23" s="60">
        <v>53</v>
      </c>
      <c r="AR23" s="57">
        <v>7.2743578884432374</v>
      </c>
      <c r="AS23" s="57">
        <v>6.9754116738496803</v>
      </c>
      <c r="AT23" s="58">
        <v>0.29894621459355708</v>
      </c>
      <c r="AU23" s="57">
        <v>68.558331880122566</v>
      </c>
      <c r="AV23" s="57">
        <v>70.102887322189275</v>
      </c>
      <c r="AW23" s="62">
        <v>122</v>
      </c>
      <c r="AX23" s="57">
        <v>6.0785730300690064</v>
      </c>
      <c r="AY23" s="62">
        <v>64</v>
      </c>
      <c r="AZ23" s="57">
        <v>3.1887596223312822</v>
      </c>
    </row>
    <row r="24" spans="1:64" s="2" customFormat="1" ht="16.5" customHeight="1">
      <c r="A24" s="72" t="s">
        <v>8</v>
      </c>
      <c r="B24" s="54">
        <v>3864</v>
      </c>
      <c r="C24" s="55">
        <v>1766</v>
      </c>
      <c r="D24" s="55">
        <v>2098</v>
      </c>
      <c r="E24" s="60">
        <v>49</v>
      </c>
      <c r="F24" s="60">
        <v>260</v>
      </c>
      <c r="G24" s="60">
        <v>134</v>
      </c>
      <c r="H24" s="60">
        <v>154</v>
      </c>
      <c r="I24" s="60">
        <v>81</v>
      </c>
      <c r="J24" s="60">
        <v>32</v>
      </c>
      <c r="K24" s="60">
        <v>88</v>
      </c>
      <c r="L24" s="60">
        <v>9</v>
      </c>
      <c r="M24" s="72" t="s">
        <v>8</v>
      </c>
      <c r="N24" s="55">
        <v>1</v>
      </c>
      <c r="O24" s="55">
        <v>380</v>
      </c>
      <c r="P24" s="55">
        <v>2652</v>
      </c>
      <c r="Q24" s="60">
        <v>24</v>
      </c>
      <c r="R24" s="55">
        <v>0</v>
      </c>
      <c r="S24" s="55">
        <v>3776</v>
      </c>
      <c r="T24" s="60">
        <v>1692</v>
      </c>
      <c r="U24" s="60">
        <v>2084</v>
      </c>
      <c r="V24" s="60">
        <v>103</v>
      </c>
      <c r="W24" s="60">
        <v>316</v>
      </c>
      <c r="X24" s="60">
        <v>147</v>
      </c>
      <c r="Y24" s="60">
        <v>278</v>
      </c>
      <c r="Z24" s="60">
        <v>124</v>
      </c>
      <c r="AA24" s="60">
        <v>54</v>
      </c>
      <c r="AB24" s="60">
        <v>87</v>
      </c>
      <c r="AC24" s="60">
        <v>18</v>
      </c>
      <c r="AD24" s="55">
        <v>0</v>
      </c>
      <c r="AE24" s="55">
        <v>432</v>
      </c>
      <c r="AF24" s="55">
        <v>2217</v>
      </c>
      <c r="AG24" s="55">
        <v>0</v>
      </c>
      <c r="AH24" s="74" t="s">
        <v>8</v>
      </c>
      <c r="AI24" s="55">
        <v>0</v>
      </c>
      <c r="AJ24" s="55">
        <v>2361</v>
      </c>
      <c r="AK24" s="55">
        <v>2361</v>
      </c>
      <c r="AL24" s="55">
        <v>523</v>
      </c>
      <c r="AM24" s="55">
        <v>277</v>
      </c>
      <c r="AN24" s="55">
        <v>246</v>
      </c>
      <c r="AO24" s="55">
        <v>687</v>
      </c>
      <c r="AP24" s="60">
        <v>416</v>
      </c>
      <c r="AQ24" s="60">
        <v>271</v>
      </c>
      <c r="AR24" s="57">
        <v>6.2600993476569515</v>
      </c>
      <c r="AS24" s="57">
        <v>8.2231132922377164</v>
      </c>
      <c r="AT24" s="58">
        <v>-1.9630139445807648</v>
      </c>
      <c r="AU24" s="57">
        <v>46.250523669878511</v>
      </c>
      <c r="AV24" s="57">
        <v>45.197199114249806</v>
      </c>
      <c r="AW24" s="62">
        <v>428</v>
      </c>
      <c r="AX24" s="57">
        <v>5.1229876114668746</v>
      </c>
      <c r="AY24" s="62">
        <v>233</v>
      </c>
      <c r="AZ24" s="57">
        <v>2.7889161529714528</v>
      </c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2" customFormat="1" ht="19.5" customHeight="1">
      <c r="A25" s="72" t="s">
        <v>9</v>
      </c>
      <c r="B25" s="54">
        <v>736</v>
      </c>
      <c r="C25" s="55">
        <v>353</v>
      </c>
      <c r="D25" s="55">
        <v>383</v>
      </c>
      <c r="E25" s="60">
        <v>3</v>
      </c>
      <c r="F25" s="60">
        <v>101</v>
      </c>
      <c r="G25" s="60">
        <v>51</v>
      </c>
      <c r="H25" s="60">
        <v>57</v>
      </c>
      <c r="I25" s="60">
        <v>27</v>
      </c>
      <c r="J25" s="60">
        <v>18</v>
      </c>
      <c r="K25" s="60">
        <v>17</v>
      </c>
      <c r="L25" s="60">
        <v>4</v>
      </c>
      <c r="M25" s="72" t="s">
        <v>9</v>
      </c>
      <c r="N25" s="55" t="s">
        <v>97</v>
      </c>
      <c r="O25" s="55">
        <v>78</v>
      </c>
      <c r="P25" s="55">
        <v>377</v>
      </c>
      <c r="Q25" s="60">
        <v>3</v>
      </c>
      <c r="R25" s="55">
        <v>0</v>
      </c>
      <c r="S25" s="55">
        <v>822</v>
      </c>
      <c r="T25" s="60">
        <v>367</v>
      </c>
      <c r="U25" s="60">
        <v>455</v>
      </c>
      <c r="V25" s="60">
        <v>14</v>
      </c>
      <c r="W25" s="60">
        <v>80</v>
      </c>
      <c r="X25" s="60">
        <v>47</v>
      </c>
      <c r="Y25" s="60">
        <v>71</v>
      </c>
      <c r="Z25" s="60">
        <v>35</v>
      </c>
      <c r="AA25" s="60">
        <v>12</v>
      </c>
      <c r="AB25" s="60">
        <v>21</v>
      </c>
      <c r="AC25" s="55">
        <v>3</v>
      </c>
      <c r="AD25" s="55">
        <v>0</v>
      </c>
      <c r="AE25" s="55">
        <v>82</v>
      </c>
      <c r="AF25" s="55">
        <v>457</v>
      </c>
      <c r="AG25" s="55">
        <v>0</v>
      </c>
      <c r="AH25" s="74" t="s">
        <v>9</v>
      </c>
      <c r="AI25" s="55">
        <v>0</v>
      </c>
      <c r="AJ25" s="55">
        <v>357</v>
      </c>
      <c r="AK25" s="55">
        <v>357</v>
      </c>
      <c r="AL25" s="55">
        <v>96</v>
      </c>
      <c r="AM25" s="55">
        <v>63</v>
      </c>
      <c r="AN25" s="55">
        <v>33</v>
      </c>
      <c r="AO25" s="55">
        <v>241</v>
      </c>
      <c r="AP25" s="60">
        <v>147</v>
      </c>
      <c r="AQ25" s="60">
        <v>94</v>
      </c>
      <c r="AR25" s="57">
        <v>5.4223502499364571</v>
      </c>
      <c r="AS25" s="57">
        <v>13.612358439944646</v>
      </c>
      <c r="AT25" s="58">
        <v>-8.1900081900081894</v>
      </c>
      <c r="AU25" s="57">
        <v>41.571351916179502</v>
      </c>
      <c r="AV25" s="57">
        <v>46.428874015080908</v>
      </c>
      <c r="AW25" s="62">
        <v>77</v>
      </c>
      <c r="AX25" s="57">
        <v>4.3491767629698668</v>
      </c>
      <c r="AY25" s="62">
        <v>42</v>
      </c>
      <c r="AZ25" s="57">
        <v>2.3722782343472</v>
      </c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2" customFormat="1" ht="19.5" customHeight="1">
      <c r="A26" s="72" t="s">
        <v>10</v>
      </c>
      <c r="B26" s="54">
        <v>429</v>
      </c>
      <c r="C26" s="55">
        <v>223</v>
      </c>
      <c r="D26" s="55">
        <v>206</v>
      </c>
      <c r="E26" s="60">
        <v>9</v>
      </c>
      <c r="F26" s="60">
        <v>66</v>
      </c>
      <c r="G26" s="60">
        <v>25</v>
      </c>
      <c r="H26" s="60">
        <v>67</v>
      </c>
      <c r="I26" s="60">
        <v>31</v>
      </c>
      <c r="J26" s="60">
        <v>4</v>
      </c>
      <c r="K26" s="60">
        <v>13</v>
      </c>
      <c r="L26" s="55">
        <v>2</v>
      </c>
      <c r="M26" s="72" t="s">
        <v>10</v>
      </c>
      <c r="N26" s="55">
        <v>0</v>
      </c>
      <c r="O26" s="55">
        <v>68</v>
      </c>
      <c r="P26" s="55">
        <v>142</v>
      </c>
      <c r="Q26" s="60">
        <v>2</v>
      </c>
      <c r="R26" s="55" t="s">
        <v>97</v>
      </c>
      <c r="S26" s="55">
        <v>492</v>
      </c>
      <c r="T26" s="60">
        <v>233</v>
      </c>
      <c r="U26" s="60">
        <v>259</v>
      </c>
      <c r="V26" s="60">
        <v>11</v>
      </c>
      <c r="W26" s="60">
        <v>77</v>
      </c>
      <c r="X26" s="60">
        <v>25</v>
      </c>
      <c r="Y26" s="60">
        <v>58</v>
      </c>
      <c r="Z26" s="60">
        <v>27</v>
      </c>
      <c r="AA26" s="60">
        <v>10</v>
      </c>
      <c r="AB26" s="60">
        <v>19</v>
      </c>
      <c r="AC26" s="60">
        <v>3</v>
      </c>
      <c r="AD26" s="55">
        <v>0</v>
      </c>
      <c r="AE26" s="55">
        <v>79</v>
      </c>
      <c r="AF26" s="55">
        <v>182</v>
      </c>
      <c r="AG26" s="55">
        <v>0</v>
      </c>
      <c r="AH26" s="74" t="s">
        <v>10</v>
      </c>
      <c r="AI26" s="55">
        <v>1</v>
      </c>
      <c r="AJ26" s="55">
        <v>205</v>
      </c>
      <c r="AK26" s="55">
        <v>205</v>
      </c>
      <c r="AL26" s="55">
        <v>87</v>
      </c>
      <c r="AM26" s="55">
        <v>50</v>
      </c>
      <c r="AN26" s="55">
        <v>37</v>
      </c>
      <c r="AO26" s="55">
        <v>191</v>
      </c>
      <c r="AP26" s="60">
        <v>120</v>
      </c>
      <c r="AQ26" s="60">
        <v>71</v>
      </c>
      <c r="AR26" s="57">
        <v>6.9865488857659104</v>
      </c>
      <c r="AS26" s="57">
        <v>15.3382854848424</v>
      </c>
      <c r="AT26" s="58">
        <v>-8.3517365990764887</v>
      </c>
      <c r="AU26" s="57">
        <v>34.450913471190525</v>
      </c>
      <c r="AV26" s="57">
        <v>39.510138526400318</v>
      </c>
      <c r="AW26" s="62">
        <v>68</v>
      </c>
      <c r="AX26" s="57">
        <v>5.4607508532423212</v>
      </c>
      <c r="AY26" s="62">
        <v>32</v>
      </c>
      <c r="AZ26" s="57">
        <v>2.5697651074081507</v>
      </c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2" customFormat="1" ht="19.5" customHeight="1">
      <c r="A27" s="72" t="s">
        <v>11</v>
      </c>
      <c r="B27" s="54">
        <v>152</v>
      </c>
      <c r="C27" s="55">
        <v>82</v>
      </c>
      <c r="D27" s="55">
        <v>70</v>
      </c>
      <c r="E27" s="55">
        <v>0</v>
      </c>
      <c r="F27" s="60">
        <v>35</v>
      </c>
      <c r="G27" s="60">
        <v>12</v>
      </c>
      <c r="H27" s="60">
        <v>17</v>
      </c>
      <c r="I27" s="60">
        <v>3</v>
      </c>
      <c r="J27" s="60">
        <v>1</v>
      </c>
      <c r="K27" s="60">
        <v>8</v>
      </c>
      <c r="L27" s="55">
        <v>0</v>
      </c>
      <c r="M27" s="72" t="s">
        <v>11</v>
      </c>
      <c r="N27" s="55">
        <v>0</v>
      </c>
      <c r="O27" s="55">
        <v>33</v>
      </c>
      <c r="P27" s="55">
        <v>43</v>
      </c>
      <c r="Q27" s="60">
        <v>0</v>
      </c>
      <c r="R27" s="55">
        <v>0</v>
      </c>
      <c r="S27" s="55">
        <v>212</v>
      </c>
      <c r="T27" s="60">
        <v>104</v>
      </c>
      <c r="U27" s="60">
        <v>108</v>
      </c>
      <c r="V27" s="55">
        <v>0</v>
      </c>
      <c r="W27" s="60">
        <v>44</v>
      </c>
      <c r="X27" s="60">
        <v>9</v>
      </c>
      <c r="Y27" s="60">
        <v>32</v>
      </c>
      <c r="Z27" s="60">
        <v>5</v>
      </c>
      <c r="AA27" s="60">
        <v>0</v>
      </c>
      <c r="AB27" s="60">
        <v>11</v>
      </c>
      <c r="AC27" s="60">
        <v>0</v>
      </c>
      <c r="AD27" s="55">
        <v>0</v>
      </c>
      <c r="AE27" s="55">
        <v>27</v>
      </c>
      <c r="AF27" s="55">
        <v>84</v>
      </c>
      <c r="AG27" s="55">
        <v>0</v>
      </c>
      <c r="AH27" s="74" t="s">
        <v>11</v>
      </c>
      <c r="AI27" s="55">
        <v>0</v>
      </c>
      <c r="AJ27" s="55">
        <v>32</v>
      </c>
      <c r="AK27" s="55">
        <v>32</v>
      </c>
      <c r="AL27" s="55">
        <v>15</v>
      </c>
      <c r="AM27" s="55">
        <v>5</v>
      </c>
      <c r="AN27" s="55">
        <v>10</v>
      </c>
      <c r="AO27" s="55">
        <v>55</v>
      </c>
      <c r="AP27" s="60">
        <v>31</v>
      </c>
      <c r="AQ27" s="60">
        <v>24</v>
      </c>
      <c r="AR27" s="57">
        <v>3.3890646181653863</v>
      </c>
      <c r="AS27" s="57">
        <v>12.426570266606417</v>
      </c>
      <c r="AT27" s="58">
        <v>-9.0375056484410301</v>
      </c>
      <c r="AU27" s="57">
        <v>34.342521464075915</v>
      </c>
      <c r="AV27" s="57">
        <v>47.898779936737462</v>
      </c>
      <c r="AW27" s="62">
        <v>24</v>
      </c>
      <c r="AX27" s="57">
        <v>5.4225033890646186</v>
      </c>
      <c r="AY27" s="62">
        <v>12</v>
      </c>
      <c r="AZ27" s="57">
        <v>2.7112516945323093</v>
      </c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2" customFormat="1" ht="19.5" customHeight="1">
      <c r="A28" s="72" t="s">
        <v>12</v>
      </c>
      <c r="B28" s="54">
        <v>392</v>
      </c>
      <c r="C28" s="55">
        <v>183</v>
      </c>
      <c r="D28" s="55">
        <v>209</v>
      </c>
      <c r="E28" s="60">
        <v>6</v>
      </c>
      <c r="F28" s="60">
        <v>69</v>
      </c>
      <c r="G28" s="60">
        <v>15</v>
      </c>
      <c r="H28" s="60">
        <v>57</v>
      </c>
      <c r="I28" s="60">
        <v>23</v>
      </c>
      <c r="J28" s="60">
        <v>6</v>
      </c>
      <c r="K28" s="60">
        <v>16</v>
      </c>
      <c r="L28" s="60">
        <v>2</v>
      </c>
      <c r="M28" s="72" t="s">
        <v>12</v>
      </c>
      <c r="N28" s="55" t="s">
        <v>97</v>
      </c>
      <c r="O28" s="55">
        <v>52</v>
      </c>
      <c r="P28" s="55">
        <v>142</v>
      </c>
      <c r="Q28" s="60">
        <v>4</v>
      </c>
      <c r="R28" s="55" t="s">
        <v>97</v>
      </c>
      <c r="S28" s="55">
        <v>440</v>
      </c>
      <c r="T28" s="60">
        <v>203</v>
      </c>
      <c r="U28" s="60">
        <v>237</v>
      </c>
      <c r="V28" s="60">
        <v>9</v>
      </c>
      <c r="W28" s="60">
        <v>62</v>
      </c>
      <c r="X28" s="60">
        <v>29</v>
      </c>
      <c r="Y28" s="60">
        <v>52</v>
      </c>
      <c r="Z28" s="60">
        <v>20</v>
      </c>
      <c r="AA28" s="60">
        <v>11</v>
      </c>
      <c r="AB28" s="60">
        <v>19</v>
      </c>
      <c r="AC28" s="60">
        <v>0</v>
      </c>
      <c r="AD28" s="55">
        <v>0</v>
      </c>
      <c r="AE28" s="55">
        <v>62</v>
      </c>
      <c r="AF28" s="55">
        <v>175</v>
      </c>
      <c r="AG28" s="55">
        <v>1</v>
      </c>
      <c r="AH28" s="74" t="s">
        <v>12</v>
      </c>
      <c r="AI28" s="55">
        <v>0</v>
      </c>
      <c r="AJ28" s="55">
        <v>236</v>
      </c>
      <c r="AK28" s="55">
        <v>236</v>
      </c>
      <c r="AL28" s="55">
        <v>73</v>
      </c>
      <c r="AM28" s="55">
        <v>39</v>
      </c>
      <c r="AN28" s="55">
        <v>34</v>
      </c>
      <c r="AO28" s="55">
        <v>146</v>
      </c>
      <c r="AP28" s="60">
        <v>97</v>
      </c>
      <c r="AQ28" s="60">
        <v>49</v>
      </c>
      <c r="AR28" s="57">
        <v>6.4189931853154532</v>
      </c>
      <c r="AS28" s="57">
        <v>12.837986370630906</v>
      </c>
      <c r="AT28" s="58">
        <v>-6.4189931853154532</v>
      </c>
      <c r="AU28" s="57">
        <v>34.469114091009018</v>
      </c>
      <c r="AV28" s="57">
        <v>38.689821938887668</v>
      </c>
      <c r="AW28" s="62">
        <v>49</v>
      </c>
      <c r="AX28" s="57">
        <v>4.3086392613761273</v>
      </c>
      <c r="AY28" s="62">
        <v>20</v>
      </c>
      <c r="AZ28" s="57">
        <v>1.7586282699494395</v>
      </c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s="2" customFormat="1" ht="19.5" customHeight="1">
      <c r="A29" s="72" t="s">
        <v>13</v>
      </c>
      <c r="B29" s="54">
        <v>295</v>
      </c>
      <c r="C29" s="55">
        <v>139</v>
      </c>
      <c r="D29" s="55">
        <v>156</v>
      </c>
      <c r="E29" s="55">
        <v>4</v>
      </c>
      <c r="F29" s="60">
        <v>36</v>
      </c>
      <c r="G29" s="60">
        <v>12</v>
      </c>
      <c r="H29" s="60">
        <v>53</v>
      </c>
      <c r="I29" s="60">
        <v>11</v>
      </c>
      <c r="J29" s="60">
        <v>11</v>
      </c>
      <c r="K29" s="60">
        <v>12</v>
      </c>
      <c r="L29" s="55">
        <v>0</v>
      </c>
      <c r="M29" s="72" t="s">
        <v>13</v>
      </c>
      <c r="N29" s="55" t="s">
        <v>97</v>
      </c>
      <c r="O29" s="55">
        <v>55</v>
      </c>
      <c r="P29" s="55">
        <v>99</v>
      </c>
      <c r="Q29" s="60">
        <v>2</v>
      </c>
      <c r="R29" s="55">
        <v>0</v>
      </c>
      <c r="S29" s="55">
        <v>360</v>
      </c>
      <c r="T29" s="60">
        <v>166</v>
      </c>
      <c r="U29" s="60">
        <v>194</v>
      </c>
      <c r="V29" s="60">
        <v>13</v>
      </c>
      <c r="W29" s="60">
        <v>47</v>
      </c>
      <c r="X29" s="60">
        <v>7</v>
      </c>
      <c r="Y29" s="60">
        <v>62</v>
      </c>
      <c r="Z29" s="60">
        <v>11</v>
      </c>
      <c r="AA29" s="60">
        <v>11</v>
      </c>
      <c r="AB29" s="60">
        <v>12</v>
      </c>
      <c r="AC29" s="60">
        <v>2</v>
      </c>
      <c r="AD29" s="55">
        <v>0</v>
      </c>
      <c r="AE29" s="55">
        <v>73</v>
      </c>
      <c r="AF29" s="55">
        <v>121</v>
      </c>
      <c r="AG29" s="55">
        <v>0</v>
      </c>
      <c r="AH29" s="74" t="s">
        <v>13</v>
      </c>
      <c r="AI29" s="55">
        <v>1</v>
      </c>
      <c r="AJ29" s="55">
        <v>143</v>
      </c>
      <c r="AK29" s="55">
        <v>143</v>
      </c>
      <c r="AL29" s="55">
        <v>48</v>
      </c>
      <c r="AM29" s="55">
        <v>30</v>
      </c>
      <c r="AN29" s="55">
        <v>18</v>
      </c>
      <c r="AO29" s="55">
        <v>140</v>
      </c>
      <c r="AP29" s="60">
        <v>89</v>
      </c>
      <c r="AQ29" s="60">
        <v>51</v>
      </c>
      <c r="AR29" s="57">
        <v>4.7607240267790729</v>
      </c>
      <c r="AS29" s="57">
        <v>13.885445078105629</v>
      </c>
      <c r="AT29" s="58">
        <v>-9.1247210513265564</v>
      </c>
      <c r="AU29" s="57">
        <v>29.25861641457972</v>
      </c>
      <c r="AV29" s="57">
        <v>35.705430200843047</v>
      </c>
      <c r="AW29" s="62">
        <v>43</v>
      </c>
      <c r="AX29" s="57">
        <v>4.2648152739895862</v>
      </c>
      <c r="AY29" s="62">
        <v>21</v>
      </c>
      <c r="AZ29" s="57">
        <v>2.0828167617158444</v>
      </c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s="2" customFormat="1" ht="17.25" customHeight="1">
      <c r="A30" s="72" t="s">
        <v>14</v>
      </c>
      <c r="B30" s="54">
        <v>796</v>
      </c>
      <c r="C30" s="55">
        <v>378</v>
      </c>
      <c r="D30" s="55">
        <v>418</v>
      </c>
      <c r="E30" s="60">
        <v>3</v>
      </c>
      <c r="F30" s="60">
        <v>52</v>
      </c>
      <c r="G30" s="60">
        <v>20</v>
      </c>
      <c r="H30" s="60">
        <v>77</v>
      </c>
      <c r="I30" s="60">
        <v>27</v>
      </c>
      <c r="J30" s="60">
        <v>5</v>
      </c>
      <c r="K30" s="60">
        <v>25</v>
      </c>
      <c r="L30" s="60">
        <v>5</v>
      </c>
      <c r="M30" s="72" t="s">
        <v>14</v>
      </c>
      <c r="N30" s="55" t="s">
        <v>97</v>
      </c>
      <c r="O30" s="55">
        <v>104</v>
      </c>
      <c r="P30" s="55">
        <v>477</v>
      </c>
      <c r="Q30" s="60">
        <v>1</v>
      </c>
      <c r="R30" s="60">
        <v>0</v>
      </c>
      <c r="S30" s="55">
        <v>659</v>
      </c>
      <c r="T30" s="60">
        <v>300</v>
      </c>
      <c r="U30" s="60">
        <v>359</v>
      </c>
      <c r="V30" s="60">
        <v>16</v>
      </c>
      <c r="W30" s="60">
        <v>47</v>
      </c>
      <c r="X30" s="60">
        <v>20</v>
      </c>
      <c r="Y30" s="60">
        <v>62</v>
      </c>
      <c r="Z30" s="60">
        <v>22</v>
      </c>
      <c r="AA30" s="60">
        <v>4</v>
      </c>
      <c r="AB30" s="60">
        <v>12</v>
      </c>
      <c r="AC30" s="60">
        <v>1</v>
      </c>
      <c r="AD30" s="55">
        <v>0</v>
      </c>
      <c r="AE30" s="55">
        <v>101</v>
      </c>
      <c r="AF30" s="55">
        <v>374</v>
      </c>
      <c r="AG30" s="55">
        <v>0</v>
      </c>
      <c r="AH30" s="74" t="s">
        <v>14</v>
      </c>
      <c r="AI30" s="55">
        <v>0</v>
      </c>
      <c r="AJ30" s="55">
        <v>528</v>
      </c>
      <c r="AK30" s="55">
        <v>528</v>
      </c>
      <c r="AL30" s="55">
        <v>210</v>
      </c>
      <c r="AM30" s="55">
        <v>118</v>
      </c>
      <c r="AN30" s="55">
        <v>92</v>
      </c>
      <c r="AO30" s="55">
        <v>157</v>
      </c>
      <c r="AP30" s="60">
        <v>84</v>
      </c>
      <c r="AQ30" s="60">
        <v>73</v>
      </c>
      <c r="AR30" s="57">
        <v>13.085742771684947</v>
      </c>
      <c r="AS30" s="57">
        <v>7.3999749153392695</v>
      </c>
      <c r="AT30" s="58">
        <v>5.6857678563456773</v>
      </c>
      <c r="AU30" s="57">
        <v>49.601196410767699</v>
      </c>
      <c r="AV30" s="57">
        <v>41.064307078763711</v>
      </c>
      <c r="AW30" s="62">
        <v>131</v>
      </c>
      <c r="AX30" s="57">
        <v>8.1630109670987032</v>
      </c>
      <c r="AY30" s="62">
        <v>66</v>
      </c>
      <c r="AZ30" s="57">
        <v>4.1126620139581256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s="2" customFormat="1" ht="19.5" customHeight="1">
      <c r="A31" s="72" t="s">
        <v>15</v>
      </c>
      <c r="B31" s="54">
        <v>194</v>
      </c>
      <c r="C31" s="55">
        <v>86</v>
      </c>
      <c r="D31" s="55">
        <v>108</v>
      </c>
      <c r="E31" s="55">
        <v>2</v>
      </c>
      <c r="F31" s="60">
        <v>31</v>
      </c>
      <c r="G31" s="60">
        <v>9</v>
      </c>
      <c r="H31" s="60">
        <v>20</v>
      </c>
      <c r="I31" s="60">
        <v>9</v>
      </c>
      <c r="J31" s="60">
        <v>4</v>
      </c>
      <c r="K31" s="60">
        <v>5</v>
      </c>
      <c r="L31" s="55">
        <v>0</v>
      </c>
      <c r="M31" s="72" t="s">
        <v>15</v>
      </c>
      <c r="N31" s="55">
        <v>0</v>
      </c>
      <c r="O31" s="55">
        <v>29</v>
      </c>
      <c r="P31" s="55">
        <v>83</v>
      </c>
      <c r="Q31" s="55">
        <v>2</v>
      </c>
      <c r="R31" s="55">
        <v>0</v>
      </c>
      <c r="S31" s="55">
        <v>274</v>
      </c>
      <c r="T31" s="60">
        <v>125</v>
      </c>
      <c r="U31" s="60">
        <v>149</v>
      </c>
      <c r="V31" s="60">
        <v>2</v>
      </c>
      <c r="W31" s="60">
        <v>26</v>
      </c>
      <c r="X31" s="60">
        <v>6</v>
      </c>
      <c r="Y31" s="60">
        <v>35</v>
      </c>
      <c r="Z31" s="60">
        <v>8</v>
      </c>
      <c r="AA31" s="60">
        <v>12</v>
      </c>
      <c r="AB31" s="60">
        <v>15</v>
      </c>
      <c r="AC31" s="55">
        <v>5</v>
      </c>
      <c r="AD31" s="55">
        <v>1</v>
      </c>
      <c r="AE31" s="55">
        <v>26</v>
      </c>
      <c r="AF31" s="55">
        <v>138</v>
      </c>
      <c r="AG31" s="55">
        <v>0</v>
      </c>
      <c r="AH31" s="74" t="s">
        <v>15</v>
      </c>
      <c r="AI31" s="55">
        <v>0</v>
      </c>
      <c r="AJ31" s="55">
        <v>122</v>
      </c>
      <c r="AK31" s="55">
        <v>122</v>
      </c>
      <c r="AL31" s="55">
        <v>68</v>
      </c>
      <c r="AM31" s="55">
        <v>38</v>
      </c>
      <c r="AN31" s="55">
        <v>30</v>
      </c>
      <c r="AO31" s="55">
        <v>65</v>
      </c>
      <c r="AP31" s="60">
        <v>37</v>
      </c>
      <c r="AQ31" s="60">
        <v>28</v>
      </c>
      <c r="AR31" s="57">
        <v>10.836653386454183</v>
      </c>
      <c r="AS31" s="57">
        <v>10.358565737051793</v>
      </c>
      <c r="AT31" s="58">
        <v>0.47808764940239001</v>
      </c>
      <c r="AU31" s="57">
        <v>30.916334661354583</v>
      </c>
      <c r="AV31" s="57">
        <v>43.665338645418331</v>
      </c>
      <c r="AW31" s="62">
        <v>50</v>
      </c>
      <c r="AX31" s="57">
        <v>7.9681274900398407</v>
      </c>
      <c r="AY31" s="62">
        <v>26</v>
      </c>
      <c r="AZ31" s="57">
        <v>4.143426294820717</v>
      </c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s="2" customFormat="1" ht="18.75" customHeight="1">
      <c r="A32" s="72" t="s">
        <v>16</v>
      </c>
      <c r="B32" s="54">
        <v>228</v>
      </c>
      <c r="C32" s="55">
        <v>102</v>
      </c>
      <c r="D32" s="55">
        <v>126</v>
      </c>
      <c r="E32" s="55">
        <v>4</v>
      </c>
      <c r="F32" s="60">
        <v>33</v>
      </c>
      <c r="G32" s="60">
        <v>10</v>
      </c>
      <c r="H32" s="60">
        <v>50</v>
      </c>
      <c r="I32" s="60">
        <v>3</v>
      </c>
      <c r="J32" s="60">
        <v>3</v>
      </c>
      <c r="K32" s="60">
        <v>4</v>
      </c>
      <c r="L32" s="55">
        <v>0</v>
      </c>
      <c r="M32" s="72" t="s">
        <v>16</v>
      </c>
      <c r="N32" s="55">
        <v>0</v>
      </c>
      <c r="O32" s="55">
        <v>43</v>
      </c>
      <c r="P32" s="55">
        <v>78</v>
      </c>
      <c r="Q32" s="55">
        <v>0</v>
      </c>
      <c r="R32" s="55">
        <v>0</v>
      </c>
      <c r="S32" s="55">
        <v>230</v>
      </c>
      <c r="T32" s="60">
        <v>111</v>
      </c>
      <c r="U32" s="60">
        <v>119</v>
      </c>
      <c r="V32" s="60">
        <v>0</v>
      </c>
      <c r="W32" s="60">
        <v>15</v>
      </c>
      <c r="X32" s="60">
        <v>3</v>
      </c>
      <c r="Y32" s="60">
        <v>47</v>
      </c>
      <c r="Z32" s="60">
        <v>14</v>
      </c>
      <c r="AA32" s="60">
        <v>1</v>
      </c>
      <c r="AB32" s="60">
        <v>12</v>
      </c>
      <c r="AC32" s="55">
        <v>1</v>
      </c>
      <c r="AD32" s="55">
        <v>0</v>
      </c>
      <c r="AE32" s="55">
        <v>56</v>
      </c>
      <c r="AF32" s="55">
        <v>81</v>
      </c>
      <c r="AG32" s="55">
        <v>0</v>
      </c>
      <c r="AH32" s="74" t="s">
        <v>16</v>
      </c>
      <c r="AI32" s="55">
        <v>0</v>
      </c>
      <c r="AJ32" s="55">
        <v>135</v>
      </c>
      <c r="AK32" s="55">
        <v>135</v>
      </c>
      <c r="AL32" s="55">
        <v>83</v>
      </c>
      <c r="AM32" s="55">
        <v>41</v>
      </c>
      <c r="AN32" s="55">
        <v>42</v>
      </c>
      <c r="AO32" s="55">
        <v>80</v>
      </c>
      <c r="AP32" s="60">
        <v>55</v>
      </c>
      <c r="AQ32" s="60">
        <v>25</v>
      </c>
      <c r="AR32" s="57">
        <v>13.751967525474278</v>
      </c>
      <c r="AS32" s="57">
        <v>13.25490845828846</v>
      </c>
      <c r="AT32" s="58">
        <v>0.49705906718581794</v>
      </c>
      <c r="AU32" s="57">
        <v>37.776489106122106</v>
      </c>
      <c r="AV32" s="57">
        <v>38.107861817579327</v>
      </c>
      <c r="AW32" s="62">
        <v>33</v>
      </c>
      <c r="AX32" s="57">
        <v>5.4676497390439902</v>
      </c>
      <c r="AY32" s="62">
        <v>22</v>
      </c>
      <c r="AZ32" s="57">
        <v>3.6450998260293264</v>
      </c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80" s="2" customFormat="1" ht="18.75" customHeight="1">
      <c r="A33" s="59"/>
      <c r="B33" s="55"/>
      <c r="C33" s="55"/>
      <c r="D33" s="55"/>
      <c r="E33" s="55"/>
      <c r="F33" s="60"/>
      <c r="G33" s="60"/>
      <c r="H33" s="60"/>
      <c r="I33" s="60"/>
      <c r="J33" s="60"/>
      <c r="K33" s="60"/>
      <c r="L33" s="55"/>
      <c r="M33" s="59"/>
      <c r="N33" s="55"/>
      <c r="O33" s="55"/>
      <c r="P33" s="55"/>
      <c r="Q33" s="55"/>
      <c r="R33" s="55"/>
      <c r="S33" s="55"/>
      <c r="T33" s="60"/>
      <c r="U33" s="60"/>
      <c r="V33" s="60"/>
      <c r="W33" s="60"/>
      <c r="X33" s="60"/>
      <c r="Y33" s="60"/>
      <c r="Z33" s="60"/>
      <c r="AA33" s="60"/>
      <c r="AB33" s="60"/>
      <c r="AC33" s="55"/>
      <c r="AD33" s="55"/>
      <c r="AE33" s="55"/>
      <c r="AF33" s="55"/>
      <c r="AG33" s="55"/>
      <c r="AH33" s="59"/>
      <c r="AI33" s="55"/>
      <c r="AJ33" s="55"/>
      <c r="AK33" s="55"/>
      <c r="AL33" s="55"/>
      <c r="AM33" s="55"/>
      <c r="AN33" s="55"/>
      <c r="AO33" s="55"/>
      <c r="AP33" s="60"/>
      <c r="AQ33" s="60"/>
      <c r="AR33" s="57"/>
      <c r="AS33" s="57"/>
      <c r="AT33" s="58"/>
      <c r="AU33" s="57"/>
      <c r="AV33" s="57"/>
      <c r="AW33" s="62"/>
      <c r="AX33" s="57"/>
      <c r="AY33" s="62"/>
      <c r="AZ33" s="5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80" s="2" customFormat="1" ht="18.75" customHeight="1">
      <c r="A34" s="59"/>
      <c r="B34" s="55"/>
      <c r="C34" s="55"/>
      <c r="D34" s="55"/>
      <c r="E34" s="55"/>
      <c r="F34" s="60"/>
      <c r="G34" s="60"/>
      <c r="H34" s="60"/>
      <c r="I34" s="60"/>
      <c r="J34" s="60"/>
      <c r="K34" s="60"/>
      <c r="L34" s="55"/>
      <c r="M34" s="59"/>
      <c r="N34" s="55"/>
      <c r="O34" s="55"/>
      <c r="P34" s="55"/>
      <c r="Q34" s="55"/>
      <c r="R34" s="55"/>
      <c r="S34" s="55"/>
      <c r="T34" s="60"/>
      <c r="U34" s="60"/>
      <c r="V34" s="60"/>
      <c r="W34" s="60"/>
      <c r="X34" s="60"/>
      <c r="Y34" s="60"/>
      <c r="Z34" s="60"/>
      <c r="AA34" s="60"/>
      <c r="AB34" s="60"/>
      <c r="AC34" s="55"/>
      <c r="AD34" s="55"/>
      <c r="AE34" s="55"/>
      <c r="AF34" s="55"/>
      <c r="AG34" s="55"/>
      <c r="AH34" s="59"/>
      <c r="AI34" s="55"/>
      <c r="AJ34" s="55"/>
      <c r="AK34" s="55"/>
      <c r="AL34" s="55"/>
      <c r="AM34" s="55"/>
      <c r="AN34" s="55"/>
      <c r="AO34" s="55"/>
      <c r="AP34" s="60"/>
      <c r="AQ34" s="60"/>
      <c r="AR34" s="57"/>
      <c r="AS34" s="57"/>
      <c r="AT34" s="58"/>
      <c r="AU34" s="57"/>
      <c r="AV34" s="57"/>
      <c r="AW34" s="62"/>
      <c r="AX34" s="57"/>
      <c r="AY34" s="62"/>
      <c r="AZ34" s="5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80" s="2" customFormat="1" ht="18.75" customHeight="1">
      <c r="A35" s="59"/>
      <c r="B35" s="55"/>
      <c r="C35" s="55"/>
      <c r="D35" s="55"/>
      <c r="E35" s="55"/>
      <c r="F35" s="60"/>
      <c r="G35" s="60"/>
      <c r="H35" s="60"/>
      <c r="I35" s="60"/>
      <c r="J35" s="60"/>
      <c r="K35" s="60"/>
      <c r="L35" s="55"/>
      <c r="M35" s="59"/>
      <c r="N35" s="55"/>
      <c r="O35" s="55"/>
      <c r="P35" s="55"/>
      <c r="Q35" s="55"/>
      <c r="R35" s="55"/>
      <c r="S35" s="55"/>
      <c r="T35" s="60"/>
      <c r="U35" s="60"/>
      <c r="V35" s="60"/>
      <c r="W35" s="60"/>
      <c r="X35" s="60"/>
      <c r="Y35" s="60"/>
      <c r="Z35" s="60"/>
      <c r="AA35" s="60"/>
      <c r="AB35" s="60"/>
      <c r="AC35" s="55"/>
      <c r="AD35" s="55"/>
      <c r="AE35" s="55"/>
      <c r="AF35" s="55"/>
      <c r="AG35" s="55"/>
      <c r="AH35" s="59"/>
      <c r="AI35" s="55"/>
      <c r="AJ35" s="55"/>
      <c r="AK35" s="55"/>
      <c r="AL35" s="55"/>
      <c r="AM35" s="55"/>
      <c r="AN35" s="55"/>
      <c r="AO35" s="55"/>
      <c r="AP35" s="60"/>
      <c r="AQ35" s="60"/>
      <c r="AR35" s="57"/>
      <c r="AS35" s="57"/>
      <c r="AT35" s="58"/>
      <c r="AU35" s="57"/>
      <c r="AV35" s="57"/>
      <c r="AW35" s="62"/>
      <c r="AX35" s="57"/>
      <c r="AY35" s="62"/>
      <c r="AZ35" s="57"/>
      <c r="BA35" s="7"/>
      <c r="BB35" s="12"/>
      <c r="BC35" s="7"/>
      <c r="BD35" s="14"/>
      <c r="BE35" s="7"/>
      <c r="BF35" s="10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80" s="2" customFormat="1" ht="18.75" customHeight="1">
      <c r="A36" s="59"/>
      <c r="B36" s="55"/>
      <c r="C36" s="55"/>
      <c r="D36" s="55"/>
      <c r="E36" s="55"/>
      <c r="F36" s="60"/>
      <c r="G36" s="60"/>
      <c r="H36" s="60"/>
      <c r="I36" s="60"/>
      <c r="J36" s="60"/>
      <c r="K36" s="60"/>
      <c r="L36" s="55"/>
      <c r="M36" s="59"/>
      <c r="N36" s="55"/>
      <c r="O36" s="55"/>
      <c r="P36" s="55"/>
      <c r="Q36" s="55"/>
      <c r="R36" s="55"/>
      <c r="S36" s="55"/>
      <c r="T36" s="60"/>
      <c r="U36" s="60"/>
      <c r="V36" s="60"/>
      <c r="W36" s="60"/>
      <c r="X36" s="60"/>
      <c r="Y36" s="60"/>
      <c r="Z36" s="60"/>
      <c r="AA36" s="60"/>
      <c r="AB36" s="60"/>
      <c r="AC36" s="55"/>
      <c r="AD36" s="55"/>
      <c r="AE36" s="55"/>
      <c r="AF36" s="55"/>
      <c r="AG36" s="55"/>
      <c r="AH36" s="59"/>
      <c r="AI36" s="55"/>
      <c r="AJ36" s="55"/>
      <c r="AK36" s="55"/>
      <c r="AL36" s="55"/>
      <c r="AM36" s="55"/>
      <c r="AN36" s="55"/>
      <c r="AO36" s="55"/>
      <c r="AP36" s="60"/>
      <c r="AQ36" s="60"/>
      <c r="AR36" s="57"/>
      <c r="AS36" s="57"/>
      <c r="AT36" s="58"/>
      <c r="AU36" s="57"/>
      <c r="AV36" s="57"/>
      <c r="AW36" s="62"/>
      <c r="AX36" s="57"/>
      <c r="AY36" s="62"/>
      <c r="AZ36" s="57"/>
      <c r="BA36" s="7"/>
      <c r="BB36" s="12"/>
      <c r="BC36" s="7"/>
      <c r="BD36" s="14"/>
      <c r="BE36" s="7"/>
      <c r="BF36" s="10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80" s="2" customFormat="1" ht="18.75" customHeight="1">
      <c r="A37" s="59"/>
      <c r="B37" s="55"/>
      <c r="C37" s="55"/>
      <c r="D37" s="55"/>
      <c r="E37" s="55"/>
      <c r="F37" s="60"/>
      <c r="G37" s="60"/>
      <c r="H37" s="60"/>
      <c r="I37" s="60"/>
      <c r="J37" s="60"/>
      <c r="K37" s="60"/>
      <c r="L37" s="55"/>
      <c r="M37" s="59"/>
      <c r="N37" s="55"/>
      <c r="O37" s="55"/>
      <c r="P37" s="55"/>
      <c r="Q37" s="55"/>
      <c r="R37" s="55"/>
      <c r="S37" s="55"/>
      <c r="T37" s="60"/>
      <c r="U37" s="60"/>
      <c r="V37" s="60"/>
      <c r="W37" s="60"/>
      <c r="X37" s="60"/>
      <c r="Y37" s="60"/>
      <c r="Z37" s="60"/>
      <c r="AA37" s="60"/>
      <c r="AB37" s="60"/>
      <c r="AC37" s="55"/>
      <c r="AD37" s="55"/>
      <c r="AE37" s="55"/>
      <c r="AF37" s="55"/>
      <c r="AG37" s="55"/>
      <c r="AH37" s="59"/>
      <c r="AI37" s="55"/>
      <c r="AJ37" s="55"/>
      <c r="AK37" s="55"/>
      <c r="AL37" s="55"/>
      <c r="AM37" s="55"/>
      <c r="AN37" s="55"/>
      <c r="AO37" s="55"/>
      <c r="AP37" s="60"/>
      <c r="AQ37" s="60"/>
      <c r="AR37" s="57"/>
      <c r="AS37" s="57"/>
      <c r="AT37" s="58"/>
      <c r="AU37" s="57"/>
      <c r="AV37" s="57"/>
      <c r="AW37" s="62"/>
      <c r="AX37" s="57"/>
      <c r="AY37" s="62"/>
      <c r="AZ37" s="57"/>
      <c r="BA37" s="7"/>
      <c r="BB37" s="12"/>
      <c r="BC37" s="7"/>
      <c r="BD37" s="14"/>
      <c r="BE37" s="7"/>
      <c r="BF37" s="10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80" s="2" customFormat="1" ht="18.75" customHeight="1">
      <c r="A38" s="59"/>
      <c r="B38" s="55"/>
      <c r="C38" s="55"/>
      <c r="D38" s="55"/>
      <c r="E38" s="55"/>
      <c r="F38" s="60"/>
      <c r="G38" s="60"/>
      <c r="H38" s="60"/>
      <c r="I38" s="60"/>
      <c r="J38" s="60"/>
      <c r="K38" s="60"/>
      <c r="L38" s="55"/>
      <c r="M38" s="59"/>
      <c r="N38" s="55"/>
      <c r="O38" s="55"/>
      <c r="P38" s="55"/>
      <c r="Q38" s="55"/>
      <c r="R38" s="55"/>
      <c r="S38" s="55"/>
      <c r="T38" s="60"/>
      <c r="U38" s="60"/>
      <c r="V38" s="60"/>
      <c r="W38" s="60"/>
      <c r="X38" s="60"/>
      <c r="Y38" s="60"/>
      <c r="Z38" s="60"/>
      <c r="AA38" s="60"/>
      <c r="AB38" s="60"/>
      <c r="AC38" s="55"/>
      <c r="AD38" s="55"/>
      <c r="AE38" s="55"/>
      <c r="AF38" s="55"/>
      <c r="AG38" s="55"/>
      <c r="AH38" s="59"/>
      <c r="AI38" s="55"/>
      <c r="AJ38" s="55"/>
      <c r="AK38" s="55"/>
      <c r="AL38" s="55"/>
      <c r="AM38" s="55"/>
      <c r="AN38" s="55"/>
      <c r="AO38" s="55"/>
      <c r="AP38" s="60"/>
      <c r="AQ38" s="60"/>
      <c r="AR38" s="57"/>
      <c r="AS38" s="57"/>
      <c r="AT38" s="58"/>
      <c r="AU38" s="57"/>
      <c r="AV38" s="57"/>
      <c r="AW38" s="62"/>
      <c r="AX38" s="57"/>
      <c r="AY38" s="62"/>
      <c r="AZ38" s="57"/>
      <c r="BA38" s="7"/>
      <c r="BB38" s="12"/>
      <c r="BC38" s="7"/>
      <c r="BD38" s="14"/>
      <c r="BE38" s="7"/>
      <c r="BF38" s="10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s="2" customFormat="1" ht="18.75" customHeight="1">
      <c r="A39" s="59"/>
      <c r="B39" s="55"/>
      <c r="C39" s="55"/>
      <c r="D39" s="55"/>
      <c r="E39" s="55"/>
      <c r="F39" s="60"/>
      <c r="G39" s="60"/>
      <c r="H39" s="60"/>
      <c r="I39" s="60"/>
      <c r="J39" s="60"/>
      <c r="K39" s="60"/>
      <c r="L39" s="55"/>
      <c r="M39" s="59"/>
      <c r="N39" s="55"/>
      <c r="O39" s="55"/>
      <c r="P39" s="55"/>
      <c r="Q39" s="55"/>
      <c r="R39" s="55"/>
      <c r="S39" s="55"/>
      <c r="T39" s="60"/>
      <c r="U39" s="60"/>
      <c r="V39" s="60"/>
      <c r="W39" s="60"/>
      <c r="X39" s="60"/>
      <c r="Y39" s="60"/>
      <c r="Z39" s="60"/>
      <c r="AA39" s="60"/>
      <c r="AB39" s="60"/>
      <c r="AC39" s="55"/>
      <c r="AD39" s="55"/>
      <c r="AE39" s="55"/>
      <c r="AF39" s="55"/>
      <c r="AG39" s="55"/>
      <c r="AH39" s="59"/>
      <c r="AI39" s="55"/>
      <c r="AJ39" s="55"/>
      <c r="AK39" s="55"/>
      <c r="AL39" s="55"/>
      <c r="AM39" s="55"/>
      <c r="AN39" s="55"/>
      <c r="AO39" s="55"/>
      <c r="AP39" s="60"/>
      <c r="AQ39" s="60"/>
      <c r="AR39" s="57"/>
      <c r="AS39" s="57"/>
      <c r="AT39" s="58"/>
      <c r="AU39" s="57"/>
      <c r="AV39" s="57"/>
      <c r="AW39" s="62"/>
      <c r="AX39" s="57"/>
      <c r="AY39" s="62"/>
      <c r="AZ39" s="57"/>
      <c r="BA39" s="7"/>
      <c r="BB39" s="12"/>
      <c r="BC39" s="7"/>
      <c r="BD39" s="14"/>
      <c r="BE39" s="7"/>
      <c r="BF39" s="10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s="2" customFormat="1" ht="18.75" customHeight="1">
      <c r="A40" s="59"/>
      <c r="B40" s="55"/>
      <c r="C40" s="55"/>
      <c r="D40" s="55"/>
      <c r="E40" s="55"/>
      <c r="F40" s="60"/>
      <c r="G40" s="60"/>
      <c r="H40" s="60"/>
      <c r="I40" s="60"/>
      <c r="J40" s="60"/>
      <c r="K40" s="60"/>
      <c r="L40" s="55"/>
      <c r="M40" s="59"/>
      <c r="N40" s="55"/>
      <c r="O40" s="55"/>
      <c r="P40" s="55"/>
      <c r="Q40" s="55"/>
      <c r="R40" s="55"/>
      <c r="S40" s="55"/>
      <c r="T40" s="60"/>
      <c r="U40" s="60"/>
      <c r="V40" s="60"/>
      <c r="W40" s="60"/>
      <c r="X40" s="60"/>
      <c r="Y40" s="60"/>
      <c r="Z40" s="60"/>
      <c r="AA40" s="60"/>
      <c r="AB40" s="60"/>
      <c r="AC40" s="55"/>
      <c r="AD40" s="55"/>
      <c r="AE40" s="55"/>
      <c r="AF40" s="55"/>
      <c r="AG40" s="55"/>
      <c r="AH40" s="59"/>
      <c r="AI40" s="55"/>
      <c r="AJ40" s="55"/>
      <c r="AK40" s="55"/>
      <c r="AL40" s="55"/>
      <c r="AM40" s="55"/>
      <c r="AN40" s="55"/>
      <c r="AO40" s="55"/>
      <c r="AP40" s="60"/>
      <c r="AQ40" s="60"/>
      <c r="AR40" s="57"/>
      <c r="AS40" s="57"/>
      <c r="AT40" s="58"/>
      <c r="AU40" s="57"/>
      <c r="AV40" s="57"/>
      <c r="AW40" s="62"/>
      <c r="AX40" s="57"/>
      <c r="AY40" s="62"/>
      <c r="AZ40" s="57"/>
      <c r="BA40" s="7"/>
      <c r="BB40" s="12"/>
      <c r="BC40" s="7"/>
      <c r="BD40" s="14"/>
      <c r="BE40" s="7"/>
      <c r="BF40" s="10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s="2" customFormat="1" ht="18.75" customHeight="1">
      <c r="A41" s="59"/>
      <c r="B41" s="55"/>
      <c r="C41" s="55"/>
      <c r="D41" s="55"/>
      <c r="E41" s="55"/>
      <c r="F41" s="60"/>
      <c r="G41" s="60"/>
      <c r="H41" s="60"/>
      <c r="I41" s="60"/>
      <c r="J41" s="60"/>
      <c r="K41" s="60"/>
      <c r="L41" s="55"/>
      <c r="M41" s="59"/>
      <c r="N41" s="55"/>
      <c r="O41" s="55"/>
      <c r="P41" s="55"/>
      <c r="Q41" s="55"/>
      <c r="R41" s="55"/>
      <c r="S41" s="55"/>
      <c r="T41" s="60"/>
      <c r="U41" s="60"/>
      <c r="V41" s="60"/>
      <c r="W41" s="60"/>
      <c r="X41" s="60"/>
      <c r="Y41" s="60"/>
      <c r="Z41" s="60"/>
      <c r="AA41" s="60"/>
      <c r="AB41" s="60"/>
      <c r="AC41" s="55"/>
      <c r="AD41" s="55"/>
      <c r="AE41" s="55"/>
      <c r="AF41" s="55"/>
      <c r="AG41" s="55"/>
      <c r="AH41" s="59"/>
      <c r="AI41" s="55"/>
      <c r="AJ41" s="55"/>
      <c r="AK41" s="55"/>
      <c r="AL41" s="55"/>
      <c r="AM41" s="55"/>
      <c r="AN41" s="55"/>
      <c r="AO41" s="55"/>
      <c r="AP41" s="60"/>
      <c r="AQ41" s="60"/>
      <c r="AR41" s="56"/>
      <c r="AS41" s="56"/>
      <c r="AT41" s="56"/>
      <c r="AU41" s="56"/>
      <c r="AV41" s="56"/>
      <c r="AW41" s="60"/>
      <c r="AX41" s="56"/>
      <c r="AY41" s="60"/>
      <c r="AZ41" s="56"/>
      <c r="BA41" s="7"/>
      <c r="BB41" s="12"/>
      <c r="BC41" s="7"/>
      <c r="BD41" s="14"/>
      <c r="BE41" s="7"/>
      <c r="BF41" s="10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s="2" customFormat="1" ht="18.75" customHeight="1">
      <c r="A42" s="59"/>
      <c r="B42" s="55"/>
      <c r="C42" s="55"/>
      <c r="D42" s="55"/>
      <c r="E42" s="55"/>
      <c r="F42" s="60"/>
      <c r="G42" s="60"/>
      <c r="H42" s="60"/>
      <c r="I42" s="60"/>
      <c r="J42" s="60"/>
      <c r="K42" s="60"/>
      <c r="L42" s="55"/>
      <c r="M42" s="59"/>
      <c r="N42" s="55"/>
      <c r="O42" s="55"/>
      <c r="P42" s="55"/>
      <c r="Q42" s="55"/>
      <c r="R42" s="55"/>
      <c r="S42" s="55"/>
      <c r="T42" s="60"/>
      <c r="U42" s="60"/>
      <c r="V42" s="60"/>
      <c r="W42" s="60"/>
      <c r="X42" s="60"/>
      <c r="Y42" s="60"/>
      <c r="Z42" s="60"/>
      <c r="AA42" s="60"/>
      <c r="AB42" s="60"/>
      <c r="AC42" s="55"/>
      <c r="AD42" s="55"/>
      <c r="AE42" s="55"/>
      <c r="AF42" s="55"/>
      <c r="AG42" s="55"/>
      <c r="AH42" s="59"/>
      <c r="AI42" s="55"/>
      <c r="AJ42" s="55"/>
      <c r="AK42" s="55"/>
      <c r="AL42" s="55"/>
      <c r="AM42" s="55"/>
      <c r="AN42" s="55"/>
      <c r="AO42" s="55"/>
      <c r="AP42" s="60"/>
      <c r="AQ42" s="60"/>
      <c r="AR42" s="56"/>
      <c r="AS42" s="56"/>
      <c r="AT42" s="56"/>
      <c r="AU42" s="56"/>
      <c r="AV42" s="56"/>
      <c r="AW42" s="60"/>
      <c r="AX42" s="56"/>
      <c r="AY42" s="60"/>
      <c r="AZ42" s="56"/>
      <c r="BA42" s="7"/>
      <c r="BB42" s="12"/>
      <c r="BC42" s="7"/>
      <c r="BD42" s="14"/>
      <c r="BE42" s="7"/>
      <c r="BF42" s="10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s="2" customFormat="1" ht="22.5" customHeight="1">
      <c r="A43" s="59"/>
      <c r="B43" s="9"/>
      <c r="C43" s="64"/>
      <c r="D43" s="64"/>
      <c r="E43" s="65"/>
      <c r="F43" s="66"/>
      <c r="G43" s="66"/>
      <c r="H43" s="66"/>
      <c r="I43" s="66"/>
      <c r="J43" s="66"/>
      <c r="K43" s="66"/>
      <c r="L43" s="65"/>
      <c r="M43" s="59"/>
      <c r="N43" s="65"/>
      <c r="O43" s="9"/>
      <c r="P43" s="64"/>
      <c r="Q43" s="66"/>
      <c r="R43" s="65"/>
      <c r="S43" s="64"/>
      <c r="V43" s="66"/>
      <c r="W43" s="66"/>
      <c r="X43" s="67"/>
      <c r="Y43" s="67"/>
      <c r="Z43" s="66"/>
      <c r="AA43" s="66"/>
      <c r="AB43" s="66"/>
      <c r="AC43" s="66"/>
      <c r="AD43" s="65"/>
      <c r="AE43" s="65"/>
      <c r="AF43" s="64"/>
      <c r="AG43" s="64"/>
      <c r="AH43" s="68"/>
      <c r="AI43" s="65"/>
      <c r="AJ43" s="65"/>
      <c r="AK43" s="64"/>
      <c r="AL43" s="64"/>
      <c r="AM43" s="64"/>
      <c r="AN43" s="64"/>
      <c r="AO43" s="64"/>
      <c r="AP43" s="64"/>
      <c r="AQ43" s="66"/>
      <c r="AR43" s="67"/>
      <c r="AS43" s="10"/>
      <c r="AT43" s="10"/>
      <c r="AU43" s="10"/>
      <c r="AV43" s="10"/>
      <c r="AW43" s="10"/>
      <c r="AX43"/>
      <c r="AY43" s="10"/>
      <c r="AZ4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80" s="3" customFormat="1" ht="22.5" customHeight="1" thickBot="1">
      <c r="A44" s="69"/>
      <c r="B44" s="27"/>
      <c r="C44" s="27"/>
      <c r="D44" s="27"/>
      <c r="E44" s="25"/>
      <c r="F44" s="25"/>
      <c r="G44" s="25"/>
      <c r="H44" s="25"/>
      <c r="I44" s="25"/>
      <c r="J44" s="25"/>
      <c r="K44" s="25"/>
      <c r="L44" s="25"/>
      <c r="M44" s="69"/>
      <c r="N44" s="25"/>
      <c r="O44" s="25"/>
      <c r="P44" s="25"/>
      <c r="Q44" s="25"/>
      <c r="R44" s="25"/>
      <c r="S44" s="27"/>
      <c r="T44" s="27"/>
      <c r="U44" s="27"/>
      <c r="V44" s="25"/>
      <c r="W44" s="25"/>
      <c r="X44" s="28"/>
      <c r="Y44" s="28"/>
      <c r="Z44" s="25"/>
      <c r="AA44" s="25"/>
      <c r="AB44" s="25"/>
      <c r="AC44" s="25"/>
      <c r="AD44" s="25"/>
      <c r="AE44" s="25"/>
      <c r="AF44" s="25"/>
      <c r="AG44" s="25"/>
      <c r="AH44" s="69"/>
      <c r="AI44" s="25"/>
      <c r="AJ44" s="25"/>
      <c r="AK44" s="25"/>
      <c r="AL44" s="25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70"/>
      <c r="BB44" s="70"/>
      <c r="BH44" s="7"/>
      <c r="BI44" s="7"/>
      <c r="BJ44" s="7"/>
      <c r="BK44" s="7"/>
      <c r="BL44" s="7"/>
    </row>
    <row r="45" spans="1:80" s="2" customFormat="1" ht="13.5" customHeight="1">
      <c r="A45" s="4" t="s">
        <v>1</v>
      </c>
      <c r="B45" s="11"/>
      <c r="C45" s="11"/>
      <c r="D45" s="11"/>
      <c r="E45" s="7"/>
      <c r="F45" s="7"/>
      <c r="G45" s="7"/>
      <c r="H45" s="7"/>
      <c r="I45" s="7"/>
      <c r="J45" s="7"/>
      <c r="K45" s="7"/>
      <c r="L45" s="7"/>
      <c r="M45" s="4" t="s">
        <v>1</v>
      </c>
      <c r="N45" s="7"/>
      <c r="O45" s="7"/>
      <c r="P45" s="71"/>
      <c r="Q45" s="7"/>
      <c r="R45" s="7"/>
      <c r="S45" s="11"/>
      <c r="T45" s="11"/>
      <c r="U45" s="11"/>
      <c r="V45" s="26"/>
      <c r="W45" s="144" t="s">
        <v>102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4" t="s">
        <v>1</v>
      </c>
      <c r="AI45" s="4"/>
      <c r="AJ45" s="7"/>
      <c r="AL45" s="7"/>
      <c r="AM45" s="7"/>
      <c r="AN45" s="7"/>
      <c r="AO45" s="7"/>
      <c r="AP45" s="7"/>
      <c r="AQ45" s="7"/>
      <c r="AR45" s="26" t="s">
        <v>2</v>
      </c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3"/>
      <c r="BJ45" s="3"/>
      <c r="BK45" s="3"/>
      <c r="BL45" s="3"/>
      <c r="BM45" s="3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80" s="2" customFormat="1" ht="13.5" customHeight="1">
      <c r="A46" s="71" t="s">
        <v>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71"/>
      <c r="N46" s="26"/>
      <c r="O46" s="26"/>
      <c r="P46" s="26"/>
      <c r="Q46" s="26"/>
      <c r="R46" s="7"/>
      <c r="S46" s="11"/>
      <c r="T46" s="11"/>
      <c r="U46" s="11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1"/>
      <c r="AI46" s="29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80" s="2" customFormat="1" ht="13.5" customHeight="1">
      <c r="A47" s="29"/>
      <c r="B47" s="11"/>
      <c r="C47" s="11"/>
      <c r="D47" s="11"/>
      <c r="E47" s="7"/>
      <c r="F47" s="7"/>
      <c r="G47" s="7"/>
      <c r="H47" s="7"/>
      <c r="I47" s="7"/>
      <c r="J47" s="7"/>
      <c r="K47" s="7"/>
      <c r="L47" s="7"/>
      <c r="M47" s="29"/>
      <c r="N47" s="7"/>
      <c r="O47" s="7"/>
      <c r="P47" s="7"/>
      <c r="Q47" s="7"/>
      <c r="R47" s="7"/>
      <c r="S47" s="11"/>
      <c r="T47" s="11"/>
      <c r="U47" s="11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9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2" customFormat="1" ht="19.5" customHeight="1">
      <c r="A48" s="13"/>
      <c r="B48" s="5"/>
      <c r="C48" s="5"/>
      <c r="D48" s="5"/>
      <c r="E48" s="1"/>
      <c r="F48" s="1"/>
      <c r="G48" s="1"/>
      <c r="H48" s="1"/>
      <c r="I48" s="1"/>
      <c r="J48" s="1"/>
      <c r="K48" s="1"/>
      <c r="L48" s="1"/>
      <c r="M48" s="13"/>
      <c r="N48" s="1"/>
      <c r="O48" s="1"/>
      <c r="P48" s="1"/>
      <c r="Q48" s="1"/>
      <c r="R48" s="1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3"/>
      <c r="AI48" s="1"/>
      <c r="AJ48" s="1"/>
      <c r="AK48" s="1"/>
      <c r="AL48" s="1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2" customFormat="1" ht="19.5" customHeight="1">
      <c r="A49" s="13"/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3"/>
      <c r="N49" s="1"/>
      <c r="O49" s="1"/>
      <c r="P49" s="1"/>
      <c r="Q49" s="1"/>
      <c r="R49" s="1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3"/>
      <c r="AI49" s="1"/>
      <c r="AJ49" s="1"/>
      <c r="AK49" s="1"/>
      <c r="AL49" s="1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</row>
  </sheetData>
  <mergeCells count="64">
    <mergeCell ref="W45:AG45"/>
    <mergeCell ref="AF6:AF8"/>
    <mergeCell ref="AK7:AK8"/>
    <mergeCell ref="AP7:AP8"/>
    <mergeCell ref="AO5:AQ6"/>
    <mergeCell ref="AN7:AN8"/>
    <mergeCell ref="AY5:AZ6"/>
    <mergeCell ref="AO7:AO8"/>
    <mergeCell ref="AS5:AS8"/>
    <mergeCell ref="AU5:AU8"/>
    <mergeCell ref="AW5:AX6"/>
    <mergeCell ref="AL5:AN6"/>
    <mergeCell ref="AL7:AL8"/>
    <mergeCell ref="AM7:AM8"/>
    <mergeCell ref="AB5:AF5"/>
    <mergeCell ref="AJ7:AJ8"/>
    <mergeCell ref="AV5:AV8"/>
    <mergeCell ref="AR5:AR8"/>
    <mergeCell ref="AT5:AT8"/>
    <mergeCell ref="AQ7:AQ8"/>
    <mergeCell ref="AG6:AG8"/>
    <mergeCell ref="AJ5:AK6"/>
    <mergeCell ref="AI6:AI8"/>
    <mergeCell ref="AH5:AH8"/>
    <mergeCell ref="AE6:AE8"/>
    <mergeCell ref="AB6:AD6"/>
    <mergeCell ref="AD7:AD8"/>
    <mergeCell ref="R6:R8"/>
    <mergeCell ref="X7:X8"/>
    <mergeCell ref="X6:AA6"/>
    <mergeCell ref="T7:T8"/>
    <mergeCell ref="U7:U8"/>
    <mergeCell ref="AC7:AC8"/>
    <mergeCell ref="AB7:AB8"/>
    <mergeCell ref="Y7:Y8"/>
    <mergeCell ref="A5:A8"/>
    <mergeCell ref="B6:D6"/>
    <mergeCell ref="B7:B8"/>
    <mergeCell ref="C7:C8"/>
    <mergeCell ref="E6:E8"/>
    <mergeCell ref="F7:F8"/>
    <mergeCell ref="M5:M8"/>
    <mergeCell ref="Q6:Q8"/>
    <mergeCell ref="P6:P8"/>
    <mergeCell ref="S6:U6"/>
    <mergeCell ref="S7:S8"/>
    <mergeCell ref="H7:H8"/>
    <mergeCell ref="S5:W5"/>
    <mergeCell ref="X5:AA5"/>
    <mergeCell ref="F6:L6"/>
    <mergeCell ref="B5:L5"/>
    <mergeCell ref="N5:R5"/>
    <mergeCell ref="V6:V8"/>
    <mergeCell ref="AA7:AA8"/>
    <mergeCell ref="D7:D8"/>
    <mergeCell ref="Z7:Z8"/>
    <mergeCell ref="W7:W8"/>
    <mergeCell ref="O6:O8"/>
    <mergeCell ref="G7:G8"/>
    <mergeCell ref="I7:I8"/>
    <mergeCell ref="L7:L8"/>
    <mergeCell ref="J7:J8"/>
    <mergeCell ref="K7:K8"/>
    <mergeCell ref="N7:N8"/>
  </mergeCells>
  <phoneticPr fontId="5" type="noConversion"/>
  <pageMargins left="0.59055118110236227" right="1.299212598425197" top="0.45" bottom="0.39" header="0.2" footer="0.2"/>
  <pageSetup paperSize="9" scale="92" pageOrder="overThenDown" orientation="portrait" r:id="rId1"/>
  <headerFooter alignWithMargins="0"/>
  <colBreaks count="5" manualBreakCount="5">
    <brk id="12" max="47" man="1"/>
    <brk id="33" max="47" man="1"/>
    <brk id="43" max="47" man="1"/>
    <brk id="55" max="1048575" man="1"/>
    <brk id="6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表五</vt:lpstr>
      <vt:lpstr>表五!Print_Area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2021-10-05T00:57:54Z</cp:lastPrinted>
  <dcterms:created xsi:type="dcterms:W3CDTF">2002-10-21T03:11:00Z</dcterms:created>
  <dcterms:modified xsi:type="dcterms:W3CDTF">2021-10-05T00:58:00Z</dcterms:modified>
</cp:coreProperties>
</file>