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activeTab="1"/>
  </bookViews>
  <sheets>
    <sheet name="1-6月" sheetId="1" r:id="rId1"/>
    <sheet name="1-12月" sheetId="2" r:id="rId2"/>
    <sheet name="Sheet3" sheetId="3" r:id="rId3"/>
  </sheets>
  <definedNames/>
  <calcPr fullCalcOnLoad="1"/>
</workbook>
</file>

<file path=xl/comments2.xml><?xml version="1.0" encoding="utf-8"?>
<comments xmlns="http://schemas.openxmlformats.org/spreadsheetml/2006/main">
  <authors>
    <author>user</author>
  </authors>
  <commentList>
    <comment ref="A1337" authorId="0">
      <text>
        <r>
          <rPr>
            <b/>
            <sz val="9"/>
            <rFont val="新細明體"/>
            <family val="1"/>
          </rPr>
          <t>user:</t>
        </r>
        <r>
          <rPr>
            <sz val="9"/>
            <rFont val="新細明體"/>
            <family val="1"/>
          </rPr>
          <t xml:space="preserve">
</t>
        </r>
      </text>
    </comment>
  </commentList>
</comments>
</file>

<file path=xl/sharedStrings.xml><?xml version="1.0" encoding="utf-8"?>
<sst xmlns="http://schemas.openxmlformats.org/spreadsheetml/2006/main" count="8796" uniqueCount="2085">
  <si>
    <t>花蓮市原住民族家婦中心104年第4期款</t>
  </si>
  <si>
    <t>新城鄉原住民族家婦中心104年第4期款</t>
  </si>
  <si>
    <t>104年新城鄉原住民族家婦中心設備經費</t>
  </si>
  <si>
    <t>104年秀林鄉原住民族家婦中心設備經費</t>
  </si>
  <si>
    <t>財團法人天主教花蓮教區合計</t>
  </si>
  <si>
    <t>104年高風險家庭關懷輔導處遇服務計畫中南區1-6月補助款</t>
  </si>
  <si>
    <t>財團法人天主教善牧社會福利基金會</t>
  </si>
  <si>
    <t>104年度高風險家庭關懷輔導處遇服務計畫(中南區)第2期款</t>
  </si>
  <si>
    <t>光復鄉原住民族家婦中心104年第1期款</t>
  </si>
  <si>
    <t>玉里鎮原住民族家婦中心104年第1期款</t>
  </si>
  <si>
    <t>瑞穗鄉原住民族家婦中心104年第1期款</t>
  </si>
  <si>
    <t>瑞穗鄉原住民族家婦中心104年第2期款</t>
  </si>
  <si>
    <t>玉里鎮原住民族家婦中心104年第2期款</t>
  </si>
  <si>
    <t>光復鄉原住民族家婦中心104年第2期款</t>
  </si>
  <si>
    <t>104年度原住民學生課後扶植班第1期款</t>
  </si>
  <si>
    <t>光復鄉原住民族家婦中心104年第3期款</t>
  </si>
  <si>
    <t>瑞穗鄉原住民族家婦中心104年第3期款</t>
  </si>
  <si>
    <t>玉里鎮原住民族家婦中心104年第3期款</t>
  </si>
  <si>
    <t>玉里鎮原住民族家婦中心104年第4期款</t>
  </si>
  <si>
    <t>光復鄉原住民族家婦中心104年第4期款</t>
  </si>
  <si>
    <t>瑞穗鄉原住民族家婦中心104年第4期款</t>
  </si>
  <si>
    <t>104年度原住民學生課後扶植班第2期款</t>
  </si>
  <si>
    <t>103年瑞穗鄉原住民家庭服務中心設備經費</t>
  </si>
  <si>
    <t>103年光復鄉原住民家庭服務中心設備經費</t>
  </si>
  <si>
    <t>103年玉里鎮原住民家庭服務中心設備經費</t>
  </si>
  <si>
    <t>財團法人天主教善牧社會福利基金會合計</t>
  </si>
  <si>
    <t>環保業務-廢棄物處理</t>
  </si>
  <si>
    <t>補助花蓮縣104年天主教兒童運動會暨資源回收宣導計畫補助社區宣導活動費</t>
  </si>
  <si>
    <t>財團法人天主教會花蓮教區</t>
  </si>
  <si>
    <t>花蓮縣環境保護局</t>
  </si>
  <si>
    <t>支補助財團法人天主教會花蓮教區辦理「2015年天主教花蓮教區奉獻生活年慶祝聖召節體暨神父、修女烹飪PK大賽活動</t>
  </si>
  <si>
    <t>支補助2015年天主教會花蓮教區慶祝普世傳教節暨查經比賽</t>
  </si>
  <si>
    <t>104年度玉里鎮春日部落文化健康照護站第1期款</t>
  </si>
  <si>
    <t>「104年度玉里鎮樂合部落文化健康照護站」第1期款</t>
  </si>
  <si>
    <t>「104年度富里鄉萬寧部落文化健康照護站」第1期款</t>
  </si>
  <si>
    <t>「104年度玉里鎮玉里社區部落文化健康照護站」第1期款</t>
  </si>
  <si>
    <t>「104年度玉里鎮東豐里鐵份部落文化健康照護站」第1期款</t>
  </si>
  <si>
    <t>「104年度秀林鄉三棧部落文化健康照護站」第1期款</t>
  </si>
  <si>
    <t>「104年度玉里鎮松浦部落文化健康照護站」第1期款</t>
  </si>
  <si>
    <t>「104年度卓溪鄉古風社區部落文化健康照護站」第1期款</t>
  </si>
  <si>
    <t>「104年度豐濱鄉靜浦部落文化健康照護站」第1期款</t>
  </si>
  <si>
    <t>「104年度光復鄉太巴塱部落文化健康照護站」第1期款</t>
  </si>
  <si>
    <t>「104年度鳳林鎮鳳信部落文化健康照護站」第1期款</t>
  </si>
  <si>
    <t>「104年度鳳林鎮鳳信部落文化健康照護站」第2期款</t>
  </si>
  <si>
    <t>「104年度富里鄉萬寧部落文化健康照護站」第3期款</t>
  </si>
  <si>
    <t>「104年度富里鄉萬寧部落文化健康照護站」第2期款</t>
  </si>
  <si>
    <t>「104年度卓溪鄉古風社區部落文化健康照護站」第2期款</t>
  </si>
  <si>
    <t>「104年度玉里鎮東豐里鐵份部落文化健康照護站」第3期款</t>
  </si>
  <si>
    <t>「104年度玉里鎮東豐里鐵份部落文化健康照護站」第2期款</t>
  </si>
  <si>
    <t>104年度豐濱鄉靜浦部落文化健康照護站」第2期款</t>
  </si>
  <si>
    <t>「104年度豐濱鄉靜浦部落文化健康照護站」第2期款</t>
  </si>
  <si>
    <t>「104年度玉里鎮春日部落文化健康照護站」第2期款</t>
  </si>
  <si>
    <t>「104年度玉里鎮春日部落文化健康照護站」第3期款</t>
  </si>
  <si>
    <t>「104年度新城鄉飛揚部落文化健康照護站」第3期款</t>
  </si>
  <si>
    <t>「104年度卓溪鄉古風社區部落文化健康照護站」第3期款</t>
  </si>
  <si>
    <t>「104年度鳳林鎮鳳信部落文化健康照護站」第3期款</t>
  </si>
  <si>
    <t>「104年度鳳林鎮鳳信部落文化健康照護站」第4期款</t>
  </si>
  <si>
    <t>「104年度玉里鎮東豐里鐵份部落文化健康照護站」第4期款</t>
  </si>
  <si>
    <t>「104年度富里鄉萬寧部落文化健康照護站」第4期款</t>
  </si>
  <si>
    <t>「104年度玉里鎮松浦部落文化健康照護站」第2期款</t>
  </si>
  <si>
    <t>104年度秀林鄉三棧部落文化健康照護站」第3期款</t>
  </si>
  <si>
    <t>「104年度玉里鎮樂合部落文化健康照護站」第3期款</t>
  </si>
  <si>
    <t>「104年度光復鄉太巴塱部落文化健康照護站」第3期款</t>
  </si>
  <si>
    <t>「104年度秀林鄉三棧部落文化健康照護站」第2期款</t>
  </si>
  <si>
    <t>「104年度玉里鎮樂合部落文化健康照護站」第2期款</t>
  </si>
  <si>
    <t>「104年度玉里鎮松浦部落文化健康照護站」第3期款</t>
  </si>
  <si>
    <t>「104年度豐濱鄉港口部落文化健康照護站」第2期款</t>
  </si>
  <si>
    <t>「104年度豐濱鄉靜浦部落文化健康照護站」第3期款</t>
  </si>
  <si>
    <t>「104年度秀林鄉三棧部落文化健康照護站」第4期款</t>
  </si>
  <si>
    <t>「104年度玉里鎮春日部落文化健康照護站」第4期款</t>
  </si>
  <si>
    <t>「104年度玉里鎮松浦部落文化健康照護站」第4期款</t>
  </si>
  <si>
    <t>「104年度光復鄉太巴塱部落文化健康照護站」第4期款</t>
  </si>
  <si>
    <t>「104年度玉里鎮樂合部落文化健康照護站」第4期款</t>
  </si>
  <si>
    <t>「104年度卓溪鄉古風社區部落文化健康照護站」第4期款</t>
  </si>
  <si>
    <t>「104年度秀林鄉三棧部落文化健康照護站」第3期款</t>
  </si>
  <si>
    <t>支103年秀林鄉原住民家庭暨婦女服務中心設備經費</t>
  </si>
  <si>
    <t>103年花蓮市原住民家庭暨婦女服務中心設備經費</t>
  </si>
  <si>
    <t>103年新城鄉原住民家庭暨婦女服務中心設備經費</t>
  </si>
  <si>
    <t>103年富里鄉原住民家庭暨婦女服務中心設備經費</t>
  </si>
  <si>
    <t>財團法人天主教會花蓮教區合計</t>
  </si>
  <si>
    <t>財團法人天主教會花蓮教區秀林鄉加灣天主堂</t>
  </si>
  <si>
    <t>財團法人天主教會花蓮教區秀林鄉加灣天主堂合計</t>
  </si>
  <si>
    <t>辦理「親子共學母語」計畫</t>
  </si>
  <si>
    <t>財團法人天主教會花蓮教區附設花蓮縣私立安德幼兒園</t>
  </si>
  <si>
    <t>104年度新城鄉飛揚部落文化健康照護站第1期款</t>
  </si>
  <si>
    <t>財團法人天主教會花蓮教區附設花蓮縣私立聲遠老人養護之家</t>
  </si>
  <si>
    <t>「104年度新城鄉飛揚部落文化健康照護站」第2期款</t>
  </si>
  <si>
    <t>「104年度新城鄉飛揚部落文化健康照護站」第4期款</t>
  </si>
  <si>
    <t>「104年度新城鄉飛揚部落文化健康照護站」第3期款</t>
  </si>
  <si>
    <t>財團法人天主教會花蓮教區附設花蓮縣私立聲遠老人養護之家合計</t>
  </si>
  <si>
    <t>104年度高風險家庭關懷輔導處遇服務計畫南區第1次款</t>
  </si>
  <si>
    <t>財團法人台灣世界展望會</t>
  </si>
  <si>
    <t>104年度高風險家庭關懷輔導處遇服務計畫中區第1次款</t>
  </si>
  <si>
    <t>104年度高風險家庭關懷輔導處遇服務計畫(中區)第2期款</t>
  </si>
  <si>
    <t>104年度高風險家庭關懷輔導處遇服務計畫(南區)第2期款</t>
  </si>
  <si>
    <t>卓溪鄉原住民族家婦中心104年第1期款</t>
  </si>
  <si>
    <t>萬榮鄉原住民族家婦中心104年第1期款</t>
  </si>
  <si>
    <t>卓溪鄉原住民族家婦中心104年第3</t>
  </si>
  <si>
    <t>卓溪鄉原住民族家婦中心104年第3期款</t>
  </si>
  <si>
    <t>萬榮鄉原住民族家婦中心104年第3期款</t>
  </si>
  <si>
    <t>卓溪鄉原住民族家婦中心104年第4期款</t>
  </si>
  <si>
    <t>萬榮鄉原住民族家婦中心104年第4期款</t>
  </si>
  <si>
    <t>103年卓溪鄉原住民家庭暨婦女服務中心設備經費</t>
  </si>
  <si>
    <t>103年萬榮鄉原住民家庭服務中心設備經費</t>
  </si>
  <si>
    <t>103年更生保護業務工作會</t>
  </si>
  <si>
    <t>財團法人台灣更生保護會花蓮分會</t>
  </si>
  <si>
    <t>104年高風險家庭關懷輔導處遇服務計畫北區1-6月補助款</t>
  </si>
  <si>
    <t>財團法人台灣兒童暨家庭扶助基金會花蓮分事務所</t>
  </si>
  <si>
    <t>104年度高風險家庭關懷輔導處遇服務計畫(北區2)第2期款</t>
  </si>
  <si>
    <t>財團法人台灣兒童暨家庭扶助基金會花蓮分事務所合計</t>
  </si>
  <si>
    <t>104年度縣外觀摩學習活動</t>
  </si>
  <si>
    <t>財團法人台灣省花蓮縣光復鄉保安寺</t>
  </si>
  <si>
    <t>104年資深志工獎勵活動</t>
  </si>
  <si>
    <t>財團法人台灣省花蓮縣光復鄉保安寺合計</t>
  </si>
  <si>
    <t>宗教禮俗－改善民俗與宗教管理</t>
  </si>
  <si>
    <t>支補助花蓮港天宮辦理酬恩祈福醮典活動</t>
  </si>
  <si>
    <t>財團法人台灣省花蓮縣花蓮港天宮</t>
  </si>
  <si>
    <t>民政處</t>
  </si>
  <si>
    <t>支補助碧雲寺辦理104年媽祖文化祭活動</t>
  </si>
  <si>
    <t>財團法人台灣省花蓮縣鳳林鎮林榮里碧雲寺</t>
  </si>
  <si>
    <t>支補助財團法人台灣基督長老教會東部中會辦理「重陽節敬老感恩活動」</t>
  </si>
  <si>
    <t>財團法人台灣基督長老教會東部中會</t>
  </si>
  <si>
    <t>支補助財團法人台灣基督長老教會阿美中會辦理「聯合母親節暨專題演講活動」</t>
  </si>
  <si>
    <t>財團法人台灣基督長老教會阿美中會</t>
  </si>
  <si>
    <t>原住民業務－山地行政及原住民輔導</t>
  </si>
  <si>
    <t>104年原住民族語言振興計畫</t>
  </si>
  <si>
    <t>財團法人台灣基督長老教會阿美中會美雅麥教會</t>
  </si>
  <si>
    <t>104年度吉安鄉東昌部落文化健康照護站第1期款</t>
  </si>
  <si>
    <t>財團法人台灣基督長老教會原住民宣道會東昌教會</t>
  </si>
  <si>
    <t>「104年度吉安鄉東昌部落文化健康照護站」第2期款</t>
  </si>
  <si>
    <t>「104年度吉安鄉東昌部落文化健康照護站」第3期款</t>
  </si>
  <si>
    <t>「104年度吉安鄉東昌部落文化健康照護站」第4期款</t>
  </si>
  <si>
    <t>財團法人台灣基督長老教會原住民宣道會東昌教會合計</t>
  </si>
  <si>
    <t>「104年度瑞穗鄉屋拉力部落文化健康照護站」第1期款</t>
  </si>
  <si>
    <t>財團法人台灣基督長老教會原住民宣道會鶴岡教會</t>
  </si>
  <si>
    <t>「104年度瑞穗鄉屋拉力部落文化健康照護站」第3期款</t>
  </si>
  <si>
    <t>「104年度瑞穗鄉屋拉力部落文化健康照護站」第2期款</t>
  </si>
  <si>
    <t>「104年度瑞穗鄉屋拉力部落文化健康照護站」第4期款</t>
  </si>
  <si>
    <t>財團法人台灣基督長老教會原住民宣道會鶴岡教會合計</t>
  </si>
  <si>
    <t>社政業務－家暴性侵害及性騷防治</t>
  </si>
  <si>
    <t>104年強化家暴及性侵害被害人庇護安置服務</t>
  </si>
  <si>
    <t>財團法人台灣基督教門諾會附設花蓮縣私立善牧中心</t>
  </si>
  <si>
    <t>104年度復原路上妳和我-特殊境遇婦女個別心理諮商與輔導計畫</t>
  </si>
  <si>
    <t>財團法人台灣基督教門諾會附設花蓮縣私立善牧中心合計</t>
  </si>
  <si>
    <t>文教活動-藝術活動</t>
  </si>
  <si>
    <t>2015「BenQ東海岸音樂創作營」</t>
  </si>
  <si>
    <t>財團法人明基友達文教基金會</t>
  </si>
  <si>
    <t>財團法人東海岸文教基金會</t>
  </si>
  <si>
    <t>為媽媽唱首歌活動</t>
  </si>
  <si>
    <t>財團法人東海岸文教基金會合計</t>
  </si>
  <si>
    <t>布藝漾拼布研習</t>
  </si>
  <si>
    <t>財團法人花蓮縣王燕美文化藝術基金會</t>
  </si>
  <si>
    <t>104客家語言文化觀摩交流活動</t>
  </si>
  <si>
    <t>財團法人花蓮縣王燕美文化藝術基金會合計</t>
  </si>
  <si>
    <t>104年慶祝關聖帝君誕辰暨詩書畫藝文活動</t>
  </si>
  <si>
    <t>財團法人花蓮縣正義宮文化藝術基金會</t>
  </si>
  <si>
    <t>客家業務－文化保存</t>
  </si>
  <si>
    <t>花蓮縣玉里鎮104玉里小客家哈客培訓營</t>
  </si>
  <si>
    <t>財團法人花蓮縣玉里鎮玉里國民小學教育基金會</t>
  </si>
  <si>
    <t>客家事務處</t>
  </si>
  <si>
    <t>社區發展－社區發展與合作事業</t>
  </si>
  <si>
    <t>愛心園遊會活動</t>
  </si>
  <si>
    <t>財團法人花蓮縣私立慈惠愛心基金會</t>
  </si>
  <si>
    <t>依據政府採購法第47條第1項第3款辦理</t>
  </si>
  <si>
    <t>海洋公園生態研習營</t>
  </si>
  <si>
    <t>財團法人昱華教育基金會</t>
  </si>
  <si>
    <t>財團法人原住民音樂文教基金會</t>
  </si>
  <si>
    <t>原舞者2015巡演-牽Ina的手</t>
  </si>
  <si>
    <t>財團法人原舞者文化藝術基金會</t>
  </si>
  <si>
    <t>第2屆花蓮女中教育基金盃全國圍棋公開賽</t>
  </si>
  <si>
    <t>財團法人國立花蓮女子高級中學教育基金會</t>
  </si>
  <si>
    <t>補助財團法人基督教花蓮美崙浸信會辦理「4月26日國際家庭日花蓮義走活動」</t>
  </si>
  <si>
    <t>財團法人基督教花蓮美崙浸信會</t>
  </si>
  <si>
    <t>衛生業務-防疫業務</t>
  </si>
  <si>
    <t>傳染病防治計畫</t>
  </si>
  <si>
    <t>財團法人基督教芥菜種會</t>
  </si>
  <si>
    <t>花蓮縣衛生局</t>
  </si>
  <si>
    <t>社政業務－兒童少年福利</t>
  </si>
  <si>
    <t>104年度「兒少保護個案暨司法轉向少年返家追蹤輔導服務」第1季補助費</t>
  </si>
  <si>
    <t>兒少保護個案暨司法轉向少年返家追蹤輔導服務第2季補助款</t>
  </si>
  <si>
    <t>104年度兒少保護及司法轉向少年返家追蹤輔導服務第3、4季補助款</t>
  </si>
  <si>
    <t>社政業務－老人福利</t>
  </si>
  <si>
    <t>長青大學上學期經費</t>
  </si>
  <si>
    <t>長青大學下學期經費</t>
  </si>
  <si>
    <t>財團法人基督教芥菜種會合計</t>
  </si>
  <si>
    <t>104年度性侵害防治預防教育推廣方案補助款</t>
  </si>
  <si>
    <t>財團法人基督教門諾會附設花蓮縣私立善牧中心</t>
  </si>
  <si>
    <t>104年度家暴服務處教育訓練與專業督導計畫</t>
  </si>
  <si>
    <t>財團法人現代婦女教育基金會</t>
  </si>
  <si>
    <t>104年司法機關推動家庭暴力及性侵害防治工作</t>
  </si>
  <si>
    <t>財團法人現代婦女教育基金會合計</t>
  </si>
  <si>
    <t>社政業務－社會福利緩刑支付金</t>
  </si>
  <si>
    <t>補助辦理104年上半年花蓮東海岸兒童假日學校活動</t>
  </si>
  <si>
    <t>財團法人造福觀音文教基金會</t>
  </si>
  <si>
    <t>水月</t>
  </si>
  <si>
    <t>財團法人雲門舞集文教基金會</t>
  </si>
  <si>
    <t>社政業務－家暴性侵害及性騷防治</t>
  </si>
  <si>
    <t>「104年花蓮縣家庭暴力防治週活動」補助款</t>
  </si>
  <si>
    <t>財團法人勵馨社會福利事業基金會</t>
  </si>
  <si>
    <t>「104年兒童保護生活營隊」補助款</t>
  </si>
  <si>
    <t>104年性侵害及性騷擾議題防治宣導</t>
  </si>
  <si>
    <t>財團法人勵馨社會福利事業基金會合計</t>
  </si>
  <si>
    <t xml:space="preserve">金針山音樂會「午后的金色浪漫」
</t>
  </si>
  <si>
    <t>曼波魚爵士樂團</t>
  </si>
  <si>
    <t>花蓮縣傑出演藝團隊</t>
  </si>
  <si>
    <t>陶然樂集</t>
  </si>
  <si>
    <t>勝安宮</t>
  </si>
  <si>
    <t>工商業及度量衡管理－工商業管理</t>
  </si>
  <si>
    <t>105年度補助花蓮縣地方產業創新研發推動計畫相關經費</t>
  </si>
  <si>
    <t>湛賞文化藝術工作坊</t>
  </si>
  <si>
    <t>文教活動-博物管理</t>
  </si>
  <si>
    <t>陽明海運第五屆國際青少年繪畫比賽優勝作品巡迴展</t>
  </si>
  <si>
    <t>陽明海運文化基金會</t>
  </si>
  <si>
    <t>支補助順天府辦理「慶祝三十六天罡聖誕千秋暨下降六十一週年紀念聯歡活動」</t>
  </si>
  <si>
    <t>順天府</t>
  </si>
  <si>
    <t>支補助順天宮辦理「慶祝104年度媽祖聖誕活動」</t>
  </si>
  <si>
    <t>順天宮</t>
  </si>
  <si>
    <t>支慈天宮辦理「104年天上聖母1056週年誕辰活動」</t>
  </si>
  <si>
    <t>慈天宮</t>
  </si>
  <si>
    <t>104年度手工藝創意教學活動</t>
  </si>
  <si>
    <t>瑞穗民眾服務社</t>
  </si>
  <si>
    <t>支補助瑞穗青蓮寺辦理慶祝南無本師釋迦牟尼佛2559年萬壽慶典活動</t>
  </si>
  <si>
    <t>瑞穗青蓮寺</t>
  </si>
  <si>
    <t>104年節蔬果花藝創作活動</t>
  </si>
  <si>
    <t>瑞穗鄉婦女會</t>
  </si>
  <si>
    <t>支補助聖南宮辦理天上聖母聖誕千秋文化祭大遶境活動</t>
  </si>
  <si>
    <t>聖南宮</t>
  </si>
  <si>
    <t>支補助聖南宮「104年天上聖母入火安座二十週年祈安禮斗法會」活動費用</t>
  </si>
  <si>
    <t>聖南宮合計</t>
  </si>
  <si>
    <t>壽豐印象企業</t>
  </si>
  <si>
    <t>壽豐印象企業合計</t>
  </si>
  <si>
    <t>壽豐鄉豐山農村再生促進會</t>
  </si>
  <si>
    <t>107年度補助花蓮縣地方產業創新研發推動計畫相關經費</t>
  </si>
  <si>
    <t>碩碧有限公司</t>
  </si>
  <si>
    <t>支補助福安廟辦理2015福德正神聖誕千秋暨福福慶典文化季</t>
  </si>
  <si>
    <t>福安廟</t>
  </si>
  <si>
    <t>支補助福慈宮辦理慶祝天上聖母聖誕千秋文化節暨花蓮市遶境祈福活動</t>
  </si>
  <si>
    <t>福慈宮</t>
  </si>
  <si>
    <t>臺灣水墨畫會聯展</t>
  </si>
  <si>
    <t>臺灣水墨畫會</t>
  </si>
  <si>
    <t>台灣現代版畫播種者-廖修平個展</t>
  </si>
  <si>
    <t>臺灣創價學會</t>
  </si>
  <si>
    <t>臺灣港務股份有限公司花蓮港務分公司企業工會</t>
  </si>
  <si>
    <t>支補助鳳林鎮壽天宮辦理「104年闡揚關聖飛昇宗教禮儀暨藝文系列活動」</t>
  </si>
  <si>
    <t>鳳林鎮壽天宮</t>
  </si>
  <si>
    <t>支補助慶天宮辦理「104年慶天宮遶境活動暨資源回收社區聯歡晚會」活動</t>
  </si>
  <si>
    <t>慶天宮</t>
  </si>
  <si>
    <t>106年度補助花蓮縣地方產業創新研發推動計畫相關經費</t>
  </si>
  <si>
    <t>歐利科技有限公司</t>
  </si>
  <si>
    <t>蓮縣萬榮鄉紅葉社區發展協會</t>
  </si>
  <si>
    <t>產業提升創新提案徵選</t>
  </si>
  <si>
    <t>翼想天開創意設計工作坊</t>
  </si>
  <si>
    <t>聲子樂集管樂團</t>
  </si>
  <si>
    <t>支補助鎮安廟辦理「2015全國古公三王道教傳統禮儀暨建廟70週年」活動經費</t>
  </si>
  <si>
    <t>鎮安廟</t>
  </si>
  <si>
    <t>支補助鎮星宮辦理「104年度鎮星宮田都元帥聖誕千秋慶典」活動</t>
  </si>
  <si>
    <t>鎮星宮</t>
  </si>
  <si>
    <t>羅德表演藝術劇場</t>
  </si>
  <si>
    <t>2015春之賞</t>
  </si>
  <si>
    <t>藝桐洄瀾客家情國際藝術交流展</t>
  </si>
  <si>
    <t>文創人才自我精進計畫</t>
  </si>
  <si>
    <t>饅頭發馬犀創意有限公司</t>
  </si>
  <si>
    <t xml:space="preserve">   總計</t>
  </si>
  <si>
    <t>花蓮縣原住民族傳統農業開發暨文化傳承協會</t>
  </si>
  <si>
    <t>「104年度秀林鄉佳民部落文化健康照護站」第1期款</t>
  </si>
  <si>
    <t>花蓮縣原住民新部落發展協會</t>
  </si>
  <si>
    <t>「104年度秀林鄉佳民部落文化健康照護站」第2期款</t>
  </si>
  <si>
    <t>「104年度秀林鄉佳民部落文化健康照護站」第3期款</t>
  </si>
  <si>
    <t>花蓮縣原住民新部落發展協會合計</t>
  </si>
  <si>
    <t>團結互助去狩獵</t>
  </si>
  <si>
    <t>花蓮縣娜荳蘭部落青年會</t>
  </si>
  <si>
    <t>花蓮縣家事服務業職業工會</t>
  </si>
  <si>
    <t>花蓮縣家事服務業職業工會合計</t>
  </si>
  <si>
    <t>花蓮縣家具修理業職業工會</t>
  </si>
  <si>
    <t>補助「104年度花蓮縣旅館商業公會教育訓練」</t>
  </si>
  <si>
    <t>花蓮縣旅館商業公會</t>
  </si>
  <si>
    <t>花蓮縣書法學會104年會員作品聯展</t>
  </si>
  <si>
    <t>104年墨采迎新歲送春聯活動</t>
  </si>
  <si>
    <t>書法比賽</t>
  </si>
  <si>
    <t>花蓮縣書法學會合計</t>
  </si>
  <si>
    <t>花蓮縣海峽兩岸少數民族交流協會</t>
  </si>
  <si>
    <t>辦理104年花蓮縣畜牧生產合作社辦公設備計畫</t>
  </si>
  <si>
    <t>花蓮縣畜牧生產合作社</t>
  </si>
  <si>
    <t>花蓮縣病患家事服務業職業工會</t>
  </si>
  <si>
    <t>104年九一記者節活動</t>
  </si>
  <si>
    <t>一般行政－新聞業務</t>
  </si>
  <si>
    <t>花蓮縣記者協會會務活動經費</t>
  </si>
  <si>
    <t>行政暨研考處</t>
  </si>
  <si>
    <t>花蓮縣記者協會合計</t>
  </si>
  <si>
    <t>一般行政-行政管理</t>
  </si>
  <si>
    <t>補助退休人員協會活動費</t>
  </si>
  <si>
    <t>花蓮縣退休消防人員協會</t>
  </si>
  <si>
    <t>花蓮縣消防局</t>
  </si>
  <si>
    <t>無</t>
  </si>
  <si>
    <t>ˇ</t>
  </si>
  <si>
    <t>警政業務-人事管理</t>
  </si>
  <si>
    <t>補助退休警察協會春節聯誼及各項活動費</t>
  </si>
  <si>
    <t>花蓮縣退休警察人員協會</t>
  </si>
  <si>
    <t>花蓮縣警察局</t>
  </si>
  <si>
    <t>文教活動-推廣活動</t>
  </si>
  <si>
    <t>社造點徵選補助案</t>
  </si>
  <si>
    <t>花蓮縣馬可認文化藝術舞蹈協會</t>
  </si>
  <si>
    <t>花蓮縣文化局</t>
  </si>
  <si>
    <t>原住民業務－山地行政及原住民輔導</t>
  </si>
  <si>
    <t>鳳林鎮原住民族家婦中心104年第1期款</t>
  </si>
  <si>
    <t>花蓮縣馬里勿發展協會</t>
  </si>
  <si>
    <t>原住民行政處</t>
  </si>
  <si>
    <t>鳳林鎮原住民族家婦中心104年第3期款</t>
  </si>
  <si>
    <t>鳳林鎮原住民族家婦中心104年第4期款</t>
  </si>
  <si>
    <t>103年鳳林鎮原住民家庭暨婦女服務中心設備經費</t>
  </si>
  <si>
    <t>花蓮縣馬里勿發展協會合計</t>
  </si>
  <si>
    <t>養身操研習活動</t>
  </si>
  <si>
    <t>花蓮縣健康伸展協會</t>
  </si>
  <si>
    <t>瑜珈研習活動</t>
  </si>
  <si>
    <t>經絡伸展操活動</t>
  </si>
  <si>
    <t>花蓮縣健康伸展協會合計</t>
  </si>
  <si>
    <t>社政業務－社會運動與社團輔導</t>
  </si>
  <si>
    <t>洄瀾心.縣商情2015愛心慈善園遊會活動</t>
  </si>
  <si>
    <t>花蓮縣商業會</t>
  </si>
  <si>
    <t>社會處</t>
  </si>
  <si>
    <t>有</t>
  </si>
  <si>
    <t>依政府採購法第四十七條第一項第三款辦理</t>
  </si>
  <si>
    <t>2015花蓮縣商盃心算暨數學公開邀請賽暨104年度第69屆商人節表揚大會</t>
  </si>
  <si>
    <t>花蓮縣商業會合計</t>
  </si>
  <si>
    <t>暑期研習營</t>
  </si>
  <si>
    <t>花蓮縣國際運動舞蹈協會</t>
  </si>
  <si>
    <t>國興幸福家園音樂響宴暨捐發票做公益活動</t>
  </si>
  <si>
    <t>花蓮縣國興幸福家園發展協會</t>
  </si>
  <si>
    <t>社區真情妹力才藝表演暨趣闖關運動會</t>
  </si>
  <si>
    <t>花蓮縣婦女會</t>
  </si>
  <si>
    <t>104年度健康理財講座~聰明吃.快樂動.天天量體重活動</t>
  </si>
  <si>
    <t>104年春季親子健走活動</t>
  </si>
  <si>
    <t>頑皮藝術活動</t>
  </si>
  <si>
    <t>104年愛心捐血活動</t>
  </si>
  <si>
    <t>花蓮縣張廖簡姓宗親會</t>
  </si>
  <si>
    <t>2015洄瀾盃排球賽活動</t>
  </si>
  <si>
    <t>花蓮縣排球運動協會</t>
  </si>
  <si>
    <t>辦理模範婦女優秀兒童表揚計畫</t>
  </si>
  <si>
    <t>花蓮縣梧繞部落文化產業發展協會</t>
  </si>
  <si>
    <t>慶祝104年重陽節下鄉參訪活動</t>
  </si>
  <si>
    <t>花蓮縣莆仙同鄉會</t>
  </si>
  <si>
    <t>13式太極拳教學</t>
  </si>
  <si>
    <t>花蓮縣陳氏太極拳協會</t>
  </si>
  <si>
    <t>104年戶外太極拳團練</t>
  </si>
  <si>
    <t>「虛實動靜」書畫展</t>
  </si>
  <si>
    <t>八段錦教學</t>
  </si>
  <si>
    <t>新架二路教學－太極文化人才培育</t>
  </si>
  <si>
    <t>花蓮縣陳氏太極拳協會合計</t>
  </si>
  <si>
    <t>104年第七屆歌王.后卡拉ok大賽活動</t>
  </si>
  <si>
    <t>花蓮縣創意歌舞協會</t>
  </si>
  <si>
    <t>104年度勞工志工特殊訓練研習</t>
  </si>
  <si>
    <t>花蓮縣勞工志願服務協會</t>
  </si>
  <si>
    <t>勞工志工特殊訓練</t>
  </si>
  <si>
    <t>勞工中秋聯歡晚會活動</t>
  </si>
  <si>
    <t>花蓮縣勞工志願服務協會合計</t>
  </si>
  <si>
    <t>社政業務－社會運動與社團輔導</t>
  </si>
  <si>
    <t>2015悠活漫步健走活動</t>
  </si>
  <si>
    <t>花蓮縣富里竹田老人會</t>
  </si>
  <si>
    <t>社會處</t>
  </si>
  <si>
    <t>有</t>
  </si>
  <si>
    <t>依政府採購法第四十七條第一項第三款辦理</t>
  </si>
  <si>
    <t>ˇ</t>
  </si>
  <si>
    <t>文教活動-推廣活動</t>
  </si>
  <si>
    <t>村落藝文小蜜蜂</t>
  </si>
  <si>
    <t>花蓮縣富里鄉大庄公廨協會</t>
  </si>
  <si>
    <t>花蓮縣文化局</t>
  </si>
  <si>
    <t>無</t>
  </si>
  <si>
    <t>文教活動-文化資產</t>
  </si>
  <si>
    <t>民俗文物保存補助款</t>
  </si>
  <si>
    <t>104年度村落藝文小蜜蜂計畫活動</t>
  </si>
  <si>
    <t>花蓮縣富里鄉大庄公廨協會合計</t>
  </si>
  <si>
    <t>花蓮縣富里鄉六十石山永續發展協會</t>
  </si>
  <si>
    <t>「2015年第33屆日月潭國際萬人泳渡嘉年華」活動</t>
  </si>
  <si>
    <t>花蓮縣富里鄉四季晨泳會</t>
  </si>
  <si>
    <t>104年度竹塱屋建構技藝傳承人才培育</t>
  </si>
  <si>
    <t>花蓮縣富里鄉平埔協會</t>
  </si>
  <si>
    <t>104年度社團志工人才培訓觀摩學習活動</t>
  </si>
  <si>
    <t>花蓮縣富里鄉民眾服務社</t>
  </si>
  <si>
    <t>104年度社區民眾歌唱活動</t>
  </si>
  <si>
    <t>花蓮縣富里鄉民眾服務社合計</t>
  </si>
  <si>
    <t>我愛媽媽活動</t>
  </si>
  <si>
    <t>花蓮縣富里鄉吉拉米代部落文化產業發展協會</t>
  </si>
  <si>
    <t>農業管理與輔導－農產運銷輔導管理</t>
  </si>
  <si>
    <t>農業產銷班組織輔導計畫</t>
  </si>
  <si>
    <t>花蓮縣富里鄉有機米產銷班</t>
  </si>
  <si>
    <t>農業處</t>
  </si>
  <si>
    <t>104年度慶祝重陽節活動</t>
  </si>
  <si>
    <t>花蓮縣富里鄉竹田老人會</t>
  </si>
  <si>
    <t>社區自我精進計畫</t>
  </si>
  <si>
    <t>花蓮縣富里鄉竹田社區發協會</t>
  </si>
  <si>
    <t>104年度健康醫療性感感性生活講座活動</t>
  </si>
  <si>
    <t>花蓮縣富里鄉婦女會</t>
  </si>
  <si>
    <t>105年度手工藝創意教學活動</t>
  </si>
  <si>
    <t>花蓮縣富里鄉婦女會合計</t>
  </si>
  <si>
    <t>客家文化傳承與創作-快樂做拼布研習</t>
  </si>
  <si>
    <t>花蓮縣富里鄉富里社區發展協會</t>
  </si>
  <si>
    <t>花蓮縣富里鄉富南社區發展協會</t>
  </si>
  <si>
    <t>穀稻秋聲2015富里山谷草地音樂會</t>
  </si>
  <si>
    <t>花蓮縣富里鄉農村再生促進會</t>
  </si>
  <si>
    <t>草地音樂會</t>
  </si>
  <si>
    <t>花蓮縣富里鄉農村再生促進會合計</t>
  </si>
  <si>
    <t>動植物防疫-疫病防治與管理</t>
  </si>
  <si>
    <t>104年度植物病蟲害整合防治技術及宣導計畫</t>
  </si>
  <si>
    <t>花蓮縣富里鄉農會</t>
  </si>
  <si>
    <t>花蓮縣動植物防疫所</t>
  </si>
  <si>
    <t>農業管理與輔導－農業行政管理與輔導</t>
  </si>
  <si>
    <t>104年度農業推廣設施設備補助計畫</t>
  </si>
  <si>
    <t>辦理104年度創新農特產品加值計畫</t>
  </si>
  <si>
    <t xml:space="preserve">椿揚食品機械有限公司、富加堡機械有限公司、欣暉有限公司、宙陽水電工程行 </t>
  </si>
  <si>
    <t>辦理年貨大街活動</t>
  </si>
  <si>
    <t>辦理農民節活動</t>
  </si>
  <si>
    <t>辦理六十石山金針花季園區整體行銷計畫</t>
  </si>
  <si>
    <t>辦理優質金針產銷輔導</t>
  </si>
  <si>
    <t>農業管理與輔導－農村景觀規劃與管理</t>
  </si>
  <si>
    <t>103年度東部永續發展計畫-花蓮縣農業旅遊遊程商品開發暨推廣活動計畫(2)</t>
  </si>
  <si>
    <t>104年度花蓮縣輔導農村社區小舖與巿集設置計畫(經常門)</t>
  </si>
  <si>
    <t>104年度花蓮縣輔導農村社區小舖與巿集設置計畫(資本門)</t>
  </si>
  <si>
    <t>花蓮縣富里鄉農會合計</t>
  </si>
  <si>
    <t>一般建築及設備-設備及投資</t>
  </si>
  <si>
    <t>豐南村水圳修復</t>
  </si>
  <si>
    <t>花蓮縣富里鄉豐南社區發展協會</t>
  </si>
  <si>
    <t>依補助計畫委請受補助單位就近執行。</t>
  </si>
  <si>
    <t>豐南村農舍修復</t>
  </si>
  <si>
    <t>花蓮縣富里鄉豐南社區發展協會合計</t>
  </si>
  <si>
    <t>104年新春花藝研習活動</t>
  </si>
  <si>
    <t>花蓮縣插花協會</t>
  </si>
  <si>
    <t>104年度母親節花藝研習會</t>
  </si>
  <si>
    <t>花蓮縣插花協會合計</t>
  </si>
  <si>
    <t>104年慶祝婦女節插花藝術研習</t>
  </si>
  <si>
    <t>花蓮縣普愛協會</t>
  </si>
  <si>
    <t>慶祝母親節鳳梨酥製作研習活動</t>
  </si>
  <si>
    <t>慶祝端午節包粽子教學活動</t>
  </si>
  <si>
    <t>慶祝中秋節月餅製作研習活動</t>
  </si>
  <si>
    <t>花蓮縣普愛協會合計</t>
  </si>
  <si>
    <t>辦理環境教育推廣-大地守護環境教育推廣計畫</t>
  </si>
  <si>
    <t>花蓮縣棲地保育學會</t>
  </si>
  <si>
    <t>104年農曆春節團拜喜氣洋洋賀新年活動</t>
  </si>
  <si>
    <t>花蓮縣湖南省同鄉會</t>
  </si>
  <si>
    <t>2015年第23次世界童軍大露營(花蓮縣代表團)</t>
  </si>
  <si>
    <t>花蓮縣童軍會</t>
  </si>
  <si>
    <t>2015年華東盆栽精品展</t>
  </si>
  <si>
    <t>花蓮縣華東盆栽協會</t>
  </si>
  <si>
    <t>104年度新春團拜暨禁絕酒駕政令宣導</t>
  </si>
  <si>
    <t>花蓮縣華紙之友協會</t>
  </si>
  <si>
    <t>104年宜蘭縣社區總體營造成果觀摩及低碳生活再教育活動</t>
  </si>
  <si>
    <t>洄瀾美地自然生態參訪</t>
  </si>
  <si>
    <t>花蓮縣華紙之友協會合計</t>
  </si>
  <si>
    <t>花蓮縣鄉村社區大學發展協會</t>
  </si>
  <si>
    <t>花蓮縣鄉野養生運動協會</t>
  </si>
  <si>
    <t>假日文化廣場</t>
  </si>
  <si>
    <t>Yoga Yang－養生瑜珈生活小館</t>
  </si>
  <si>
    <t>花蓮縣鄉野養生運動協會合計</t>
  </si>
  <si>
    <t>2015大家攏麻吉~藝術文化觀光音樂節活動</t>
  </si>
  <si>
    <t>花蓮縣雅姿歌舞協會</t>
  </si>
  <si>
    <t>傳統整復員從業素質提升活動</t>
  </si>
  <si>
    <t>花蓮縣傳統整復員職業工會</t>
  </si>
  <si>
    <t>勞工教育活動</t>
  </si>
  <si>
    <t>花蓮縣傳統整復員職業工會合計</t>
  </si>
  <si>
    <t>花蓮縣新秀地區農會</t>
  </si>
  <si>
    <t>花蓮縣新秀地區農會合計</t>
  </si>
  <si>
    <t>支補助花蓮縣新秀原住民社區關懷協會辦理「104年度慶祝聖誕佳節暨歲末感恩祈福」活動費用</t>
  </si>
  <si>
    <t>花蓮縣新秀原住民社區關懷協會</t>
  </si>
  <si>
    <t>花蓮縣新城鄉七星潭社區發展協會</t>
  </si>
  <si>
    <t>花蓮縣新城鄉七星潭社區發展協會合計</t>
  </si>
  <si>
    <t>104年度皮雕研習活動</t>
  </si>
  <si>
    <t>花蓮縣新城鄉土風舞協會</t>
  </si>
  <si>
    <t>104年度重陽敬老活動</t>
  </si>
  <si>
    <t>花蓮縣新城鄉大漢長青會</t>
  </si>
  <si>
    <t>創意香草蝶古巴特花式盆栽研習活動</t>
  </si>
  <si>
    <t>花蓮縣新城鄉北埔社區發展協會</t>
  </si>
  <si>
    <t>創意手工編織袋研習</t>
  </si>
  <si>
    <t>花蓮縣新城鄉北埔社區發展協會合計</t>
  </si>
  <si>
    <t>104年度清淨家園活動</t>
  </si>
  <si>
    <t>花蓮縣新城鄉老人會</t>
  </si>
  <si>
    <t>花蓮縣新城鄉老人會合計</t>
  </si>
  <si>
    <t>花蓮縣新城鄉康樂老人會</t>
  </si>
  <si>
    <t>2015創意生活香草精油手工藝研習活動</t>
  </si>
  <si>
    <t>花蓮縣新城鄉康樂村老人會</t>
  </si>
  <si>
    <t>104年康樂社區環境綠美化活動</t>
  </si>
  <si>
    <t>花蓮縣新城鄉康樂社區發展協會</t>
  </si>
  <si>
    <t>104年度暑期原住民兒童歡樂學習營活動</t>
  </si>
  <si>
    <t>花蓮縣新城鄉麥子田教育關懷協會</t>
  </si>
  <si>
    <t>104年度縣外觀摩研習活動</t>
  </si>
  <si>
    <t>花蓮縣新城鄉順安社區發展協會</t>
  </si>
  <si>
    <t>羊羊得意慶元宵晚會活動</t>
  </si>
  <si>
    <t>花蓮縣新城鄉葛瑪蘭文化發展協會</t>
  </si>
  <si>
    <t>「靈活、健康、快樂一起來-易簡太極拳（2）」活動</t>
  </si>
  <si>
    <t>花蓮縣新城鄉噶瑪蘭文化發展協會</t>
  </si>
  <si>
    <t>104年度原住民豐年舞祭活動</t>
  </si>
  <si>
    <t>花蓮縣新城鄉噶瑪蘭文化發展協會合計</t>
  </si>
  <si>
    <t>104年度久久重陽敬老歡樂唱活動</t>
  </si>
  <si>
    <t>花蓮縣新城鄉樹林腳社區發展協會</t>
  </si>
  <si>
    <t>104年度重陽節敬老才藝活動</t>
  </si>
  <si>
    <t>花蓮縣新城鄉興田長青協會</t>
  </si>
  <si>
    <t>104年曼波假期 悠哉樂活~手工藤編藝創作人力培訓研習活動</t>
  </si>
  <si>
    <t>花蓮縣新城鄉優質志工服務協會</t>
  </si>
  <si>
    <t>花蓮縣新城鄉體育會</t>
  </si>
  <si>
    <t>104年度長者健康活力操推廣活動</t>
  </si>
  <si>
    <t>花蓮縣新城鄉體育會合計</t>
  </si>
  <si>
    <t xml:space="preserve">2015花蓮民俗技藝傳統文化-吉祥如意炸寒單 </t>
  </si>
  <si>
    <t>花蓮縣新故鄉國際同濟會</t>
  </si>
  <si>
    <t>玩皮革創意班</t>
  </si>
  <si>
    <t>花蓮縣新風貌促進會</t>
  </si>
  <si>
    <t>彩繪拼貼設計班</t>
  </si>
  <si>
    <t>花蓮縣新風貌促進會合計</t>
  </si>
  <si>
    <t>記者節暨會員大會活動經費</t>
  </si>
  <si>
    <t>花蓮縣新聞記者公會</t>
  </si>
  <si>
    <t>104年奇美村村校聯合運動大會</t>
  </si>
  <si>
    <t>花蓮縣瑞穗鄉奇美社區發展協會</t>
  </si>
  <si>
    <t>104年度慶祝溫馨母親節活動</t>
  </si>
  <si>
    <t>花蓮縣瑞穗鄉拔仔庄老人會</t>
  </si>
  <si>
    <t>104年社區民眾歌唱比賽活動</t>
  </si>
  <si>
    <t>花蓮縣瑞穗鄉青年會</t>
  </si>
  <si>
    <t>104年歌唱比賽活動</t>
  </si>
  <si>
    <t>花蓮縣瑞穗鄉客家民俗歌舞運動協會</t>
  </si>
  <si>
    <t>推展客家美食文化傳承</t>
  </si>
  <si>
    <t>花蓮縣瑞穗鄉客家民俗歌舞運動協會合計</t>
  </si>
  <si>
    <t>瑞穗鄉第1屆原住民部落槌球賽活動</t>
  </si>
  <si>
    <t>花蓮縣瑞穗鄉原住民槌球協會</t>
  </si>
  <si>
    <t>104年度婦女會運動會活動</t>
  </si>
  <si>
    <t>花蓮縣瑞穗鄉婦女會</t>
  </si>
  <si>
    <t>花蓮縣瑞穗鄉產銷班</t>
  </si>
  <si>
    <t>104年度元宵節系列活動</t>
  </si>
  <si>
    <t>花蓮縣瑞穗鄉富源社區發展協會</t>
  </si>
  <si>
    <t>花蓮縣瑞穗鄉富興社區發展協會</t>
  </si>
  <si>
    <t>衛生業務-防疫業務</t>
  </si>
  <si>
    <t>傳染病防治計畫</t>
  </si>
  <si>
    <t>花蓮縣瑞穗鄉瑞北社區發展協會</t>
  </si>
  <si>
    <t>花蓮縣衛生局</t>
  </si>
  <si>
    <t>香粽溫情滿社區活動</t>
  </si>
  <si>
    <t>花蓮縣瑞穗鄉瑞北社區發展協會合計</t>
  </si>
  <si>
    <t>花蓮縣瑞穗鄉瑞祥社區發展協會</t>
  </si>
  <si>
    <t>花盆彩繪及花卉種植研習活動</t>
  </si>
  <si>
    <t>花蓮縣瑞穗鄉瑞穗社區協會</t>
  </si>
  <si>
    <t>花蓮縣瑞穗鄉農會</t>
  </si>
  <si>
    <t>農業管理與輔導－漁畜產推廣輔導</t>
  </si>
  <si>
    <t>辦理104年度提昇芻料品質與產量計畫</t>
  </si>
  <si>
    <t>辦理瑞穗咖啡行銷推廣計畫</t>
  </si>
  <si>
    <t>柚花季健走暨農民節表揚</t>
  </si>
  <si>
    <t>西瓜品牌行銷推廣</t>
  </si>
  <si>
    <t>蜜香紅茶比賽計畫</t>
  </si>
  <si>
    <t>辦理鶴岡文旦評鑑活動</t>
  </si>
  <si>
    <t>辦理柚見花蓮好農產行銷</t>
  </si>
  <si>
    <t>103年度花蓮縣休閒農業產業聚落化輔導計畫</t>
  </si>
  <si>
    <t>104年度花蓮縣輔導農村社區小舖與巿集設置計畫-後續推動計畫(經常門)</t>
  </si>
  <si>
    <t>104年度花蓮縣輔導農村社區小舖與巿集設置計畫-後續推動計畫(資本門)</t>
  </si>
  <si>
    <t>104年度休閒農業區輔導計畫-乙等休閒農業區輔導計畫(經常門)</t>
  </si>
  <si>
    <t>104年度休閒農業區輔導計畫-乙等休閒農業區輔導計畫(資本門)</t>
  </si>
  <si>
    <t>花蓮縣瑞穗鄉農會合計</t>
  </si>
  <si>
    <t>104年度志工聚愛心~包粽傳溫情活動</t>
  </si>
  <si>
    <t>花蓮縣萬榮鄉老人會</t>
  </si>
  <si>
    <t>104年布農族丹社群氏族射耳祭暨古謠傳唱計畫經費</t>
  </si>
  <si>
    <t>花蓮縣萬榮鄉東光社區發展協會</t>
  </si>
  <si>
    <t>太農了吧音樂節</t>
  </si>
  <si>
    <t>花蓮縣萬榮鄉青年會</t>
  </si>
  <si>
    <t>2015Mgay Bari歲時祭儀活動經費</t>
  </si>
  <si>
    <t>花蓮縣萬榮鄉紅葉社區發展協會</t>
  </si>
  <si>
    <t>104年度慶祝教師節暨表揚模範愛心教育人員萬榮有你真好活動</t>
  </si>
  <si>
    <t>花蓮縣萬榮鄉教育會</t>
  </si>
  <si>
    <t>花蓮縣萬榮鄉萬榮社區發展協會</t>
  </si>
  <si>
    <t>警政業務-保民工作</t>
  </si>
  <si>
    <t>義警山警巡守隊人員基本維持運作費用</t>
  </si>
  <si>
    <t>花蓮縣義警山警巡守隊</t>
  </si>
  <si>
    <t>警政業務- 保民工作</t>
  </si>
  <si>
    <t>義警山警巡守隊人員辦理觀摩參訪及慰勞等費用</t>
  </si>
  <si>
    <t>花蓮縣義警山警巡守隊合計</t>
  </si>
  <si>
    <t>補習班教師研習暨慶中秋活動</t>
  </si>
  <si>
    <t>花蓮縣補習教育事業協會</t>
  </si>
  <si>
    <t>花蓮縣詩書畫協會</t>
  </si>
  <si>
    <t>詩香粽香頌屈子活動</t>
  </si>
  <si>
    <t>李建瑩「荷風墨韻」個展</t>
  </si>
  <si>
    <t>書畫裱褙研習</t>
  </si>
  <si>
    <t>詩書畫研習</t>
  </si>
  <si>
    <t>花蓮縣詩書畫協會合計</t>
  </si>
  <si>
    <t>動植物防疫-疫病防治與管理</t>
  </si>
  <si>
    <t>104年度水稻稻種消毒經營改善計畫</t>
  </si>
  <si>
    <t>花蓮縣農會</t>
  </si>
  <si>
    <t>花蓮縣動植物防疫所</t>
  </si>
  <si>
    <t>無</t>
  </si>
  <si>
    <t>ˇ</t>
  </si>
  <si>
    <t>104年度植物病蟲害整合防治技術及宣導計畫</t>
  </si>
  <si>
    <t>農業管理與輔導－農業行政管理與輔導</t>
  </si>
  <si>
    <t>辦理104年度花蓮縣茶葉農產品多元行銷計畫</t>
  </si>
  <si>
    <t>農業處</t>
  </si>
  <si>
    <t>農業管理與輔導－漁畜產推廣輔導</t>
  </si>
  <si>
    <t>推廣放牧土雞與放牧蛋雞友善飼養－104年放牧土雞(蛋)貼紙製作計畫</t>
  </si>
  <si>
    <t>辦理104年度花蓮縣優質家畜產品行銷計畫</t>
  </si>
  <si>
    <r>
      <t>辦理「104年花蓮縣農漁產品行銷計畫</t>
    </r>
    <r>
      <rPr>
        <sz val="12"/>
        <color indexed="8"/>
        <rFont val="標楷體"/>
        <family val="4"/>
      </rPr>
      <t>」</t>
    </r>
  </si>
  <si>
    <t>辦理「104年度花蓮縣優質漁畜產品知卡宣綠森林親水公園促銷宣傳計畫」</t>
  </si>
  <si>
    <t>農業管理與輔導－農產運銷輔導管理</t>
  </si>
  <si>
    <t>農業產銷班組織輔導計畫</t>
  </si>
  <si>
    <t>辦理花蓮縣農特產品整合</t>
  </si>
  <si>
    <t>辦理花蓮縣農特產推廣行銷宣傳片製作計畫</t>
  </si>
  <si>
    <t>優質好米多元行銷計畫</t>
  </si>
  <si>
    <t>辦理農特產品行銷推廣</t>
  </si>
  <si>
    <t>辦理花蓮縣優質水果推廣宣傳品嚐活動計畫</t>
  </si>
  <si>
    <t>農業管理與輔導－農村景觀規劃與管理</t>
  </si>
  <si>
    <t>104年度花蓮縣農業志工組織培訓計畫</t>
  </si>
  <si>
    <t>104年度花蓮縣輔導農村社區小舖與巿集設置計畫-後續推動計畫</t>
  </si>
  <si>
    <t>104年度花蓮綠活農產業體驗推廣計畫</t>
  </si>
  <si>
    <t>104年度花蓮縣農村三級產業多元發展推廣計畫</t>
  </si>
  <si>
    <t>花蓮縣農會合計</t>
  </si>
  <si>
    <t>花蓮縣運動觀光發展協會</t>
  </si>
  <si>
    <t>職訓及就業輔導－勞工行政與福利</t>
  </si>
  <si>
    <t>工會勞工教育</t>
  </si>
  <si>
    <t>花蓮縣電氣裝置業職業工會</t>
  </si>
  <si>
    <t>工會第二專長訓練</t>
  </si>
  <si>
    <t>花蓮縣電氣裝置業職業工會合計</t>
  </si>
  <si>
    <t>花蓮縣電腦文書處理人員職業工會</t>
  </si>
  <si>
    <t>花蓮縣壽農社區發展協會</t>
  </si>
  <si>
    <t>花蓮縣壽農社區發展協會合計</t>
  </si>
  <si>
    <t>104年豐裡環保志工縣外觀摩</t>
  </si>
  <si>
    <t>花蓮縣壽豐鄉生活美學協會</t>
  </si>
  <si>
    <t>104年健康活力知性觀摩活動</t>
  </si>
  <si>
    <t>花蓮縣壽豐鄉老人會</t>
  </si>
  <si>
    <t>社政業務－老人福利</t>
  </si>
  <si>
    <t>健全老人友善環境促進社會參與服務</t>
  </si>
  <si>
    <t>花蓮縣壽豐鄉老人會合計</t>
  </si>
  <si>
    <t>2015年粽葉飄香慶端午活動</t>
  </si>
  <si>
    <t>花蓮縣壽豐鄉志學社區發展協會</t>
  </si>
  <si>
    <t>104年中秋慶團圓一同烤肉趣活動</t>
  </si>
  <si>
    <t>2015年民俗舞蹈研習活動</t>
  </si>
  <si>
    <t>花蓮縣壽豐鄉志學社區發展協會合計</t>
  </si>
  <si>
    <t>104年五月端陽粽飄香活動</t>
  </si>
  <si>
    <t>花蓮縣壽豐鄉婦女會</t>
  </si>
  <si>
    <t>104年婦女逆轉學習成長營研習</t>
  </si>
  <si>
    <t>花蓮縣壽豐鄉婦女會合計</t>
  </si>
  <si>
    <t>花蓮縣壽豐鄉農會</t>
  </si>
  <si>
    <t>辦理104年度花蓮縣有機農產品配合國中小營養午餐生產設備改善計畫(經常門)</t>
  </si>
  <si>
    <t>優世農業科技研發有限公司</t>
  </si>
  <si>
    <t>辦理104年度永續農業文化推廣計畫</t>
  </si>
  <si>
    <t>辦理104年度花蓮縣有機農產品配合國中小營養午餐生產設備改善計畫(資本門)</t>
  </si>
  <si>
    <t>果艷西瓜『您下瓜田牽紅線』親子體驗活動</t>
  </si>
  <si>
    <t>『美濃瓜大道』自然有機農業行銷活動</t>
  </si>
  <si>
    <t>辦理果艶梨暨國產農特產品行銷活動</t>
  </si>
  <si>
    <t>辦理果艷西瓜「仲夏西瓜情」及西進金獅展售活動</t>
  </si>
  <si>
    <t>104年度社區部落長者觀摩活動</t>
  </si>
  <si>
    <t>花蓮縣壽豐鄉壽農社區發展協會</t>
  </si>
  <si>
    <t>原住民業務－原住民族藝文發展</t>
  </si>
  <si>
    <t>104年原住民族部落活力計畫</t>
  </si>
  <si>
    <t>花蓮縣壽豐鄉壽農社區發展協會合計</t>
  </si>
  <si>
    <t>104年度長青盃槌球邀請賽</t>
  </si>
  <si>
    <t>花蓮縣壽豐鄉壽興老人會</t>
  </si>
  <si>
    <t>104年度慶祝父親節及歌唱活動</t>
  </si>
  <si>
    <t>花蓮縣壽豐鄉壽興老人會合計</t>
  </si>
  <si>
    <t>社政業務－社會運動與社團輔導</t>
  </si>
  <si>
    <t>104慶端午粽飄香送溫馨活動</t>
  </si>
  <si>
    <t>花蓮縣壽豐鄉壽豐社區發展協會</t>
  </si>
  <si>
    <t>社會處</t>
  </si>
  <si>
    <t>有</t>
  </si>
  <si>
    <t>依政府採購法第四十七條第一項第三款辦理</t>
  </si>
  <si>
    <t>104年幸福皂研習活動</t>
  </si>
  <si>
    <t>104年績優社區觀摩</t>
  </si>
  <si>
    <t>花蓮縣壽豐鄉壽豐社區發展協會合計</t>
  </si>
  <si>
    <t>健康舞蹈研習</t>
  </si>
  <si>
    <t>花蓮縣壽豐鄉豐山農村再生促進會</t>
  </si>
  <si>
    <t>104年鐵馬逍遙遊活動</t>
  </si>
  <si>
    <t>花蓮縣壽豐鄉懷鄉自行車運動休閒協會</t>
  </si>
  <si>
    <t>104年春暖花開來運動健行活動</t>
  </si>
  <si>
    <t>花蓮縣壽豐鄉體育會</t>
  </si>
  <si>
    <t>健康醫療講座</t>
  </si>
  <si>
    <t>花蓮縣彰化同鄉會</t>
  </si>
  <si>
    <t>104年花蓮縣勞工盃慢速壘球錦標賽</t>
  </si>
  <si>
    <t>花蓮縣慢速壘球協會</t>
  </si>
  <si>
    <t>104年度花蓮新世代農村生活經濟營造及推動計畫-農村學校行程設計計畫</t>
  </si>
  <si>
    <t>花蓮縣綠野香坡農村發展協會</t>
  </si>
  <si>
    <t>花蓮縣製茶業職業工會</t>
  </si>
  <si>
    <t>104年春節祭祖暨團拜活動</t>
  </si>
  <si>
    <t>花蓮縣閩南同鄉會</t>
  </si>
  <si>
    <t>104年度會員暨社區民眾暑期游泳訓練</t>
  </si>
  <si>
    <t>花蓮縣鳳林四季晨泳會</t>
  </si>
  <si>
    <t>花蓮縣鳳林鎮大榮一村社區發展協會</t>
  </si>
  <si>
    <t>花蓮縣鳳林鎮大榮老人會</t>
  </si>
  <si>
    <t>花蓮縣鳳林鎮山興社區發展協會</t>
  </si>
  <si>
    <t>「104年度鳳林鎮山興部落文化健康照護站」第1期款</t>
  </si>
  <si>
    <t>104年度鳳林鎮山興部落文化健康照護站」第3期款</t>
  </si>
  <si>
    <t>「104年度鳳林鎮山興部落文化健康照護站」第2期款</t>
  </si>
  <si>
    <t>「104年度鳳林鎮山興部落文化健康照護站」第3期款</t>
  </si>
  <si>
    <t>「104年度鳳林鎮山興部落文化健康照護站」第4期款</t>
  </si>
  <si>
    <t>花蓮縣鳳林鎮山興社區發展協會合計</t>
  </si>
  <si>
    <t>104年族群融合暨中秋節晚會</t>
  </si>
  <si>
    <t>花蓮縣鳳林鎮中興社區發展協會</t>
  </si>
  <si>
    <t>社區自我精進計畫</t>
  </si>
  <si>
    <t>花蓮縣鳳林鎮北林三村社區發展協會</t>
  </si>
  <si>
    <t>社區客家美食研習活動</t>
  </si>
  <si>
    <t>百鬼夜行祭社區成果發表會</t>
  </si>
  <si>
    <t>花蓮縣鳳林鎮北林三村社區發展協會合計</t>
  </si>
  <si>
    <t>104年度游泳技術交流暨泳池經營推展活動</t>
  </si>
  <si>
    <t>花蓮縣鳳林鎮四季晨泳會</t>
  </si>
  <si>
    <t>花蓮縣鳳林鎮老人會</t>
  </si>
  <si>
    <t>花蓮縣鳳林鎮南平社區發展協會</t>
  </si>
  <si>
    <t>104年度傳統客家染布技藝與認識植物染成研習活動</t>
  </si>
  <si>
    <t>花蓮縣鳳林鎮客屬會</t>
  </si>
  <si>
    <t>弱勢家庭親子活動</t>
  </si>
  <si>
    <t>花蓮縣鳳林鎮鳳仁社區發展協會</t>
  </si>
  <si>
    <t>104年會員含社區男女社員客家舞蹈研習班</t>
  </si>
  <si>
    <t>花蓮縣鳳林鎮鳳凰土風舞研究社</t>
  </si>
  <si>
    <t>客家傳統八音進階研習</t>
  </si>
  <si>
    <t>花蓮縣鳳林鎮鳳智社區發展協會</t>
  </si>
  <si>
    <t>104年度第21屆鎮長盃全國軟式網球錦標賽</t>
  </si>
  <si>
    <t>花蓮縣鳳林鎮體育會</t>
  </si>
  <si>
    <t>花蓮縣鳳榮地區農會</t>
  </si>
  <si>
    <t>農友活動中心購置視聽教學設備計畫</t>
  </si>
  <si>
    <t>辦理104年度發展稻米加工事業及加工型產業運銷計畫</t>
  </si>
  <si>
    <t xml:space="preserve">佳昌科技有限公司、裕益汽車股份有限公司 </t>
  </si>
  <si>
    <t>辦理鳳林大西瓜創新行銷</t>
  </si>
  <si>
    <t>辦理米食及米穀粉加工製品創新行銷活動</t>
  </si>
  <si>
    <t>花蓮縣鳳榮地區農會合計</t>
  </si>
  <si>
    <t>104年度春節辦理祭祖儀式暨民俗技藝表演活動</t>
  </si>
  <si>
    <t>花蓮縣廣東同鄉會</t>
  </si>
  <si>
    <t>撒奇萊雅火神祭宣導暨傳統射箭競技系列活動計畫</t>
  </si>
  <si>
    <t>花蓮縣撒奇萊雅文化射箭發展協會</t>
  </si>
  <si>
    <t>花蓮縣模板業職業工會</t>
  </si>
  <si>
    <t>勞工休閒活動</t>
  </si>
  <si>
    <t>花蓮縣模板業職業工會合計</t>
  </si>
  <si>
    <t>編織製作研習</t>
  </si>
  <si>
    <t>花蓮縣樂合農村再生發展協會</t>
  </si>
  <si>
    <t>花蓮縣鞋類服務職業工會</t>
  </si>
  <si>
    <t>辦理104年度養豬場資材設備補助計畫</t>
  </si>
  <si>
    <t>花蓮縣養豬協會</t>
  </si>
  <si>
    <t>花蓮縣髮藝造型職業工會</t>
  </si>
  <si>
    <t>花蓮縣髮藝造型職業工會合計</t>
  </si>
  <si>
    <t>文教活動-文化資產</t>
  </si>
  <si>
    <t>民俗文物保存補助款</t>
  </si>
  <si>
    <t>花蓮縣噶瑪蘭族發展協會</t>
  </si>
  <si>
    <t>花蓮縣文化局</t>
  </si>
  <si>
    <t>原住民業務－原住民族藝文發展</t>
  </si>
  <si>
    <t>104年原住民族部落活力計畫</t>
  </si>
  <si>
    <t>原住民行政處</t>
  </si>
  <si>
    <t>花蓮縣噶瑪蘭族發展協會合計</t>
  </si>
  <si>
    <t>感恩孝親互動關懷活動</t>
  </si>
  <si>
    <t>花蓮縣學習障礙關懷協會</t>
  </si>
  <si>
    <t>104年歲末親子關懷活動</t>
  </si>
  <si>
    <t>花蓮縣學習障礙關懷會</t>
  </si>
  <si>
    <t>花蓮縣機車修理業職業工會</t>
  </si>
  <si>
    <t>104年度花蓮縣主委盃保齡球錦標賽</t>
  </si>
  <si>
    <t>花蓮縣縣體育會</t>
  </si>
  <si>
    <t>花蓮縣餐飲業職業工會</t>
  </si>
  <si>
    <t>健康及理財講座</t>
  </si>
  <si>
    <t>花蓮縣龍岡親義會</t>
  </si>
  <si>
    <t>溫馨關懷捐血活動</t>
  </si>
  <si>
    <t>花蓮縣龍岡親義會合計</t>
  </si>
  <si>
    <t>花布創作藝術研習</t>
  </si>
  <si>
    <t>花蓮縣擎天之友協會（曾碧蓮）</t>
  </si>
  <si>
    <t>勞工教育活動</t>
  </si>
  <si>
    <t>花蓮縣營造業職業工會</t>
  </si>
  <si>
    <t>花蓮縣營造業職業工會合計</t>
  </si>
  <si>
    <t>勞工歲末聯歡活動</t>
  </si>
  <si>
    <t>花蓮縣總工會</t>
  </si>
  <si>
    <t>勞工婦女幹部觀摩參訪活動</t>
  </si>
  <si>
    <t>五一勞動節模範勞工選拔及表揚大會</t>
  </si>
  <si>
    <t>模範勞工政經參訪活動補助</t>
  </si>
  <si>
    <t>勞工九九重陽敬老聯歡活動</t>
  </si>
  <si>
    <t>歡慶端午佳節暨勞工教育宣導活動</t>
  </si>
  <si>
    <t>花蓮縣禮儀用品職業工會</t>
  </si>
  <si>
    <t>花蓮縣禮儀用品職業工會合計</t>
  </si>
  <si>
    <t>豐濱鄉原住民族家婦中心104年第3期款</t>
  </si>
  <si>
    <t>花蓮縣豐濱安全社區暨健康促進會</t>
  </si>
  <si>
    <t>103年豐濱鄉原住民家庭暨婦女服務中心設備經費</t>
  </si>
  <si>
    <t>花蓮縣豐濱安全社區暨健康促進會合計</t>
  </si>
  <si>
    <t>花蓮縣豐濱安全社區暨健康促進會-劉靜芳</t>
  </si>
  <si>
    <t>花蓮縣豐濱鄉古立斯文化發展協會</t>
  </si>
  <si>
    <t>豐濱鄉原住民族家婦中心104年第1期款</t>
  </si>
  <si>
    <t>花蓮縣豐濱鄉安全社區暨健康促進會</t>
  </si>
  <si>
    <t>豐濱鄉原住民族家婦中心104年第3期款</t>
  </si>
  <si>
    <t>豐濱鄉原住民族家婦中心104年第4期款</t>
  </si>
  <si>
    <t>豐濱鄉原住民族家婦中心104年第2期款</t>
  </si>
  <si>
    <t>花蓮縣豐濱鄉安全社區暨健康促進會合計</t>
  </si>
  <si>
    <t>104年新春暨原住民創意舞蹈比賽活動</t>
  </si>
  <si>
    <t>花蓮縣豐濱鄉港口社區發展協會</t>
  </si>
  <si>
    <t>阿美族故事圖騰-再現皮影隨型課程</t>
  </si>
  <si>
    <t>花蓮縣豐濱鄉貓公生活美學協會</t>
  </si>
  <si>
    <t>104年喜迎春慶團圓活動</t>
  </si>
  <si>
    <t>花蓮縣豐濱鄉靜浦社區發展協會</t>
  </si>
  <si>
    <t>愛的擁抱母親我愛妳全家同樂體驗</t>
  </si>
  <si>
    <t>花蓮縣鯉魚潭商圈發展協會</t>
  </si>
  <si>
    <t>爸爸我愛您辛苦了</t>
  </si>
  <si>
    <t>花蓮縣鯉魚潭商圈發展協會合計</t>
  </si>
  <si>
    <t>104年會員觀摩暨第43屆獸醫師節慶祝大會活動</t>
  </si>
  <si>
    <t>花蓮縣獸醫師公會</t>
  </si>
  <si>
    <t>2015秋月春風舞樂天慈善義演活動</t>
  </si>
  <si>
    <t>花蓮縣藝文教育推廣協會</t>
  </si>
  <si>
    <t>104年度華陽部落夏艷活動</t>
  </si>
  <si>
    <t>花蓮縣曦望傳承文化發展協會</t>
  </si>
  <si>
    <t>2015香草創意生活研習</t>
  </si>
  <si>
    <t>花蓮縣鐵路退休人員協會</t>
  </si>
  <si>
    <t>績優志工表揚大會</t>
  </si>
  <si>
    <t>花蓮縣鐵路退休人員協會合計</t>
  </si>
  <si>
    <t>衛生業務-保健業務</t>
  </si>
  <si>
    <t>部落健康營造</t>
  </si>
  <si>
    <t>花蓮縣鶴岡社區營造協會</t>
  </si>
  <si>
    <t>104年度健康原氧觀摩活動</t>
  </si>
  <si>
    <t>花蓮縣鶴岡社區營造協會合計</t>
  </si>
  <si>
    <t>花蓮縣攤販業職業工會</t>
  </si>
  <si>
    <t>104年度心肺復甦術活動</t>
  </si>
  <si>
    <t>花蓮縣聾人協會</t>
  </si>
  <si>
    <t>104年花蓮縣自行車親子消遙遊活動</t>
  </si>
  <si>
    <t>104年度第一梯次領隊、嚮導研習營</t>
  </si>
  <si>
    <t>104年度第二梯次領隊、嚮導研習營活動</t>
  </si>
  <si>
    <t>104年度市長榗先盃桌球錦標賽</t>
  </si>
  <si>
    <t>縣級裁判講習會</t>
  </si>
  <si>
    <t>溪口部落原住民舞蹈研習</t>
  </si>
  <si>
    <t>花蓮縣觀光人力發展協會</t>
  </si>
  <si>
    <t>觀光與公用事業管理－風景區管理</t>
  </si>
  <si>
    <t>補助「104年度花蓮縣觀光旅遊民宿協會」研習</t>
  </si>
  <si>
    <t>花蓮縣觀光旅遊民宿協會</t>
  </si>
  <si>
    <t>觀光處</t>
  </si>
  <si>
    <t>花蓮縣觀光旅遊職業工會</t>
  </si>
  <si>
    <t>花蓮縣觀光產業工會</t>
  </si>
  <si>
    <t>洋洋得意-美石展</t>
  </si>
  <si>
    <t>花蓮縣竒石協會</t>
  </si>
  <si>
    <t>辦理104年度花蓮縣豬隻口蹄疫疫苗補助計畫</t>
  </si>
  <si>
    <t>花縣縣養豬協會</t>
  </si>
  <si>
    <t>宗教禮俗－改善民俗與宗教管理</t>
  </si>
  <si>
    <t>支補助保安宮辦理「霞海城隍127週年聖誕慶祝活動」</t>
  </si>
  <si>
    <t>保安宮</t>
  </si>
  <si>
    <t>民政處</t>
  </si>
  <si>
    <t>保證責任台灣省青果運銷合作社東台分社</t>
  </si>
  <si>
    <t>辦理104年「提昇優質國產品牌豬肉品牌競爭力」計畫</t>
  </si>
  <si>
    <t>保證責任花蓮縣肉品運銷合作社</t>
  </si>
  <si>
    <t>辦理國產在地咖啡推廣展售行銷</t>
  </si>
  <si>
    <t>保證責任花蓮縣咖啡運銷合作社</t>
  </si>
  <si>
    <t>辦理104年度提升農業生產競爭力-塑膠容器補助計畫</t>
  </si>
  <si>
    <t>保證責任花蓮縣蔬菜運銷合作社</t>
  </si>
  <si>
    <t>辦理104年花蓮縣蔬菜供應穏定價格補助實施計畫</t>
  </si>
  <si>
    <t>辦理104年度改善農產品批發市場多功能發展-電動搬運車購置計畫</t>
  </si>
  <si>
    <t>辦理大西瓜行銷推廣</t>
  </si>
  <si>
    <t>辦理文旦柚宣傳行銷</t>
  </si>
  <si>
    <t>蔬果農藥殘留檢驗與安全農產品宣傳計畫</t>
  </si>
  <si>
    <t>保證責任花蓮縣蔬菜運銷合作社合計</t>
  </si>
  <si>
    <t>保證責任花蓮縣龍鳳甲良質稻米運銷合作社</t>
  </si>
  <si>
    <t>充實農產品直銷設備</t>
  </si>
  <si>
    <t>辦理優質文旦柚.金針暨農特產品創新行銷</t>
  </si>
  <si>
    <t>保證責任花蓮縣龍鳳甲良質稻米運銷合作社合計</t>
  </si>
  <si>
    <t>洄瀾聖閔宋江陣團</t>
  </si>
  <si>
    <t>108年度補助花蓮縣地方產業創新研發推動計畫相關經費</t>
  </si>
  <si>
    <t>原動力企業社</t>
  </si>
  <si>
    <t>花蓮文創園區表演藝術活動</t>
  </si>
  <si>
    <t>原鄉舞蹈團</t>
  </si>
  <si>
    <t>原鄉舞蹈團合計</t>
  </si>
  <si>
    <t>文教活動-藝術活動</t>
  </si>
  <si>
    <t>花蓮縣傑出演藝團隊</t>
  </si>
  <si>
    <t>原韻絲竹國樂團</t>
  </si>
  <si>
    <t>文教活動-推廣活動</t>
  </si>
  <si>
    <t>村落藝文小蜜蜂</t>
  </si>
  <si>
    <t>豈有此理劇團</t>
  </si>
  <si>
    <t>文創人才自我精進計畫</t>
  </si>
  <si>
    <t>豈有此理劇團合計</t>
  </si>
  <si>
    <t>長期照顧日間照顧中心開辦設施設備費-</t>
  </si>
  <si>
    <t>財團法人一粒麥子社會福利慈善事業基金會</t>
  </si>
  <si>
    <t>長期照顧十年計畫老人餐飲服務-充實廚房設施設備費</t>
  </si>
  <si>
    <t>財團法人一粒麥子社會福利慈善事業基金會合計</t>
  </si>
  <si>
    <t>104年度高風險家庭關懷輔導處遇服務計畫北區1第1次款</t>
  </si>
  <si>
    <t>財團法人中華民國兒童福利聯盟文教基金會</t>
  </si>
  <si>
    <t>收養人親職準備教育課程服務計畫補助款</t>
  </si>
  <si>
    <t>104年度高風險家庭關懷輔導處遇服務計畫(北區1)第2期款</t>
  </si>
  <si>
    <t>財團法人中華民國兒童福利聯盟文教基金會合計</t>
  </si>
  <si>
    <t>社政業務－兒童少年福利</t>
  </si>
  <si>
    <t>2015台灣青少年領袖高峰會-視界改變世界」補助款</t>
  </si>
  <si>
    <t>財團法人中華飛揚關懷協會</t>
  </si>
  <si>
    <t>補助財團法人中華彌陀淨宗學會辦理知遇法船-花蓮沿岸護國自災海上祈福法會活動</t>
  </si>
  <si>
    <t>財團法人中華彌陀淨宗學會</t>
  </si>
  <si>
    <t>新城鄉原住民族家婦中心104年第1期款</t>
  </si>
  <si>
    <t>財團法人天主教花蓮教區</t>
  </si>
  <si>
    <t>花蓮市原住民族家婦中心104年第1期款</t>
  </si>
  <si>
    <t>富里鄉原住民族家婦中心104年第1期款</t>
  </si>
  <si>
    <t>秀林鄉原住民族家婦中心104年第1期款</t>
  </si>
  <si>
    <t>花蓮市原住民族家婦中心104年第2期款</t>
  </si>
  <si>
    <t>富里鄉原住民族家婦中心104年第2期款</t>
  </si>
  <si>
    <t>富里鄉原住民族家婦中心104年第3期款</t>
  </si>
  <si>
    <t>新城鄉原住民族家婦中心104年第3期款</t>
  </si>
  <si>
    <t>花蓮市原住民族家婦中心104年第3期款</t>
  </si>
  <si>
    <t>秀林鄉原住民族家婦中心104年第3期款</t>
  </si>
  <si>
    <t>秀林鄉原住民族家婦中心104年第4期款</t>
  </si>
  <si>
    <t>富里鄉原住民族家婦中心104年第4期款</t>
  </si>
  <si>
    <t>壽豐鄉原住民族家婦中心104年第3款</t>
  </si>
  <si>
    <t>104年壽豐鄉原住民家庭暨婦女服務中心第3期款</t>
  </si>
  <si>
    <t>103年壽豐鄉原住民家庭暨婦女服務中心設備經費</t>
  </si>
  <si>
    <t>103年吉安鄉原住民家庭暨婦女服務中心設備經費</t>
  </si>
  <si>
    <t>花蓮縣七腳川文化發展協會</t>
  </si>
  <si>
    <t>補助原住民團體等辦理原住民族主要祭典</t>
  </si>
  <si>
    <t>花蓮縣七腳川文化發展協會合計</t>
  </si>
  <si>
    <t>228和平紀念日追思音樂會活動</t>
  </si>
  <si>
    <t>104年度母親節親子活動</t>
  </si>
  <si>
    <t>花蓮縣力拿恆社區營造協會</t>
  </si>
  <si>
    <t>104年用電講習暨慶祝青年節活動</t>
  </si>
  <si>
    <t>花蓮縣大陸各省市同鄉會總會</t>
  </si>
  <si>
    <t>九九重陽敬老活動經費</t>
  </si>
  <si>
    <t>花蓮縣大陸各省同鄉會總會</t>
  </si>
  <si>
    <t>花蓮縣大陸各省同鄉會總會合計</t>
  </si>
  <si>
    <t>104年度迎新春-西式糕點設計研習會</t>
  </si>
  <si>
    <t>花蓮縣大陸配偶家庭扶助協會</t>
  </si>
  <si>
    <t>環保清潔劑及酵素DIY製作</t>
  </si>
  <si>
    <t>花蓮縣女教師成長協會</t>
  </si>
  <si>
    <t>花蓮縣工商發展投資策進會</t>
  </si>
  <si>
    <t>104年度補助花蓮縣工業會，對策略性工業加強有關之輔導</t>
  </si>
  <si>
    <t>花蓮縣工業會</t>
  </si>
  <si>
    <t>104年度跨縣市企業交流活動</t>
  </si>
  <si>
    <t>花蓮縣中小企業協會</t>
  </si>
  <si>
    <t>104年度歡慶端午佳節健行.健康操.舞蹈及趣味競賽活動</t>
  </si>
  <si>
    <t>花蓮縣中原早操會</t>
  </si>
  <si>
    <t>104年花藝巡迴展活動</t>
  </si>
  <si>
    <t>花蓮縣中華花藝推廣協會</t>
  </si>
  <si>
    <t>花蓮縣中橫休閒觀光促進會</t>
  </si>
  <si>
    <t>104年會員健走活動</t>
  </si>
  <si>
    <t>花蓮縣公務人員協會</t>
  </si>
  <si>
    <t>海洋鯨豚生態探訪活動</t>
  </si>
  <si>
    <t>花蓮縣公務人員協會合計</t>
  </si>
  <si>
    <t>104年專題講座活動</t>
  </si>
  <si>
    <t>104年兒童及青少年多元智能快樂夏令營</t>
  </si>
  <si>
    <t>花蓮縣天主教聖蔓德全人關懷協會</t>
  </si>
  <si>
    <t>「慶端午、母語推動、銀髮族、親子懇親」系列活動</t>
  </si>
  <si>
    <t>花蓮縣太巴塱卡其它安何氏宗族文化傳承協會</t>
  </si>
  <si>
    <t>104年度楊氏太極拳研習活動</t>
  </si>
  <si>
    <t>花蓮縣太極拳協會</t>
  </si>
  <si>
    <t>2015香草精油生活研習活動</t>
  </si>
  <si>
    <t>花蓮縣太極氣功十八式運動推展協會</t>
  </si>
  <si>
    <t>支補助花蓮縣太魯閣社會關懷協會辦理「台灣基督長老教會宣教150週年紀念慶典花蓮感恩禮拜活動」</t>
  </si>
  <si>
    <t>花蓮縣太魯閣社會關懷協會</t>
  </si>
  <si>
    <t>支補助花蓮縣太魯閣社會關懷會辦理「2015年度太魯閣中會青年部音樂詩歌敬拜」活動費用</t>
  </si>
  <si>
    <t>花蓮縣太魯閣社會關懷協會合計</t>
  </si>
  <si>
    <t>錐麓古道歷史暨生態探索健行活動</t>
  </si>
  <si>
    <t>花蓮縣太魯閣登山隊協會</t>
  </si>
  <si>
    <t>花蓮縣太魯閣德米努恩發展協會</t>
  </si>
  <si>
    <t>104年度花蓮縣街頭藝人-石藝大街演出活動</t>
  </si>
  <si>
    <t>花蓮縣手工藝協會</t>
  </si>
  <si>
    <t>職訓及就業輔導－勞工行政與福利</t>
  </si>
  <si>
    <t>工會休閒教育</t>
  </si>
  <si>
    <t>花蓮縣手工藝業職業工會</t>
  </si>
  <si>
    <t>工會第二專長訓練</t>
  </si>
  <si>
    <t>勞工休閒活動</t>
  </si>
  <si>
    <t>花蓮縣手工藝業職業工會合計</t>
  </si>
  <si>
    <t>工會勞工教育</t>
  </si>
  <si>
    <t>花蓮縣木工業職業工會</t>
  </si>
  <si>
    <t>花蓮縣木工業職業工會合計</t>
  </si>
  <si>
    <t>花蓮縣水電裝置業職業工會</t>
  </si>
  <si>
    <t>花蓮縣牛根草社區發展促進會</t>
  </si>
  <si>
    <t>外交部國際記者原住民文化訪問團拜會花蓮縣磯崎部落文化交流企劃</t>
  </si>
  <si>
    <t>花蓮縣加路蘭撒奇萊雅文化及教育推廣協會</t>
  </si>
  <si>
    <t>2015台灣原住民合唱嘉年華合唱觀摩比賽活動</t>
  </si>
  <si>
    <t>花蓮縣布農文化教育關懷協會</t>
  </si>
  <si>
    <t>「花蓮縣卓溪鄉清水部落文化健康照護站」第1期款</t>
  </si>
  <si>
    <t>花蓮縣布農族社會永續發展協會</t>
  </si>
  <si>
    <t>花蓮縣平林文化樂活創藝協進會</t>
  </si>
  <si>
    <t>客家業務－綜合輔導</t>
  </si>
  <si>
    <t>104年「端午情、客家心」</t>
  </si>
  <si>
    <t>花蓮縣平林文化樂活藝創協進會合計</t>
  </si>
  <si>
    <t>警政業務-戶口工作</t>
  </si>
  <si>
    <t>民防人員基本維持運作費用</t>
  </si>
  <si>
    <t>花蓮縣民防大隊</t>
  </si>
  <si>
    <t>民防人員辦理觀摩、參訪及慰勞等費用</t>
  </si>
  <si>
    <t>花蓮縣民防大隊合計</t>
  </si>
  <si>
    <t>警政業務- 交通管理</t>
  </si>
  <si>
    <t>補助義交中隊辦公費</t>
  </si>
  <si>
    <t>花蓮縣民防總隊交通義勇警察中隊</t>
  </si>
  <si>
    <t>義交中隊他縣市觀摩執勤補助費</t>
  </si>
  <si>
    <t>義交中隊基本維持運作費用</t>
  </si>
  <si>
    <t>觀光與公用事業管理－風景區管理</t>
  </si>
  <si>
    <t>補助「104年度花蓮縣民宿協會」研習</t>
  </si>
  <si>
    <t>花蓮縣民宿協會</t>
  </si>
  <si>
    <t>花蓮縣民運社區發展協會</t>
  </si>
  <si>
    <t>104年度石耀寰宇會員展活動</t>
  </si>
  <si>
    <t>花蓮縣永安石友會</t>
  </si>
  <si>
    <t>環保業務-廢棄物處理</t>
  </si>
  <si>
    <t>補助花蓮縣玉里鎮玉里國樂社辦理104年度玉里社區-資源回收暨節能減碳宣傳活動補助社區宣導活動費</t>
  </si>
  <si>
    <t>104年阿公阿婆拉弦仔唱山歌音樂會活動</t>
  </si>
  <si>
    <t>104年二胡進階定期團練研習課程</t>
  </si>
  <si>
    <t>104年度我愛媽媽社區活動</t>
  </si>
  <si>
    <t>花蓮縣玉里鎮安通社區發展協會</t>
  </si>
  <si>
    <t>104年度議員盃歌唱.象棋.跳棋競賽活動</t>
  </si>
  <si>
    <t>花蓮縣玉里鎮老人會</t>
  </si>
  <si>
    <t>104年度體驗槌球趣味及對抗賽活動</t>
  </si>
  <si>
    <t>南區長青歌唱競賽活動</t>
  </si>
  <si>
    <t>花蓮縣玉里鎮老人會合計</t>
  </si>
  <si>
    <t>104年度我愛媽媽活動</t>
  </si>
  <si>
    <t>花蓮縣玉里鎮自然生態發展協會</t>
  </si>
  <si>
    <t>104年度慶祝端午節活動</t>
  </si>
  <si>
    <t>花蓮縣玉里鎮秀姑巒阿美文化發展協會</t>
  </si>
  <si>
    <t>104年度慶祝母親節活動</t>
  </si>
  <si>
    <t>花蓮縣玉里鎮松浦社區發展協會</t>
  </si>
  <si>
    <t>104年度觀摩參訪活動</t>
  </si>
  <si>
    <t>2015粽情粽意-新住民香粽比賽</t>
  </si>
  <si>
    <t>104年度「捐血活動暨愛心義賣園遊會」</t>
  </si>
  <si>
    <t>花蓮縣玉里鎮青年會合計</t>
  </si>
  <si>
    <t>我愛客家話研習營</t>
  </si>
  <si>
    <t>花蓮縣玉里鎮春日里社區發展協會</t>
  </si>
  <si>
    <t>補助花蓮縣玉里鎮婦女會辦理健康城市、魅力洄瀾多元文化溫馨年~璞石好願景幸福飛揚文化在巷子裡假日廣場社區婦女藝技能培訓系列暨推動節能減碳與資源回收活動補助社區宣導活動費</t>
  </si>
  <si>
    <t>花蓮縣玉里鎮婦女會</t>
  </si>
  <si>
    <t>104年度重陽敬老活動</t>
  </si>
  <si>
    <t>花蓮縣玉里鎮啟模社區發展協會</t>
  </si>
  <si>
    <t>104年花蓮縣玉里鎮中小學田徑對抗賽暨社區樂活趣味競賽</t>
  </si>
  <si>
    <t>花蓮縣玉里鎮啟模社區發展協會合計</t>
  </si>
  <si>
    <t>支補助花蓮縣玉里鎮媽祖文化發展協會辦理「104年媽祖文化系列活動」</t>
  </si>
  <si>
    <t>花蓮縣玉里鎮媽祖文化發展協會</t>
  </si>
  <si>
    <t>挽袖捐血.愛傳玉里活動</t>
  </si>
  <si>
    <t>花蓮縣玉里鎮義勇警察協會</t>
  </si>
  <si>
    <t>挽袖捐血，愛傳玉里</t>
  </si>
  <si>
    <t>花蓮縣玉里鎮義勇警察協會合計</t>
  </si>
  <si>
    <t>104年度里校親子運動會</t>
  </si>
  <si>
    <t>花蓮縣玉里鎮福音社區發展協會</t>
  </si>
  <si>
    <t>104年度「我愛媽媽」社區活動</t>
  </si>
  <si>
    <t>花蓮縣玉里鎮樂合社區發展協會</t>
  </si>
  <si>
    <t>設備資材購置</t>
  </si>
  <si>
    <t>花蓮縣玉里鎮稻米產銷班第十三班</t>
  </si>
  <si>
    <t>104插花研習</t>
  </si>
  <si>
    <t>104年璞石藝術研習活動</t>
  </si>
  <si>
    <t>手工皂研習</t>
  </si>
  <si>
    <t>「捐血一袋、救人一命」活動</t>
  </si>
  <si>
    <t>手工拼布包</t>
  </si>
  <si>
    <t>花蓮縣玉里鎮體育會合計</t>
  </si>
  <si>
    <t>動植物防疫-疫病防治與管理</t>
  </si>
  <si>
    <t>104年度植物病蟲害整合防治技術及宣導計畫</t>
  </si>
  <si>
    <t>花蓮縣玉溪地區農會</t>
  </si>
  <si>
    <t>花蓮縣動植物防疫所</t>
  </si>
  <si>
    <t>農業管理與輔導－農業行政管理與輔導</t>
  </si>
  <si>
    <t>104年度農業推廣設施設備補助計畫</t>
  </si>
  <si>
    <t>辦理農民節活動</t>
  </si>
  <si>
    <t>農業產銷班組織輔導計畫</t>
  </si>
  <si>
    <t>辦理赤科山金針花季活動</t>
  </si>
  <si>
    <t>辦理赤柯山金夏針豔行銷活動</t>
  </si>
  <si>
    <t>東豐文旦行銷推廣活動</t>
  </si>
  <si>
    <t>農業管理與輔導－農村景觀規劃與管理</t>
  </si>
  <si>
    <t>103年度花蓮縣休閒農業產業聚落化輔導計畫</t>
  </si>
  <si>
    <t>104年公益彩券回饋金第1期款</t>
  </si>
  <si>
    <t>花蓮縣生態文化休閒創意產業永續發展協會</t>
  </si>
  <si>
    <t>104年公益彩券回饋金第2期款</t>
  </si>
  <si>
    <t>104年公益彩券回饋金第3期款</t>
  </si>
  <si>
    <t>104年度公益彩券回饋金第3期款</t>
  </si>
  <si>
    <t>花蓮縣生態文化休閒創意產業永續發展協會合計</t>
  </si>
  <si>
    <t>花蓮縣石作業職業工會</t>
  </si>
  <si>
    <t>花蓮縣石彫協會</t>
  </si>
  <si>
    <t>104年花蓮石友賞石研習活動</t>
  </si>
  <si>
    <t>花蓮縣石藝文化推行協會</t>
  </si>
  <si>
    <t>Ci La Nga San 尋根之旅</t>
  </si>
  <si>
    <t>花蓮縣光復阿米斯同鄉生活文化協會</t>
  </si>
  <si>
    <t>CiLaNgaSan阿美族發祥地尋根之旅計畫</t>
  </si>
  <si>
    <t>花蓮縣光復阿米斯同鄉生活文化協會合計</t>
  </si>
  <si>
    <t>第20屆獅子盃少棒邀請賽</t>
  </si>
  <si>
    <t>花蓮縣光復國際獅子會</t>
  </si>
  <si>
    <t>補助花蓮縣光復鄉大安社區發展協會104年度辦理環保志工資源回收宣導活動計畫補助社區宣導活動費</t>
  </si>
  <si>
    <t>花蓮縣光復鄉大安社區發展協會</t>
  </si>
  <si>
    <t>104年度社區婦女健康舞蹈研習活動</t>
  </si>
  <si>
    <t>花蓮縣光復鄉大安社區發展協會合計</t>
  </si>
  <si>
    <t>104年我愛家鄉盃球類比賽暨新春活動</t>
  </si>
  <si>
    <t>花蓮縣光復鄉大馬太鞍社區發展協會</t>
  </si>
  <si>
    <t>104年馬太鞍部落培育木雕人才高級實施計畫</t>
  </si>
  <si>
    <t>花蓮縣光復鄉大馬太鞍社區發展協會合計</t>
  </si>
  <si>
    <t>104年推展志願服務基礎暨特殊教育訓練</t>
  </si>
  <si>
    <t>花蓮縣光復鄉大進社區發展協會</t>
  </si>
  <si>
    <t>104年度推展志願服務基礎暨特殊教育訓練</t>
  </si>
  <si>
    <t>花蓮縣光復鄉大進社區發展協會合計</t>
  </si>
  <si>
    <t>104年度中秋晚會</t>
  </si>
  <si>
    <t>花蓮縣光復鄉大豐社區發展協會</t>
  </si>
  <si>
    <t>太巴塱部落階層推動傳統文化祭典儀式-階層運作-Salalowcan(捕魚祭)</t>
  </si>
  <si>
    <t>花蓮縣光復鄉太巴塱社區營造協會</t>
  </si>
  <si>
    <t xml:space="preserve">104年公益彩券回饋金第1期款 </t>
  </si>
  <si>
    <t>補助申請國際安全社區認證活動</t>
  </si>
  <si>
    <t>花蓮縣光復鄉太巴塱社區營造協會合計</t>
  </si>
  <si>
    <t>花蓮縣光復鄉阿美族生活美學協會</t>
  </si>
  <si>
    <t>104年度太巴塱竹筏競渡活動計畫(二備金動支102000元-104.7.17府主歲字第1040139301號)</t>
  </si>
  <si>
    <t>花蓮縣光復鄉阿美族生活美學協會合計</t>
  </si>
  <si>
    <t>104年度母親節慶祝活動</t>
  </si>
  <si>
    <t>花蓮縣光復鄉原住民長青育樂協會</t>
  </si>
  <si>
    <t>父親節慶祝活動</t>
  </si>
  <si>
    <t>104年度健康講座暨九九重陽敬老活動</t>
  </si>
  <si>
    <t>花蓮縣光復鄉原住民長青育樂協會合計</t>
  </si>
  <si>
    <t>104年「健康九九、幸福百分百」活動</t>
  </si>
  <si>
    <t>花蓮縣光復鄉婦女會</t>
  </si>
  <si>
    <t>花蓮縣光復鄉撒巴勒奧文化產業發展協會</t>
  </si>
  <si>
    <t>花蓮縣光豐地區農會</t>
  </si>
  <si>
    <t>104年度蔬果農藥殘留監測與管制計畫</t>
  </si>
  <si>
    <t>辦理104年度供銷業務發展設備充實計畫</t>
  </si>
  <si>
    <t>萬菱冷凍工程行、嘉展冷凍空調設備有限公司、三川行數位科技股份有限公司、東大電器材料行、京名企業有限公司、大山農機科技有限公司、丁福工程行</t>
  </si>
  <si>
    <t>辦理104年度供銷業務良質米設備充實計畫</t>
  </si>
  <si>
    <t>富順成企業社、右豐實業股份有公司、丁福工程行</t>
  </si>
  <si>
    <t>辦理104年度充實加工產品溯源管理系統與衛生安全設備計畫</t>
  </si>
  <si>
    <t>寺岡科技股份有限公司、商進貿易股份有限公司</t>
  </si>
  <si>
    <t>辦理太巴塱箭筍行銷活動及加工研製計畫</t>
  </si>
  <si>
    <t>104年度花蓮縣輔導農村社區小舖與巿集設置計畫-後續推動計畫</t>
  </si>
  <si>
    <t>花蓮縣印刷業職業工會</t>
  </si>
  <si>
    <t>104年客家山歌人才培訓研習計畫</t>
  </si>
  <si>
    <t>花蓮縣吉安鄉山歌發展協會</t>
  </si>
  <si>
    <t>2015年創意精油手工香皂研習</t>
  </si>
  <si>
    <t>花蓮縣吉安鄉太魯閣族發展協會</t>
  </si>
  <si>
    <t>支補助吉安鄉北天宮辦理「一○八層天（劍）梯祈安賜福法會」活動</t>
  </si>
  <si>
    <t>花蓮縣吉安鄉北天宮</t>
  </si>
  <si>
    <t>104年度村校聯合運動會</t>
  </si>
  <si>
    <t>花蓮縣吉安鄉北昌社區發展協會</t>
  </si>
  <si>
    <t>花蓮縣吉安鄉吉也汎札萊發展協會</t>
  </si>
  <si>
    <t>補助花蓮縣吉安鄉吉安生活美學協會辦理資源回收宣導活動計畫補助社區宣導活動費</t>
  </si>
  <si>
    <t>花蓮縣吉安鄉吉安生活美學協會</t>
  </si>
  <si>
    <t>花蓮縣吉安鄉吉安生活美學協會合計</t>
  </si>
  <si>
    <t>104年手工皂製作研習</t>
  </si>
  <si>
    <t>花蓮縣吉安鄉吉安社區發展協會</t>
  </si>
  <si>
    <t>2015吉安鄉社區農村特色料理研習活動</t>
  </si>
  <si>
    <t>花蓮縣吉安鄉吉安社區發展協會合計</t>
  </si>
  <si>
    <t>2015香草手工香皂活動</t>
  </si>
  <si>
    <t>花蓮縣吉安鄉吉娜婦女福利促進發展協會</t>
  </si>
  <si>
    <t>觀摩交流活動</t>
  </si>
  <si>
    <t>花蓮縣吉安鄉吉娜婦女福利促進發展協會合計</t>
  </si>
  <si>
    <t>原住民划龍舟選手培育</t>
  </si>
  <si>
    <t>花蓮縣吉安鄉吉野汎札萊發展協會</t>
  </si>
  <si>
    <t>花蓮縣吉安鄉老人會</t>
  </si>
  <si>
    <t>花蓮縣吉安鄉老人會合計</t>
  </si>
  <si>
    <t>104年慶祝母親節晚會活動</t>
  </si>
  <si>
    <t>花蓮縣吉安鄉東昌社區發展協會</t>
  </si>
  <si>
    <t>花蓮縣吉安鄉東昌社區發展協會合計</t>
  </si>
  <si>
    <t>北區原住民傳統求生技能競技系列活動</t>
  </si>
  <si>
    <t>花蓮縣吉安鄉阿美族事務協會</t>
  </si>
  <si>
    <t>104年原住民族部落活力計畫</t>
  </si>
  <si>
    <t>花蓮縣吉安鄉南昌社區發展協會</t>
  </si>
  <si>
    <t>傳統舞蹈比賽暨關懷活動</t>
  </si>
  <si>
    <t>花蓮縣吉安鄉原住民阿美族婦女會</t>
  </si>
  <si>
    <t>活力有氧舞蹈暨鐵馬環潭消遙遊</t>
  </si>
  <si>
    <t>花蓮縣吉安鄉健健美有氧發展協會</t>
  </si>
  <si>
    <t>經絡伸展操研習</t>
  </si>
  <si>
    <t>花蓮縣吉安鄉勝安社區發展協會</t>
  </si>
  <si>
    <t>瑜珈研習</t>
  </si>
  <si>
    <t>花蓮縣吉安鄉勝安社區發展協會合計</t>
  </si>
  <si>
    <t>花蓮縣吉安鄉農會</t>
  </si>
  <si>
    <t>農特產品暨冰品促銷活動</t>
  </si>
  <si>
    <t>蘇花公路中斷花蓮縣農民團體共同運銷運費補助(一)</t>
  </si>
  <si>
    <t>辦理白頭韭菜紙箱資材補助</t>
  </si>
  <si>
    <t>蘇花公路中斷花蓮縣農民團體共同運銷運費補助(二)</t>
  </si>
  <si>
    <t>104年度花蓮縣輔導農村社區小舖與巿集設置計畫</t>
  </si>
  <si>
    <t>花蓮縣吉安鄉農會合計</t>
  </si>
  <si>
    <t>2015光復鄉「副議長盃」槌球邀請賽</t>
  </si>
  <si>
    <t>花蓮縣吉安鄉槌球協會</t>
  </si>
  <si>
    <t>花蓮縣吉安鄉福興社區發展協會</t>
  </si>
  <si>
    <t>菸樓產業歷史及建築空間調查</t>
  </si>
  <si>
    <t>花蓮縣吉安鄉慶豐文化發展協會</t>
  </si>
  <si>
    <t>「躍樂羊光」演奏會</t>
  </si>
  <si>
    <t>花蓮縣吉安鄉慶豐文化發展協會合計</t>
  </si>
  <si>
    <t>花蓮縣吉安鄉慶豐老人會</t>
  </si>
  <si>
    <t>韻律舞蹈研習活動</t>
  </si>
  <si>
    <t>花蓮縣吉安鄉慶豐社區發展協會</t>
  </si>
  <si>
    <t>社區歌唱才藝研習活動</t>
  </si>
  <si>
    <t>花蓮縣吉安鄉慶豐社區發展協會合計</t>
  </si>
  <si>
    <t>花蓮縣各業工人聯合職業工會</t>
  </si>
  <si>
    <t>104年度「生活美學暨倡導節能減碳、節約用由及用水」系列活動</t>
  </si>
  <si>
    <t>花蓮縣成人及終身教育學會</t>
  </si>
  <si>
    <t>104年花蓮灰狼足球發展協會俱樂部盃足球錦標賽</t>
  </si>
  <si>
    <t>花蓮縣灰狼足球發展協會</t>
  </si>
  <si>
    <t>104年度銀髮族健康飲食保健講座活動</t>
  </si>
  <si>
    <t>花蓮縣老人會</t>
  </si>
  <si>
    <t>花蓮縣老人會合計</t>
  </si>
  <si>
    <t>自強羽桌球錦標賽</t>
  </si>
  <si>
    <t>花蓮縣自強羽球桌球協會</t>
  </si>
  <si>
    <t>104年農曆春節團拜活動</t>
  </si>
  <si>
    <t>花蓮縣吳姓宗親會</t>
  </si>
  <si>
    <t>104年愛心捐血活動</t>
  </si>
  <si>
    <t>花蓮縣吳姓宗親會合計</t>
  </si>
  <si>
    <t>推廣在地農產品及歲末聖誕節慶祝活動</t>
  </si>
  <si>
    <t>花蓮縣希望種子協會</t>
  </si>
  <si>
    <t>花蓮縣汽車修理業職業工會</t>
  </si>
  <si>
    <t>花蓮縣汽車駕駛員職業工會</t>
  </si>
  <si>
    <t>花蓮縣汽車駕駛員職業工會合計</t>
  </si>
  <si>
    <t>花蓮縣秀林鄉手工藝文化藝術產業協會</t>
  </si>
  <si>
    <t>2015創意精油生活手工藝研習</t>
  </si>
  <si>
    <t>花蓮縣秀林鄉水源社區發展協會</t>
  </si>
  <si>
    <t>104年度「愛村盃」社區全民籃球錦標賽活動</t>
  </si>
  <si>
    <t>104年暑期兒童夏令營活動</t>
  </si>
  <si>
    <t>花蓮縣秀林鄉水源社區發展協會合計</t>
  </si>
  <si>
    <t>花蓮縣秀林鄉加灣社區營造協會</t>
  </si>
  <si>
    <t>花蓮縣秀林鄉布拉旦社區發展協會</t>
  </si>
  <si>
    <t>2015年香草精油手工藝研習</t>
  </si>
  <si>
    <t>花蓮縣秀林鄉布拉旦社區發展協會合計</t>
  </si>
  <si>
    <t>104年度社區運動大會活動</t>
  </si>
  <si>
    <t>花蓮縣秀林鄉立霧溪文化發展協會</t>
  </si>
  <si>
    <t>花蓮縣秀林鄉秀林社區發展協會</t>
  </si>
  <si>
    <t>104年「舞動吧！籃球火」就是愛公益聯賽</t>
  </si>
  <si>
    <t>花蓮縣秀林鄉青年會</t>
  </si>
  <si>
    <t>「台東縣第一屆全國原住民族馬瑪瑪盃籃球錦標賽」</t>
  </si>
  <si>
    <t>花蓮縣秀林鄉崇德社區發展協會</t>
  </si>
  <si>
    <t>104年花蓮縣玉里鎮「八通關」盃籃球錦標賽</t>
  </si>
  <si>
    <t>104年「秋節賞月．愛心關懷」</t>
  </si>
  <si>
    <t>花蓮縣秀林鄉崇德社區發展協會合計</t>
  </si>
  <si>
    <t>花蓮縣秀林鄉部落交流協會</t>
  </si>
  <si>
    <t>辦理「代代學習活動」計畫</t>
  </si>
  <si>
    <t>2015精油手工皂研習活動</t>
  </si>
  <si>
    <t>「104年度秀林鄉加灣部落文化健康照護站」第1期款</t>
  </si>
  <si>
    <t>「104年度秀林鄉加灣部落文化健康照護站」第3期款</t>
  </si>
  <si>
    <t>「104年度秀林鄉加灣部落文化健康照護站」第2期款</t>
  </si>
  <si>
    <t>「104年度秀林鄉加灣部落文化健康照護站」第4期款</t>
  </si>
  <si>
    <t>花蓮縣秀林鄉部落交流協會合計</t>
  </si>
  <si>
    <t>2015太魯閣族傳統弓箭製作班</t>
  </si>
  <si>
    <t>花蓮縣秀林鄉富世社區發展協會</t>
  </si>
  <si>
    <t>太魯閣傳統弓箭製作課程</t>
  </si>
  <si>
    <t>花蓮縣秀林鄉富世社區發展協會合計</t>
  </si>
  <si>
    <t>104年慶祝父親節「返老還童樂爸爸」活動</t>
  </si>
  <si>
    <t>花蓮縣秀林鄉榕樹社區發展協會</t>
  </si>
  <si>
    <t>花蓮縣太魯閣親子盃摸魚抓蝦樂趣味活動</t>
  </si>
  <si>
    <t>花蓮縣秀林鄉榕樹社區發展協會合計</t>
  </si>
  <si>
    <t>104年度卓溪鄉鄉長盃傳統射箭技藝活動</t>
  </si>
  <si>
    <t>花蓮縣卓溪鄉七里香傳統射箭協會</t>
  </si>
  <si>
    <t>花蓮縣卓溪鄉七里香傳統射箭協會合計</t>
  </si>
  <si>
    <t>104年度聯合聖誕佳節活動</t>
  </si>
  <si>
    <t>花蓮縣卓溪鄉太平社區發展協會</t>
  </si>
  <si>
    <t>2015年蘭嶼短宣暨族群傳統音樂饗宴活動</t>
  </si>
  <si>
    <t>辦理104年公益彩券回饋金第2期款</t>
  </si>
  <si>
    <t>花蓮縣卓溪鄉太平社區發展協會合計</t>
  </si>
  <si>
    <t>書香滿鄉村親子共讀活動</t>
  </si>
  <si>
    <t>花蓮縣卓溪鄉生活美學協會</t>
  </si>
  <si>
    <t>花蓮縣卓溪鄉立山社區發展協會</t>
  </si>
  <si>
    <t>花蓮縣卓溪鄉卓溪社區發展協會</t>
  </si>
  <si>
    <t>104年度青年藍、排球比賽暨青年交流活動</t>
  </si>
  <si>
    <t>花蓮縣卓溪鄉青年會</t>
  </si>
  <si>
    <t>月餅遇見柚課程活動</t>
  </si>
  <si>
    <t>花蓮縣卓溪鄉婦女會</t>
  </si>
  <si>
    <t>花蓮縣卓溪鄉崙山社區發展協會</t>
  </si>
  <si>
    <t>花蓮縣奇美部落文化發展協會</t>
  </si>
  <si>
    <t>花蓮縣宗教服務職業工會</t>
  </si>
  <si>
    <t>104年度元極舞研習活動</t>
  </si>
  <si>
    <t>花蓮縣東昇元極協會</t>
  </si>
  <si>
    <t>104年元極舞研習活動</t>
  </si>
  <si>
    <t>花蓮縣東昇元極協會合計</t>
  </si>
  <si>
    <t>花蓮縣林區管理處產業工會</t>
  </si>
  <si>
    <t>花蓮縣泥水業職業工會</t>
  </si>
  <si>
    <t>花蓮縣油漆業職業工會</t>
  </si>
  <si>
    <t>「愛家系列之-幸福家庭、幸福花蓮」教育活動</t>
  </si>
  <si>
    <t>花蓮縣爸爸愛家協會</t>
  </si>
  <si>
    <t>2015航站情緣~會員美石展</t>
  </si>
  <si>
    <t>花蓮縣玫瑰石協會</t>
  </si>
  <si>
    <t>104年度慶祝母親節舉辦政令.衛教宣導暨銀髮族歌唱比賽活動</t>
  </si>
  <si>
    <t>花蓮縣社區文建關懷協會</t>
  </si>
  <si>
    <t>104年度土風舞研習班</t>
  </si>
  <si>
    <t>花蓮縣社區文建關懷協會合計</t>
  </si>
  <si>
    <t>花蓮縣104年敬老活動長青杯槌球錦標賽</t>
  </si>
  <si>
    <t>花蓮縣社區體育長青運動協會</t>
  </si>
  <si>
    <t>104年新春團拜</t>
  </si>
  <si>
    <t>花蓮縣社會工作師公會</t>
  </si>
  <si>
    <t>花蓮縣花蓮文化協會</t>
  </si>
  <si>
    <t>舞動美麗人生－形體修塑研習課程</t>
  </si>
  <si>
    <t>104年度客家擊鼓人才培計畫</t>
  </si>
  <si>
    <t>104年度客語人才培訓計畫活動</t>
  </si>
  <si>
    <t>花蓮縣花蓮文化協會合計</t>
  </si>
  <si>
    <t>104年環境教育研習</t>
  </si>
  <si>
    <t>花蓮縣花蓮市元極舞協會</t>
  </si>
  <si>
    <t>104年花蓮地區元極舞新舞集研習</t>
  </si>
  <si>
    <t>104年元極日愛心公益活動</t>
  </si>
  <si>
    <t>花蓮縣花蓮市元極舞學會</t>
  </si>
  <si>
    <t>104年瑞穗地區新舞集研習活動</t>
  </si>
  <si>
    <t>104年鳳林地區元極舞新舞研習</t>
  </si>
  <si>
    <t>104年秋季會員縣外觀摩研習活動</t>
  </si>
  <si>
    <t>花蓮縣花蓮市元極舞學會合計</t>
  </si>
  <si>
    <t>癌症健康促進經費</t>
  </si>
  <si>
    <t>花蓮縣花蓮市主權社區發展協會</t>
  </si>
  <si>
    <t>第4屆烏克麗麗四弦童音-北濱春之頌午后饗宴活動</t>
  </si>
  <si>
    <t>花蓮縣花蓮市北濱社區發展協會</t>
  </si>
  <si>
    <t>花蓮縣花蓮市民生社區發展協會</t>
  </si>
  <si>
    <t>社區媽媽我愛您聯誼活動</t>
  </si>
  <si>
    <t>花蓮縣花蓮市民孝社區發展協會</t>
  </si>
  <si>
    <t>104年月圓團圓活動</t>
  </si>
  <si>
    <t>花蓮縣花蓮市民孝社區發展協會合計</t>
  </si>
  <si>
    <t>104年度社會福利志願服務基礎教育訓練</t>
  </si>
  <si>
    <t>花蓮縣花蓮市民運社區發展協會</t>
  </si>
  <si>
    <t>104年社區總體營造觀摩活動</t>
  </si>
  <si>
    <t>104年度社會福利志願服務特殊教育訓練</t>
  </si>
  <si>
    <t>花蓮縣花蓮市民運社區發展協會合計</t>
  </si>
  <si>
    <t>社區日語學習中階班</t>
  </si>
  <si>
    <t>花蓮縣花蓮市百合生活美學協會</t>
  </si>
  <si>
    <t>花蓮縣花蓮市計工社區發展協會</t>
  </si>
  <si>
    <t>104年度原住民傳統射擊暨休閒運動</t>
  </si>
  <si>
    <t>花蓮縣花蓮市追根溯源文化傳承發展協會</t>
  </si>
  <si>
    <t>花蓮縣花蓮市國威社區發展協會</t>
  </si>
  <si>
    <t>104年水資源宣導教育研習</t>
  </si>
  <si>
    <t>中秋節里民聯歡</t>
  </si>
  <si>
    <t>花蓮縣花蓮市國威社區發展協會合計</t>
  </si>
  <si>
    <t>花蓮縣花蓮市國風社區發展協會</t>
  </si>
  <si>
    <t>支補助花蓮縣花蓮市國風社區發展協會辦理「104年度宗教、民俗文化活動」</t>
  </si>
  <si>
    <t>花蓮縣花蓮市國風社區發展協會合計</t>
  </si>
  <si>
    <t>月圓慶中秋健康美食暨卡拉OK歌唱會</t>
  </si>
  <si>
    <t>花蓮縣花蓮市國華社區發展協會</t>
  </si>
  <si>
    <t>消防安全、防災、救護活動</t>
  </si>
  <si>
    <t>花蓮縣花蓮市國華社區發展協會合計</t>
  </si>
  <si>
    <t>手工藝拼貼袋研習活動</t>
  </si>
  <si>
    <t>花蓮縣花蓮市國福社區發展協會</t>
  </si>
  <si>
    <t>「104年度花蓮市國福Sakul部落文化健康照護站」第1期款</t>
  </si>
  <si>
    <t>「104年度花蓮市國福Sakul部落文化健康照護站」第2期款</t>
  </si>
  <si>
    <t>「104年度花蓮市國福Sakul部落文化健康照護站」第3期款</t>
  </si>
  <si>
    <t>「104年度花蓮市國福Sakul部落文化健康照護站」第4期款</t>
  </si>
  <si>
    <t>花蓮縣花蓮市國福社區發展協會合計</t>
  </si>
  <si>
    <t>花蓮縣花蓮市婦女會</t>
  </si>
  <si>
    <t>花蓮縣花蓮市婦女會合計</t>
  </si>
  <si>
    <t>花蓮縣花蓮市農會</t>
  </si>
  <si>
    <t>2014亞洲(台灣)有機樂活產業展』展售活動</t>
  </si>
  <si>
    <t>辦理參加『2015世貿年貨暨禮品展』展售計畫</t>
  </si>
  <si>
    <t>青梅產業行銷</t>
  </si>
  <si>
    <t>辦理生鮮物流中心ISO22001國際食品安全驗證提昇食品安全購置自動化洗地機</t>
  </si>
  <si>
    <t>辦理連鎖超市花蓮物產展暨花蓮大西瓜行銷活動</t>
  </si>
  <si>
    <t>辦理花蓮好柚行銷活動計畫</t>
  </si>
  <si>
    <t>辦理年貨大街推廣花蓮農產行銷活動</t>
  </si>
  <si>
    <t>辦理連鎖通路暨網路行銷</t>
  </si>
  <si>
    <t>參加『2015美食展』展售行銷</t>
  </si>
  <si>
    <t>花蓮縣花蓮市碧雲莊社區發展協會</t>
  </si>
  <si>
    <t>兩岸交流書畫展</t>
  </si>
  <si>
    <t>花蓮縣花蓮粥會</t>
  </si>
  <si>
    <t>藝文進入校園書畫展</t>
  </si>
  <si>
    <t>全球中華粥會兩岸各地書畫展</t>
  </si>
  <si>
    <t>歲末感恩贈送春聯活動</t>
  </si>
  <si>
    <t>花蓮縣長青書畫會</t>
  </si>
  <si>
    <t>104年春季才藝趣味競賽及慶祝母親節聯歡活動</t>
  </si>
  <si>
    <t>花蓮縣長春長青歌舞協會</t>
  </si>
  <si>
    <t>104年重陽敬老健行及秋季歌唱才藝表演活動</t>
  </si>
  <si>
    <t>花蓮縣長春長青歌舞協會合計</t>
  </si>
  <si>
    <t>「2015義民文化節『客家風‧義民情』活動」</t>
  </si>
  <si>
    <t>花蓮縣長橋褒忠義民亭管理委員會</t>
  </si>
  <si>
    <t>花蓮縣阿汎全人關懷協會</t>
  </si>
  <si>
    <t>原住民老人教育暨關懷站觀摩活動</t>
  </si>
  <si>
    <t>104年原住民族語言振興計畫-原住民教會族語紮根計畫</t>
  </si>
  <si>
    <t>花蓮縣阿汎全人關懷協會合計</t>
  </si>
  <si>
    <t>花蓮縣青年志工協會</t>
  </si>
  <si>
    <t>104年路邊感恩音樂會</t>
  </si>
  <si>
    <t>換樂嘉年華活動</t>
  </si>
  <si>
    <t>“秀”出奇蹟‧世代融合聯歡晚會</t>
  </si>
  <si>
    <t>花蓮縣青年志工協會合計</t>
  </si>
  <si>
    <t>花蓮縣南埔舞蹈藝術協會</t>
  </si>
  <si>
    <t>104年度健行、親山、淨山活動</t>
  </si>
  <si>
    <t>花蓮縣南區劉氏宗親會</t>
  </si>
  <si>
    <t>2015花蓮唱秋音樂祭</t>
  </si>
  <si>
    <t>花蓮縣城鄉發展協會</t>
  </si>
  <si>
    <t>花蓮縣室內裝潢業職業工會</t>
  </si>
  <si>
    <t>藝能人才培訓研習</t>
  </si>
  <si>
    <t>花蓮縣客家文化研究推展協會</t>
  </si>
  <si>
    <t>悸動文化‧客音相隨人才培訓第二期計畫</t>
  </si>
  <si>
    <t>花蓮縣客家文化研究推展協會合計</t>
  </si>
  <si>
    <t>參訪觀摩活動</t>
  </si>
  <si>
    <t>105年南臺灣屏東高雄客家文化產業觀摩活動</t>
  </si>
  <si>
    <t>104年南華、干城社區聯合「端午客粽飄香美食」系列活動</t>
  </si>
  <si>
    <t>104年「客家手工藝研習」</t>
  </si>
  <si>
    <t>104年度客家語言培訓班</t>
  </si>
  <si>
    <t>104年度推動客語教學「幼幼客家-動起來」</t>
  </si>
  <si>
    <t>104年重陽敬老活動</t>
  </si>
  <si>
    <t>104年重陽敬老客家精神文化活動</t>
  </si>
  <si>
    <t>104年光復客家歡慶重陽暨會員聯誼活動</t>
  </si>
  <si>
    <t>104年新住民客家菜製作研習班</t>
  </si>
  <si>
    <t>104年客家米食製作研習班</t>
  </si>
  <si>
    <t>104年客家重陽敬老活動教孝宣導暨客家美食觀摩研習</t>
  </si>
  <si>
    <t>驚豔客家*幸福滿花蓮</t>
  </si>
  <si>
    <t>花蓮縣客屬會新城分會104年客家歌謠研習班</t>
  </si>
  <si>
    <t>玉里分會104年辦理客家文化~客語山歌音樂研習活動</t>
  </si>
  <si>
    <t>花蓮縣客屬會瑞穗分會104年度客家八音鼓樂研習計畫</t>
  </si>
  <si>
    <t>花蓮縣客屬會鳳林分會104年客家八音樂團研習班</t>
  </si>
  <si>
    <t>104年客家歌謠班培訓計畫</t>
  </si>
  <si>
    <t>花蓮縣客屬會鳳林分會104年客家舞蹈研習活動</t>
  </si>
  <si>
    <t>花蓮縣客屬會鳳林分會104年二胡基礎研習班</t>
  </si>
  <si>
    <t>花蓮縣客屬會壽豐分會104年客家歌謠研習班</t>
  </si>
  <si>
    <t>花蓮縣客屬會瑞穗分會104年客家舞蹈研習活動</t>
  </si>
  <si>
    <t>花蓮縣客屬會富里分會104年客家歌謠研習班實施計畫</t>
  </si>
  <si>
    <t>104年『驚豔客家*幸福滿花蓮』魅力嘉年華會</t>
  </si>
  <si>
    <t>幼幼客家~動起來！</t>
  </si>
  <si>
    <t>幼幼客家動起來</t>
  </si>
  <si>
    <t>FU一下~客家薪傳傳習計畫</t>
  </si>
  <si>
    <t>花蓮縣建築材料職業工會</t>
  </si>
  <si>
    <t>花蓮縣建築鋼筋工職業工會</t>
  </si>
  <si>
    <t>花蓮縣建築鷹架工職業工會</t>
  </si>
  <si>
    <t>104年度居家安全講習會活動</t>
  </si>
  <si>
    <t>花蓮縣後備憲兵荷松協會</t>
  </si>
  <si>
    <t>104年度七星潭親子淨灘活動</t>
  </si>
  <si>
    <t>104年居家安全及國軍人才招募宣導活動暨自強大會</t>
  </si>
  <si>
    <t>花蓮縣後備憲兵荷松協會合計</t>
  </si>
  <si>
    <t>職訓及就業輔導－就業及勞工輔導</t>
  </si>
  <si>
    <t>會務推展經費</t>
  </si>
  <si>
    <t>花蓮縣按摩業職業工會</t>
  </si>
  <si>
    <t>樂活串聯 幸福花蓮-全民才藝闖關活動</t>
  </si>
  <si>
    <t>花蓮縣持修積善協會</t>
  </si>
  <si>
    <t>花蓮縣洗染業職業工會</t>
  </si>
  <si>
    <t>花蓮縣砂婆檔文化發展協會</t>
  </si>
  <si>
    <t>2015風雲再起-洋洋得意 青春饗宴造型秀</t>
  </si>
  <si>
    <t>花蓮縣美姿造型職業工會</t>
  </si>
  <si>
    <t>花蓮縣美姿造型職業工會合計</t>
  </si>
  <si>
    <t>花蓮縣美容職業工會</t>
  </si>
  <si>
    <t>花蓮縣美容職業工會合計</t>
  </si>
  <si>
    <t>104年慶祝母親節婦女健康講座活動</t>
  </si>
  <si>
    <t>花蓮縣美崙山長青歌唱會</t>
  </si>
  <si>
    <t>慶祝104年爸爸節活動</t>
  </si>
  <si>
    <t>花蓮縣美崙山長青歌唱會合計</t>
  </si>
  <si>
    <t>客情國際藝術交流</t>
  </si>
  <si>
    <t>花蓮縣美術協會</t>
  </si>
  <si>
    <t>介壽眷村人文故事彩繪活動</t>
  </si>
  <si>
    <t>林閒書畫展</t>
  </si>
  <si>
    <t>撕情花藝-榮美藝展</t>
  </si>
  <si>
    <t>2015秋之賞書畫藝術展</t>
  </si>
  <si>
    <t>花蓮縣美術協會合計</t>
  </si>
  <si>
    <t>縣外舞蹈研習活動</t>
  </si>
  <si>
    <t>花蓮縣美琪運動舞蹈協會</t>
  </si>
  <si>
    <t>花蓮縣美髮美容技術輔導員職業工會</t>
  </si>
  <si>
    <t>104年歡樂年年賀新歲送春聯</t>
  </si>
  <si>
    <t>花蓮縣洄瀾生活美學協會</t>
  </si>
  <si>
    <t>花蓮縣洄瀾婦女合唱團</t>
  </si>
  <si>
    <t>「黎明花開」展覽活動</t>
  </si>
  <si>
    <t>花蓮縣洄瀾插花協會</t>
  </si>
  <si>
    <t>花蓮縣洄瀾詩社104年會員作品聯展</t>
  </si>
  <si>
    <t>花蓮縣洄瀾詩社</t>
  </si>
  <si>
    <t>60週年社慶-海峽兩岸名家詩書畫意藝術交流聯展暨專輯發表活動</t>
  </si>
  <si>
    <t>2015年度情牽兩岸再現風華表演活動</t>
  </si>
  <si>
    <t>104年太極書法研習</t>
  </si>
  <si>
    <t>花蓮縣洄瀾詩社合計</t>
  </si>
  <si>
    <t>104歲次乙未年慶祝中壇元帥太子爺聖誕千秋暨祈福慶典活動</t>
  </si>
  <si>
    <t>花蓮縣洄瀾境民俗文化促進會</t>
  </si>
  <si>
    <t>隨意換換樂活動</t>
  </si>
  <si>
    <t>花蓮縣原民扶助協會</t>
  </si>
  <si>
    <t>花蓮縣原民扶助會</t>
  </si>
  <si>
    <t>104年月來越幸福歡度中秋節晚會</t>
  </si>
  <si>
    <t>花蓮縣原住民文化教育福利關懷協會</t>
  </si>
  <si>
    <t>104年度「完美族藝」原住民族品牌服飾魅力展經費</t>
  </si>
  <si>
    <t>花蓮縣原住民文化創意產業發展協會</t>
  </si>
  <si>
    <t>補助辦理104年「協會盃」田徑公開賽</t>
  </si>
  <si>
    <t>花蓮縣原住民文化體育發展協會</t>
  </si>
  <si>
    <t>花蓮縣原住民生活產業協會</t>
  </si>
  <si>
    <t>花蓮縣原住民生態環境暨文化產業發展協會</t>
  </si>
  <si>
    <t>參加2015年第12屆全國常青田徑國際錦標賽暨世界盃中華代表隊選拔活動</t>
  </si>
  <si>
    <t>花蓮縣原住民田徑運動協會</t>
  </si>
  <si>
    <t>參加2015年宜蘭全國常青田徑國際錦標賽暨亞洲盃2016年中華代表隊選拔</t>
  </si>
  <si>
    <t>花蓮縣原住民田徑運動協會合計</t>
  </si>
  <si>
    <t>104年度歲末年終晚會</t>
  </si>
  <si>
    <t>花蓮縣原住民吉寶竿發展協會</t>
  </si>
  <si>
    <t>104年花蓮縣秀林鄉大山部落「原住民族部落祭祖暨尋根研習」活動</t>
  </si>
  <si>
    <t>花蓮縣原住民合力協會</t>
  </si>
  <si>
    <t>104年父親節慶祝活動</t>
  </si>
  <si>
    <t>花蓮縣原住民多元文化協會</t>
  </si>
  <si>
    <t>104年度上半年輔導鄉內辦理課業輔導計畫</t>
  </si>
  <si>
    <t>補助104年度部落親職教育活動計畫</t>
  </si>
  <si>
    <t>花蓮縣原住民多元文化協會合計</t>
  </si>
  <si>
    <t>104年度吉安鄉南華、干城部落射箭比賽</t>
  </si>
  <si>
    <t>花蓮縣原住民屋卡棧社區營造協會</t>
  </si>
  <si>
    <t>創意皮革製作班</t>
  </si>
  <si>
    <t>花蓮縣原住民原鄉多元發展協會</t>
  </si>
  <si>
    <t>花蓮縣原鄉有機農業輔導計畫購置農機</t>
  </si>
  <si>
    <t>花蓮縣原住民族永續農業文化發展協會</t>
  </si>
  <si>
    <t>支補助花蓮縣原住民族生活產業協會辦理「原住民族群之宗教文化及祭典節慶活動認識」</t>
  </si>
  <si>
    <t>北埔部落104年原住民融合豐年祭祭儀活動</t>
  </si>
  <si>
    <t>花蓮縣原住民族自強發展協會</t>
  </si>
  <si>
    <t>104年原住民族語言振興計畫-族與學習班</t>
  </si>
  <si>
    <t>花蓮縣原住民族婦女關懷協會</t>
  </si>
  <si>
    <t>104年度部落觀光產業發展串珠創意研習</t>
  </si>
  <si>
    <t>花蓮縣原住民族婦女觀光產業文化發展協會</t>
  </si>
  <si>
    <t>花蓮縣原住民族教育文化與部落發展協會</t>
  </si>
  <si>
    <t>花蓮縣原住民族教育文化與部落發展協會合計</t>
  </si>
  <si>
    <t>花蓮縣政府104年度對民間團體補(捐)助經費明細表</t>
  </si>
  <si>
    <t>至 104 年 6 月止</t>
  </si>
  <si>
    <t>表5</t>
  </si>
  <si>
    <t xml:space="preserve">    (本表為半年報)</t>
  </si>
  <si>
    <t>單位：千元</t>
  </si>
  <si>
    <t>工作計畫
科目名稱</t>
  </si>
  <si>
    <t>補助事項或用途</t>
  </si>
  <si>
    <r>
      <t>補助對象</t>
    </r>
  </si>
  <si>
    <t>主辦機關</t>
  </si>
  <si>
    <t>累計撥付金額</t>
  </si>
  <si>
    <t>有無涉及財物或勞務採購</t>
  </si>
  <si>
    <t>處理方式
(如未涉及採購則毋須填列，如採公開招標，請填列得標廠商)</t>
  </si>
  <si>
    <t>是否為除外規定
之民間團體</t>
  </si>
  <si>
    <t>是</t>
  </si>
  <si>
    <t>否</t>
  </si>
  <si>
    <t>社會救濟-生活扶助及醫療急難救助</t>
  </si>
  <si>
    <t>辦理「用愛暖冬~溫馨團圓情」寒冬送暖活動</t>
  </si>
  <si>
    <t>中華民國紅十字會台灣省花蓮縣支會</t>
  </si>
  <si>
    <t>社會暨新聞處</t>
  </si>
  <si>
    <t>無</t>
  </si>
  <si>
    <t>V</t>
  </si>
  <si>
    <t>文教活動-推廣活動</t>
  </si>
  <si>
    <t>假日文化廣場</t>
  </si>
  <si>
    <t>中華民國婦女聯合會花蓮縣分會</t>
  </si>
  <si>
    <t>花蓮縣文化局</t>
  </si>
  <si>
    <t>宗教禮俗-改善民俗與宗教管理</t>
  </si>
  <si>
    <t>辦理104年「『花蓮縣道路交通宣導、祈禱人車出入平安』暨『揮毫墨贈春聯』及『歲末寒冬救濟佈施花蓮縣遊民供晚粥餐』」活動</t>
  </si>
  <si>
    <t>中華蓬萊仙島道教會</t>
  </si>
  <si>
    <t>民政處</t>
  </si>
  <si>
    <t>社政業務-社會運動與社團輔導</t>
  </si>
  <si>
    <t>104年度春節聯歡活動</t>
  </si>
  <si>
    <t>公益社團法人花蓮縣山東同鄉會</t>
  </si>
  <si>
    <t>有</t>
  </si>
  <si>
    <r>
      <t>工商業及度量衡管理-工商業管理</t>
    </r>
  </si>
  <si>
    <t>103年度補助花蓮縣地方產業創新研發推動計畫相關經費</t>
  </si>
  <si>
    <t>日豐窯業股份有限公司</t>
  </si>
  <si>
    <t>觀光處</t>
  </si>
  <si>
    <t>文教活動-博物管理</t>
  </si>
  <si>
    <t>東海岸攝影學會【台東戀景】攝影展</t>
  </si>
  <si>
    <t>台東縣東海岸攝影學會</t>
  </si>
  <si>
    <t>議事業務--議事運作</t>
  </si>
  <si>
    <t>黨團補助費</t>
  </si>
  <si>
    <t>民進黨團</t>
  </si>
  <si>
    <t>花蓮縣議會</t>
  </si>
  <si>
    <t>補助玉里勝安宮辦理「104年玉里勝安宮龍華勝會-王母娘娘文化及五術職占驗文化觀光日」活動</t>
  </si>
  <si>
    <t>玉里勝安宮</t>
  </si>
  <si>
    <t>新故鄉社區營造第二期計畫-社造點</t>
  </si>
  <si>
    <t>吉偉帝庵原住民部落發展協會</t>
  </si>
  <si>
    <t>103年度補助花蓮縣地方產業創新研發推動計畫相關經費</t>
  </si>
  <si>
    <t>回瀾網有限公司</t>
  </si>
  <si>
    <t>明利旅行社</t>
  </si>
  <si>
    <t>東洋造船工廠</t>
  </si>
  <si>
    <t>役政業務-兵役行政</t>
  </si>
  <si>
    <t>104年春節勞軍敬軍活動費</t>
  </si>
  <si>
    <t>社團法人中華民國軍人之友社花蓮縣軍人服務站</t>
  </si>
  <si>
    <t>104年海軍敦睦遠航訓練支隊勞軍敬軍活動費</t>
  </si>
  <si>
    <t>社團法人中華民國軍人之友社花蓮縣軍人服務站合計</t>
  </si>
  <si>
    <t>家庭教育中心-推展家庭教育</t>
  </si>
  <si>
    <t>辦理「2015幸福美滿婚姻成長營」計畫活動</t>
  </si>
  <si>
    <t>社團法人中華飛揚關懷協會</t>
  </si>
  <si>
    <t>花蓮縣家庭教育中心</t>
  </si>
  <si>
    <t>社區自我精進計畫</t>
  </si>
  <si>
    <t>社團法人花蓮縣牛犁社區交流協會</t>
  </si>
  <si>
    <t>104年度銀髮族趣味賽活動</t>
  </si>
  <si>
    <t>社團法人花蓮縣光復鄉老人會</t>
  </si>
  <si>
    <t>104年西拉雅侍工隊社區文創觀摩交流活動</t>
  </si>
  <si>
    <t>社團法人花蓮縣西拉雅協會</t>
  </si>
  <si>
    <t>「青商心、捐血情」活動</t>
  </si>
  <si>
    <t>社團法人花蓮縣花蓮國際青年商會</t>
  </si>
  <si>
    <t>104年度社會福利類志工特殊訓練</t>
  </si>
  <si>
    <t>社團法人花蓮縣持修積善協會</t>
  </si>
  <si>
    <t>生活好健康-無毒食材見學活動</t>
  </si>
  <si>
    <t>社團法人花蓮縣持修積善協會</t>
  </si>
  <si>
    <t>社團法人花蓮縣持修積善協會合計</t>
  </si>
  <si>
    <t>104年會員新春才藝表演</t>
  </si>
  <si>
    <t>社團法人花蓮縣退伍軍人協會</t>
  </si>
  <si>
    <t>2015天主教花蓮教區寒假兒童聖體生活營活動</t>
  </si>
  <si>
    <t>社團法人花蓮縣婦女公共事務發展協會</t>
  </si>
  <si>
    <t>原住民業務-山地行政及原住民輔導</t>
  </si>
  <si>
    <t>104年度產業觀摩暨教育社會活動</t>
  </si>
  <si>
    <t>社團法人花蓮縣梧橈部落文化產業發展協會</t>
  </si>
  <si>
    <t>原住民行政處</t>
  </si>
  <si>
    <t>花蓮市碧雲莊社區發展協會</t>
  </si>
  <si>
    <t>花蓮市關愛社區發展協會</t>
  </si>
  <si>
    <t>103年度表揚績優志工義剪及獨居老人歲末感恩圓夢大會</t>
  </si>
  <si>
    <t>花蓮志願服務協會</t>
  </si>
  <si>
    <t>農業管理與輔導-漁畜產推廣輔導</t>
  </si>
  <si>
    <t>辦理「優質漁產品年貨行銷計畫」</t>
  </si>
  <si>
    <t>花蓮區漁會</t>
  </si>
  <si>
    <t>農業處</t>
  </si>
  <si>
    <t>辦理「第二屆花蓮漁港海洋漁村彩繪風箏節計畫」</t>
  </si>
  <si>
    <t>花蓮區漁會合計</t>
  </si>
  <si>
    <t>補助花蓮開靈宮辦理慶祝開漳聖王聖誕平秋活動</t>
  </si>
  <si>
    <t>花蓮開靈宮</t>
  </si>
  <si>
    <t>壽豐鄉原住民族家婦中心104年第1期款</t>
  </si>
  <si>
    <t>花蓮縣七卡樹岸文化發展協會</t>
  </si>
  <si>
    <t>吉安鄉原住民族家婦中心104年第1期款</t>
  </si>
  <si>
    <t>103年壽豐鄉原住民家庭暨婦女服務中心設備經費</t>
  </si>
  <si>
    <t>花蓮縣七卡樹岸文化發展協會</t>
  </si>
  <si>
    <t>103年吉安鄉原住民家庭暨婦女服務中心設備經費</t>
  </si>
  <si>
    <t>花蓮縣七卡樹岸文化發展協會</t>
  </si>
  <si>
    <t>花蓮縣七卡樹岸文化發展協會合計</t>
  </si>
  <si>
    <t>花蓮縣七腳川文化發展協會</t>
  </si>
  <si>
    <t>228和平紀念日追思音樂會活動</t>
  </si>
  <si>
    <t>花蓮縣二二八關懷協會</t>
  </si>
  <si>
    <t>104年度迎新春-西式糕點設計研習會</t>
  </si>
  <si>
    <t>花蓮縣大陸配偶家庭扶助協會</t>
  </si>
  <si>
    <t>104年度促進投資發展工商事宜</t>
  </si>
  <si>
    <t>花蓮縣工商發展投資策進會</t>
  </si>
  <si>
    <t>104年花藝巡迴展活動</t>
  </si>
  <si>
    <t>花蓮縣中華花藝推廣協會</t>
  </si>
  <si>
    <t>花蓮縣中橫休閒觀光促進會</t>
  </si>
  <si>
    <t>104年專題講座活動</t>
  </si>
  <si>
    <t>花蓮縣公教退休人員協會</t>
  </si>
  <si>
    <t>2015香草精油生活研習活動</t>
  </si>
  <si>
    <t>花蓮縣太極氣功十八式運動推展協會</t>
  </si>
  <si>
    <t>職訓及就業輔導-勞工行政與福利</t>
  </si>
  <si>
    <t>工會休閒教育</t>
  </si>
  <si>
    <t>花蓮縣手工藝業職業工會</t>
  </si>
  <si>
    <t>工會勞工教育</t>
  </si>
  <si>
    <t>花蓮縣木工業職業工會</t>
  </si>
  <si>
    <t>客家事務-綜合輔導</t>
  </si>
  <si>
    <t>客家傳統米食傳承研習計畫</t>
  </si>
  <si>
    <t>花蓮縣平林文化樂活藝創協進會</t>
  </si>
  <si>
    <t>客家事務處</t>
  </si>
  <si>
    <t>警政業務─ 交通管理</t>
  </si>
  <si>
    <t>補助義交中隊辦公費</t>
  </si>
  <si>
    <t>花蓮縣民防總隊交通義勇警察中隊</t>
  </si>
  <si>
    <t>花蓮縣警察局</t>
  </si>
  <si>
    <t>義交中隊他縣市觀摩執勤補助費</t>
  </si>
  <si>
    <t>花蓮縣民防總隊交通義勇警察中隊合計</t>
  </si>
  <si>
    <t>花蓮縣民運社區發展協會</t>
  </si>
  <si>
    <t>104年度石耀寰宇會員展活動</t>
  </si>
  <si>
    <t>花蓮縣永安石友會</t>
  </si>
  <si>
    <t>客家業務-民俗藝術</t>
  </si>
  <si>
    <t>104年度客家弦鼓音樂研習活動</t>
  </si>
  <si>
    <t>花蓮縣玉里鎮玉里國樂社</t>
  </si>
  <si>
    <t>環保業務—廢棄物處理</t>
  </si>
  <si>
    <t>辦理104年度玉里社區-資源回收暨節能減碳宣傳活動補助社區宣導活動費</t>
  </si>
  <si>
    <t>花蓮縣玉里鎮玉里國樂社</t>
  </si>
  <si>
    <t>花蓮縣環境保護局</t>
  </si>
  <si>
    <t>花蓮縣玉里鎮玉里國樂社合計</t>
  </si>
  <si>
    <t>104年度觀摩參訪活動</t>
  </si>
  <si>
    <t>花蓮縣玉里鎮青年會</t>
  </si>
  <si>
    <t>辦理健康城市、魅力洄瀾多元文化溫馨年~璞石好願景幸福飛揚文化在巷子裡假日廣場社區婦女藝技能培訓系列暨推動節能減碳與資源回收活動補助社區宣導活動費</t>
  </si>
  <si>
    <t>花蓮縣玉里鎮婦女會</t>
  </si>
  <si>
    <t>挽袖捐血.愛傳玉里活動</t>
  </si>
  <si>
    <t>花蓮縣玉里鎮義勇警察協會</t>
  </si>
  <si>
    <t>104插花研習</t>
  </si>
  <si>
    <t>花蓮縣玉里鎮體育會</t>
  </si>
  <si>
    <t>農業管理與輔導-農產運銷輔導管理</t>
  </si>
  <si>
    <t>辦理農民節活動</t>
  </si>
  <si>
    <t>花蓮縣玉溪地區農會</t>
  </si>
  <si>
    <t>農業管理與輔導-農村景觀規劃與管理</t>
  </si>
  <si>
    <t>103年度花蓮縣休閒農業產業聚落化輔導計畫</t>
  </si>
  <si>
    <t>花蓮縣玉溪地區農會合計</t>
  </si>
  <si>
    <t>花蓮縣石彫協會</t>
  </si>
  <si>
    <t>花蓮縣光復鄉阿美族生活美學協會</t>
  </si>
  <si>
    <t>花蓮縣光復鄉撒巴勒奧文化產業發展協會</t>
  </si>
  <si>
    <t>花蓮縣光豐地區農會</t>
  </si>
  <si>
    <t>103年度花蓮縣休閒農業產業聚落化輔導計畫</t>
  </si>
  <si>
    <t>花蓮縣光豐地區農會合計</t>
  </si>
  <si>
    <t>花蓮縣印刷業職業工會</t>
  </si>
  <si>
    <t>2015年創意精油手工香皂研習</t>
  </si>
  <si>
    <t>花蓮縣吉安鄉太魯閣族發展協會</t>
  </si>
  <si>
    <t>花蓮縣吉安鄉農會</t>
  </si>
  <si>
    <t>花蓮縣吉安鄉慶豐文化發展協會</t>
  </si>
  <si>
    <t>104年度銀髮族健康飲食保健講座活動</t>
  </si>
  <si>
    <t>花蓮縣老人會</t>
  </si>
  <si>
    <t>104年農曆春節團拜活動</t>
  </si>
  <si>
    <t>花蓮縣吳姓宗親會</t>
  </si>
  <si>
    <t>花蓮縣秀林鄉手工藝文化藝術產業協會</t>
  </si>
  <si>
    <t>花蓮縣秀林鄉布拉旦社區發展協會</t>
  </si>
  <si>
    <t>花蓮縣秀林鄉秀林社區發展協會</t>
  </si>
  <si>
    <t>「104年度秀林鄉加灣部落文化健康照護站」第1期款</t>
  </si>
  <si>
    <t>花蓮縣秀林鄉部落交流協會</t>
  </si>
  <si>
    <t>花蓮縣油漆業職業工會</t>
  </si>
  <si>
    <t>「愛家系列之-幸福家庭、幸福花蓮」教育活動</t>
  </si>
  <si>
    <t>花蓮縣爸爸愛家協會</t>
  </si>
  <si>
    <t>104年度慶祝母親節舉辦政令.衛教宣導暨銀髮族歌唱比賽活動</t>
  </si>
  <si>
    <t>花蓮縣社區文建關懷協會</t>
  </si>
  <si>
    <t>花蓮縣花蓮市民生社區發展協會</t>
  </si>
  <si>
    <t>104年度社會福利志願服務基礎教育訓練</t>
  </si>
  <si>
    <t>花蓮縣花蓮市民運社區發展協會</t>
  </si>
  <si>
    <t>花蓮縣花蓮市計工社區發展協會</t>
  </si>
  <si>
    <t>花蓮縣花蓮市國威社區發展協會</t>
  </si>
  <si>
    <t>花蓮縣吉安鄉福興社區發展協會</t>
  </si>
  <si>
    <t>2014亞洲(台灣)有機樂活產業展』展售活動</t>
  </si>
  <si>
    <t>花蓮縣花蓮市農會</t>
  </si>
  <si>
    <t>辦理參加『2015世貿年貨暨禮品展』展售計畫</t>
  </si>
  <si>
    <t>花蓮縣花蓮市農會合計</t>
  </si>
  <si>
    <t>全球中華粥會兩岸各地書畫展</t>
  </si>
  <si>
    <t>花蓮縣花蓮粥會</t>
  </si>
  <si>
    <t>花蓮縣花蓮粥會合計</t>
  </si>
  <si>
    <t>歲末感恩贈送春聯活動</t>
  </si>
  <si>
    <t>花蓮縣長青書畫會</t>
  </si>
  <si>
    <t>104年路邊感恩音樂會</t>
  </si>
  <si>
    <t>花蓮縣青年志工協會</t>
  </si>
  <si>
    <t>花蓮縣室內裝潢業職業工會</t>
  </si>
  <si>
    <t>104年聯合社區客家美食系列成果驗收活動</t>
  </si>
  <si>
    <t>花蓮縣客屬會</t>
  </si>
  <si>
    <t>105年南臺灣屏東高雄客家文化產業觀摩活動</t>
  </si>
  <si>
    <t>花蓮縣客屬會合計</t>
  </si>
  <si>
    <t>花蓮縣建築鋼筋工職業工會</t>
  </si>
  <si>
    <t>花蓮縣建築鷹架工職業工會</t>
  </si>
  <si>
    <t>104年度居家安全講習會活動</t>
  </si>
  <si>
    <t>花蓮縣後備憲兵荷松協會</t>
  </si>
  <si>
    <t>春之賞-桐藝洄瀾暨海峽兩岸藝術交流展</t>
  </si>
  <si>
    <t>花蓮縣美術協會</t>
  </si>
  <si>
    <t>104年歡樂年年賀新歲送春聯</t>
  </si>
  <si>
    <t>花蓮縣洄瀾生活美學協會</t>
  </si>
  <si>
    <t>V</t>
  </si>
  <si>
    <t>隨意換換樂活動</t>
  </si>
  <si>
    <t>花蓮縣原民扶助協會</t>
  </si>
  <si>
    <t>104年度「完美族藝」原住民族品牌服飾魅力展經費</t>
  </si>
  <si>
    <t>花蓮縣原住民文化創意產業發展協會</t>
  </si>
  <si>
    <t>補助辦理104年「協會盃」田徑公開賽</t>
  </si>
  <si>
    <t>花蓮縣原住民文化體育發展協會</t>
  </si>
  <si>
    <t>花蓮縣原住民族生活產業協會</t>
  </si>
  <si>
    <t>原住民業務-山地經建業務</t>
  </si>
  <si>
    <t>補助本縣原住民團體辦理原住民部落產業發展計畫</t>
  </si>
  <si>
    <t>花蓮縣原住民族生活產業協會合計</t>
  </si>
  <si>
    <t>104年度原住民族木雕高階人才培訓計畫</t>
  </si>
  <si>
    <t>花蓮縣原住民生態環境暨文化產業發展協會</t>
  </si>
  <si>
    <t>104年度吉安鄉南華、干城部落射箭比賽</t>
  </si>
  <si>
    <t>花蓮縣原住民屋卡棧社區營造協會</t>
  </si>
  <si>
    <t>104年墨采迎新歲送春聯活動</t>
  </si>
  <si>
    <t>花蓮縣書法學會</t>
  </si>
  <si>
    <t>一般行政-新聞業務</t>
  </si>
  <si>
    <t>104年度記者協會上半年會務活動經費</t>
  </si>
  <si>
    <t>花蓮縣記者協會</t>
  </si>
  <si>
    <t>一般行政-行政管理</t>
  </si>
  <si>
    <t>補助退休人員協會活動費</t>
  </si>
  <si>
    <t>花蓮縣退休消防人員協會</t>
  </si>
  <si>
    <t>花蓮縣消防局</t>
  </si>
  <si>
    <t>花蓮縣馬可認文化藝術舞蹈協會</t>
  </si>
  <si>
    <t>103年鳳林鎮原住民家庭暨婦女服務中心設備經費</t>
  </si>
  <si>
    <t>花蓮縣馬里勿發展協會</t>
  </si>
  <si>
    <t>養身操研習活動</t>
  </si>
  <si>
    <t>花蓮縣健康伸展協會</t>
  </si>
  <si>
    <t>洄瀾心.縣商情2015愛心慈善園遊會活動</t>
  </si>
  <si>
    <t>花蓮縣商業會</t>
  </si>
  <si>
    <t>104年度健康理財講座~聰明吃.快樂動.天天量體重活動</t>
  </si>
  <si>
    <t>花蓮縣婦女權益促進會</t>
  </si>
  <si>
    <t>104年春季親子健走活動</t>
  </si>
  <si>
    <t>花蓮縣婦女權益促進會</t>
  </si>
  <si>
    <t>花蓮縣婦女權益促進會合計</t>
  </si>
  <si>
    <t>辦理模範婦女優秀兒童表揚計畫</t>
  </si>
  <si>
    <t>花蓮縣梧繞部落文化產業發展協會</t>
  </si>
  <si>
    <t>104年度國樂研活動</t>
  </si>
  <si>
    <t>花蓮縣陶然雅樂協會</t>
  </si>
  <si>
    <t>花蓮縣富里鄉六十石山永續發展協會</t>
  </si>
  <si>
    <t>辦理年貨大街活動</t>
  </si>
  <si>
    <t>花蓮縣富里鄉農會</t>
  </si>
  <si>
    <t>103年度東部永續發展計畫－花蓮縣農業旅遊遊程商品開發暨推廣活動計畫(2)</t>
  </si>
  <si>
    <t>花蓮縣富里鄉農會合計</t>
  </si>
  <si>
    <t>一般建築及設備-充實設備</t>
  </si>
  <si>
    <t>花蓮縣富里鄉豐南村吉哈拉艾文化景觀傳統農舍修復計畫</t>
  </si>
  <si>
    <t>花蓮縣富里鄉豐南社區發展協會</t>
  </si>
  <si>
    <t>104年慶祝婦女節插花藝術研習</t>
  </si>
  <si>
    <t>花蓮縣普愛協會</t>
  </si>
  <si>
    <t>慶祝母親節鳳梨酥製作研習活動</t>
  </si>
  <si>
    <t>花蓮縣普愛協會</t>
  </si>
  <si>
    <t>花蓮縣普愛協會合計</t>
  </si>
  <si>
    <t>104年農曆春節團拜喜氣洋洋賀新年活動</t>
  </si>
  <si>
    <t>花蓮縣湖南省同鄉會</t>
  </si>
  <si>
    <t>104年度新春團拜暨禁絕酒駕政令宣導</t>
  </si>
  <si>
    <t>花蓮縣華紙之友協會</t>
  </si>
  <si>
    <t>花蓮縣鄉村社區大學發展協會</t>
  </si>
  <si>
    <t>花蓮縣鄉野養生運動協會</t>
  </si>
  <si>
    <t>2015大家攏麻吉~藝術文化觀光音樂節活動</t>
  </si>
  <si>
    <t>花蓮縣雅姿歌舞協會</t>
  </si>
  <si>
    <t>花蓮縣新秀地區農會</t>
  </si>
  <si>
    <t>羊羊得意慶元宵晚會活動</t>
  </si>
  <si>
    <t>花蓮縣新城鄉葛瑪蘭文化發展協會</t>
  </si>
  <si>
    <t>104年度元宵節系列活動</t>
  </si>
  <si>
    <t>花蓮縣瑞穗鄉富源社區發展協會</t>
  </si>
  <si>
    <t>花蓮縣瑞穗鄉富興社區發展協會</t>
  </si>
  <si>
    <t>花蓮縣瑞穗鄉瑞祥社區發展協會</t>
  </si>
  <si>
    <t>花盆彩繪及花卉種植研習活動</t>
  </si>
  <si>
    <t>花蓮縣瑞穗鄉瑞穗社區協會</t>
  </si>
  <si>
    <t>辦理瑞穗咖啡行銷推廣計畫</t>
  </si>
  <si>
    <t>花蓮縣瑞穗鄉農會</t>
  </si>
  <si>
    <t>柚花季健走暨農民節表揚活動</t>
  </si>
  <si>
    <t>花蓮縣瑞穗鄉農會合計</t>
  </si>
  <si>
    <t>推廣放牧土雞與放牧蛋雞友善飼養－104年放牧土雞(蛋)貼紙製作計畫</t>
  </si>
  <si>
    <t>花蓮縣農會</t>
  </si>
  <si>
    <t>花蓮縣電氣裝置業職業工會</t>
  </si>
  <si>
    <t>花蓮縣電腦文書處理人員職業工會</t>
  </si>
  <si>
    <t>花蓮縣壽豐鄉農會</t>
  </si>
  <si>
    <t>果艷西瓜『您下瓜田牽紅線』親子體驗活動</t>
  </si>
  <si>
    <t>花蓮縣壽豐鄉農會合計</t>
  </si>
  <si>
    <t>104年度長青盃槌球邀請賽</t>
  </si>
  <si>
    <t>花蓮縣壽豐鄉壽興老人會</t>
  </si>
  <si>
    <t>104年春節祭祖暨團拜活動</t>
  </si>
  <si>
    <t>花蓮縣閩南同鄉會</t>
  </si>
  <si>
    <t>花蓮縣鳳林鎮北林三村社區發展協會</t>
  </si>
  <si>
    <t>花蓮縣鳳榮地區農會</t>
  </si>
  <si>
    <t>104年度春節辦理祭祖儀式暨民俗技藝表演活動</t>
  </si>
  <si>
    <t>花蓮縣廣東同鄉會</t>
  </si>
  <si>
    <t>撒奇萊雅火神祭宣導暨傳統射箭競技系列活動計畫</t>
  </si>
  <si>
    <t>花蓮縣撒奇萊雅文化射箭發展協會</t>
  </si>
  <si>
    <t>勞工歲末聯歡活動</t>
  </si>
  <si>
    <t>花蓮縣總工會</t>
  </si>
  <si>
    <t>職訓及就業輔導-就業及勞工輔導</t>
  </si>
  <si>
    <t>五一勞動節模範勞工選拔及表揚大會</t>
  </si>
  <si>
    <t>花蓮縣總工會</t>
  </si>
  <si>
    <t>花蓮縣總工會合計</t>
  </si>
  <si>
    <t>103年豐濱鄉原住民家庭暨婦女服務中心設備經費</t>
  </si>
  <si>
    <t>花蓮縣豐濱鄉安全社區暨健康促進會</t>
  </si>
  <si>
    <t>豐濱鄉原住民族家婦中心104年第1期款</t>
  </si>
  <si>
    <t>花蓮縣豐濱鄉安全社區暨健康促進會合計</t>
  </si>
  <si>
    <t>花蓮縣豐濱鄉古立斯文化發展協會</t>
  </si>
  <si>
    <t>104年新春暨原住民創意舞蹈比賽活動</t>
  </si>
  <si>
    <t>花蓮縣豐濱鄉港口社區發展協會</t>
  </si>
  <si>
    <t>104年喜迎春慶團圓活動</t>
  </si>
  <si>
    <t>花蓮縣豐濱鄉靜浦社區發展協會</t>
  </si>
  <si>
    <t>104年會員觀摩暨第43屆獸醫師節慶祝大會活動</t>
  </si>
  <si>
    <t>花蓮縣獸醫師公會</t>
  </si>
  <si>
    <t>花蓮縣攝影學會104年會員聯展</t>
  </si>
  <si>
    <t>花蓮縣攝影學會</t>
  </si>
  <si>
    <t>健康講座活動</t>
  </si>
  <si>
    <t>社團法人花蓮縣鐵路退休人員協會</t>
  </si>
  <si>
    <t>2015香草創意生活研習</t>
  </si>
  <si>
    <t>績優志工表揚大會</t>
  </si>
  <si>
    <t>社團法人花蓮縣鐵路退休人員協會合計</t>
  </si>
  <si>
    <t>花蓮縣攤販業職業工會</t>
  </si>
  <si>
    <t>104年花蓮縣自行車親子消遙遊活動</t>
  </si>
  <si>
    <t>花蓮縣體育會</t>
  </si>
  <si>
    <t>104年度第一梯次領隊、嚮導研習營</t>
  </si>
  <si>
    <t>花蓮縣體育會</t>
  </si>
  <si>
    <t>花蓮縣體育會合計</t>
  </si>
  <si>
    <t>保證責任花蓮縣蔬菜運銷合作社</t>
  </si>
  <si>
    <t>補助財團法人中華彌陀淨宗學會辦理知遇法船-花蓮沿岸護國自災海上祈福法會活動</t>
  </si>
  <si>
    <t>財團法人中華彌陀淨宗學會</t>
  </si>
  <si>
    <t>光復鄉原住民族家婦中心104年第1期款</t>
  </si>
  <si>
    <t>財團法人天主教善牧社會福利基金會</t>
  </si>
  <si>
    <t>玉里鎮原住民族家婦中心104年第1期款</t>
  </si>
  <si>
    <t>財團法人天主教善牧社會福利基金會</t>
  </si>
  <si>
    <t>財團法人天主教善牧社會福利基金會合計</t>
  </si>
  <si>
    <t>新城鄉原住民族家婦中心104年第1期款</t>
  </si>
  <si>
    <t>財團法人天主教會花蓮教區</t>
  </si>
  <si>
    <t>支補助財團法人天主教會花蓮教區辦理「2015年天主教花蓮教區奉獻生活年慶祝聖召節體暨神父、修女烹飪PK大賽活動</t>
  </si>
  <si>
    <t>財團法人天主教會花蓮教區</t>
  </si>
  <si>
    <t>104年度玉里鎮春日部落文化健康照護站第1期款</t>
  </si>
  <si>
    <t>財團法人天主教會花蓮教區</t>
  </si>
  <si>
    <t>「104年度玉里鎮樂合部落文化健康照護站」第1期款</t>
  </si>
  <si>
    <t>「104年度富里鄉萬寧部落文化健康照護站」第1期款</t>
  </si>
  <si>
    <t>「104年度玉里鎮玉里社區部落文化健康照護站」第1期款</t>
  </si>
  <si>
    <t>「104年度玉里鎮東豐里鐵份部落文化健康照護站」第1期款</t>
  </si>
  <si>
    <t>「104年度秀林鄉三棧部落文化健康照護站」第1期款</t>
  </si>
  <si>
    <t>支103年秀林鄉原住民家庭暨婦女服務中心設備經費</t>
  </si>
  <si>
    <t>103年花蓮市原住民家庭暨婦女服務中心設備經費</t>
  </si>
  <si>
    <t>103年新城鄉原住民家庭暨婦女服務中心設備經費</t>
  </si>
  <si>
    <t>103年富里鄉原住民家庭暨婦女服務中心設備經費</t>
  </si>
  <si>
    <t>花蓮縣104年天主教兒童運動會暨資源回收宣導計畫補助社區宣導活動費</t>
  </si>
  <si>
    <t>財團法人天主教會花蓮教區合計</t>
  </si>
  <si>
    <t>104年度新城鄉飛揚部落文化健康照護站第1期款</t>
  </si>
  <si>
    <t>財團法人天主教會花蓮教區附設花蓮縣私立聲遠老人養護之家</t>
  </si>
  <si>
    <t>卓溪鄉原住民族家婦中心104年第1期款</t>
  </si>
  <si>
    <t>財團法人台灣世界展望會</t>
  </si>
  <si>
    <t>萬榮鄉原住民族家婦中心104年第1期款</t>
  </si>
  <si>
    <t>103年卓溪鄉原住民家庭暨婦女服務中心設備經費</t>
  </si>
  <si>
    <t>財團法人台灣世界展望會</t>
  </si>
  <si>
    <t>財團法人台灣世界展望會合計</t>
  </si>
  <si>
    <t>104年度吉安鄉東昌部落文化健康照護站第1期款</t>
  </si>
  <si>
    <t>財團法人台灣基督長老教會原住民宣道會東昌教會</t>
  </si>
  <si>
    <t>財團法人東海岸文教基金會</t>
  </si>
  <si>
    <t>第2屆花蓮女中教育基金盃全國圍棋公開賽</t>
  </si>
  <si>
    <t>財團法人國立花蓮女子高級中學教育基金會</t>
  </si>
  <si>
    <t>社政業務-兒童少年福利</t>
  </si>
  <si>
    <t>103年度兒少保護個案暨司法轉向少年返家追蹤輔導服務」第四季12/11~12/31訪視交通費</t>
  </si>
  <si>
    <t>財團法人基督教芥菜種會附設花蓮縣私立少年之家</t>
  </si>
  <si>
    <t>補助財團法人基督花蓮美崙浸信會辦理「4月26日國際家庭日花蓮義走活動」</t>
  </si>
  <si>
    <t>財團法人基督教美崙浸信會</t>
  </si>
  <si>
    <t>國民黨團</t>
  </si>
  <si>
    <t>勝安宮</t>
  </si>
  <si>
    <t>湛賞文化藝術工作坊</t>
  </si>
  <si>
    <t>104年節蔬果花藝創作活動</t>
  </si>
  <si>
    <t>瑞穗鄉婦女會</t>
  </si>
  <si>
    <t>警政業務─ 保民工作</t>
  </si>
  <si>
    <t>義警山警巡守隊人員基本維持運作費用</t>
  </si>
  <si>
    <t>義警山警巡守隊</t>
  </si>
  <si>
    <t>義警山警巡守隊人員辦理觀摩參訪及慰勞等費用</t>
  </si>
  <si>
    <t>義警山警巡守隊合計</t>
  </si>
  <si>
    <t>壽豐鄉豐山農村再生促進會</t>
  </si>
  <si>
    <t>支補助福安廟辦理2015福德正神聖誕千秋暨福福慶典文化季</t>
  </si>
  <si>
    <t>福安廟</t>
  </si>
  <si>
    <t>臺灣水墨畫會104年會員聯展</t>
  </si>
  <si>
    <t>臺灣水墨畫會</t>
  </si>
  <si>
    <t>臺灣港務股份有限公司花蓮港務分公司企業工會</t>
  </si>
  <si>
    <t>合計</t>
  </si>
  <si>
    <t>註：1.本表主辦機關為行政院主計總處。</t>
  </si>
  <si>
    <r>
      <t>　　2.本表第一次查填期限為</t>
    </r>
    <r>
      <rPr>
        <sz val="14"/>
        <color indexed="10"/>
        <rFont val="標楷體"/>
        <family val="4"/>
      </rPr>
      <t>7月20日前</t>
    </r>
    <r>
      <rPr>
        <sz val="14"/>
        <rFont val="標楷體"/>
        <family val="4"/>
      </rPr>
      <t>。</t>
    </r>
  </si>
  <si>
    <t>至104年12月止</t>
  </si>
  <si>
    <t>表 5</t>
  </si>
  <si>
    <t xml:space="preserve">                 (本表為半年報)</t>
  </si>
  <si>
    <t>工作計畫科目名稱</t>
  </si>
  <si>
    <t>處理方式(如未涉及採購則毋須填列，如採公開招標，請填列得標廠商)</t>
  </si>
  <si>
    <t>是否為除外規定之民間團體</t>
  </si>
  <si>
    <t xml:space="preserve"> 辦理「2015幸福美滿婚姻成長營」計畫活動 </t>
  </si>
  <si>
    <t xml:space="preserve">社團法人中華飛揚關懷協會 </t>
  </si>
  <si>
    <t>ˇ</t>
  </si>
  <si>
    <t>文教活動-藝術活動</t>
  </si>
  <si>
    <t>橋下那個跳舞</t>
  </si>
  <si>
    <t>TAI身體劇場</t>
  </si>
  <si>
    <t>ˇ</t>
  </si>
  <si>
    <t>產業提升創新提案徵選</t>
  </si>
  <si>
    <t>三十代有限公司</t>
  </si>
  <si>
    <t>觀光與公用事業管理－觀光行銷</t>
  </si>
  <si>
    <t>104年暑假海峽兩岸青年菁英領袖營</t>
  </si>
  <si>
    <t>中國青年救國團</t>
  </si>
  <si>
    <t>中國青年旅行社有限公司東部分公司</t>
  </si>
  <si>
    <t>社政業務－社會運動與社團輔導</t>
  </si>
  <si>
    <t>104年青年節表揚優秀青年大會</t>
  </si>
  <si>
    <t>中國青年救國團直屬台灣省花蓮縣團務指導委員會</t>
  </si>
  <si>
    <t>社會處</t>
  </si>
  <si>
    <t>依政府採購法第四十七條第一項第三款辦理</t>
  </si>
  <si>
    <t>104年度祥和計畫志願服務基礎訓練(南區)</t>
  </si>
  <si>
    <t>104年度志願服務優良志工及績優團隊標竿學習活動</t>
  </si>
  <si>
    <t>「104年心有愛，行無礙」活動-</t>
  </si>
  <si>
    <t>月光照花蓮．老歌唱中秋-2015年中秋節晚會」</t>
  </si>
  <si>
    <t>心中有愛．幸福滿載-社區志工及眷屬團隊服務觀摩嘉年華</t>
  </si>
  <si>
    <t>中國青年救國團直屬台灣省花蓮縣團務指導委員會合計</t>
  </si>
  <si>
    <t>議事業務-議事運作</t>
  </si>
  <si>
    <t>104年7-12月國民黨議會黨團補助</t>
  </si>
  <si>
    <t>中國國民黨花蓮縣議會黨團</t>
  </si>
  <si>
    <t>消防業務-災害搶救</t>
  </si>
  <si>
    <t>補助徵調民間救難團體參與救難代金</t>
  </si>
  <si>
    <t>中華民國紅十字會臺灣省花蓮縣支會及花蓮縣緊急救難協會</t>
  </si>
  <si>
    <t>假日文化廣場</t>
  </si>
  <si>
    <t>中華民國婦女聯合會花蓮縣分會</t>
  </si>
  <si>
    <t>衛生業務-防疫業務</t>
  </si>
  <si>
    <t>傳染病防治計畫</t>
  </si>
  <si>
    <t>中華民國優格文化教育推廣學會</t>
  </si>
  <si>
    <t>花蓮縣衛生局</t>
  </si>
  <si>
    <t>104年度重災暨志願服務資訊整合系統教育訓練</t>
  </si>
  <si>
    <t>客家業務－文化保存</t>
  </si>
  <si>
    <t>104幼幼客家闖關去</t>
  </si>
  <si>
    <t>中華民國優格文化教育推廣學會合計</t>
  </si>
  <si>
    <t>中華身心健康促進暨研究協會</t>
  </si>
  <si>
    <t>宗教禮俗－改善民俗與宗教管理</t>
  </si>
  <si>
    <t>補助中華蓬萊仙島道教會辦理104年「『花蓮縣道路交通宣導、祈禱人車出入平安』暨『揮毫墨贈春聯』及『歲末寒冬救濟佈施花蓮縣遊民供晚粥餐』」活動</t>
  </si>
  <si>
    <t>中華蓬萊仙島道教會</t>
  </si>
  <si>
    <t>支補助中華蓬萊仙島道教會辦理新城鄉台九線境域道路祈福交通平安法會活動</t>
  </si>
  <si>
    <t>中華蓬萊仙島道教會合計</t>
  </si>
  <si>
    <t>原住民業務－山地行政及原住民輔導</t>
  </si>
  <si>
    <t>104年度公益彩券回饋金第1期款</t>
  </si>
  <si>
    <t>丹社群布農文藝發展協會</t>
  </si>
  <si>
    <t>假日來看戲-創意偶戲花蓮藝起來</t>
  </si>
  <si>
    <t>五洲園掌中劇團</t>
  </si>
  <si>
    <t>支補助五聖宮辦理「104年五顯大帝聖誕千秋祈福遶境慶祝」活動</t>
  </si>
  <si>
    <t>五聖宮</t>
  </si>
  <si>
    <t>104年度春節聯歡活動</t>
  </si>
  <si>
    <t>公益社團法人花蓮縣山東同鄉會</t>
  </si>
  <si>
    <t>2015花蓮市太魯閣族傳統樂舞研習計畫</t>
  </si>
  <si>
    <t>太魯閣德米努恩發展協會</t>
  </si>
  <si>
    <t>日豐窯業股份有限公司</t>
  </si>
  <si>
    <t>工商業及度量衡管理－工商業管理</t>
  </si>
  <si>
    <t>104年度補助花蓮縣地方產業創新研發推動計畫相關經費</t>
  </si>
  <si>
    <t>日豐窯業股份有限公司合計</t>
  </si>
  <si>
    <t>社區自我精進計畫</t>
  </si>
  <si>
    <t>冉而山劇場</t>
  </si>
  <si>
    <t>時·光·旅人 -花蓮巡演</t>
  </si>
  <si>
    <t>台北愛樂合唱團</t>
  </si>
  <si>
    <t>社政業務－社會福利緩刑支付金</t>
  </si>
  <si>
    <t>補助辦理104年度2015愛我的寶貝計畫活動</t>
  </si>
  <si>
    <t>台灣揚帆協會</t>
  </si>
  <si>
    <t>104年7-12月民進黨議會黨團補助</t>
  </si>
  <si>
    <t>民主進步黨花蓮縣議會黨團</t>
  </si>
  <si>
    <t>補助玉里勝安宮辦理「104年玉里勝安宮龍華勝會-王母娘娘文化及五術職占驗文化觀光日」活動</t>
  </si>
  <si>
    <t>玉里勝安宮</t>
  </si>
  <si>
    <t>社政業務－老人福利</t>
  </si>
  <si>
    <t>健全老人友善環境促進社會參與服務</t>
  </si>
  <si>
    <t>光復鄉老人會</t>
  </si>
  <si>
    <t>2015光復鄉太巴塱迎新盃慢速壘球錦標賽</t>
  </si>
  <si>
    <t>光復鄉西南社區發展協會</t>
  </si>
  <si>
    <t>吉安鄉老人會</t>
  </si>
  <si>
    <t>社造點徵選補助案</t>
  </si>
  <si>
    <t>吉偉帝庵原住民部落發展協會</t>
  </si>
  <si>
    <t>106年度補助花蓮縣地方產業創新研發推動計畫相關經費</t>
  </si>
  <si>
    <t>回瀾網有限公司</t>
  </si>
  <si>
    <t>家庭托顧住所設施設備改善費</t>
  </si>
  <si>
    <t>有限責任花蓮縣原住民第二照顧服務勞動合作社</t>
  </si>
  <si>
    <t>原住民業務－山地經建業務</t>
  </si>
  <si>
    <t>原鄉酒釀設備補助</t>
  </si>
  <si>
    <t>有限責任花蓮縣琺達岸運銷合作社</t>
  </si>
  <si>
    <t>佳衡整合行銷有限公司</t>
  </si>
  <si>
    <t>105年度補助花蓮縣地方產業創新研發推動計畫相關經費</t>
  </si>
  <si>
    <t>幸福農產品有限公司</t>
  </si>
  <si>
    <t>明利旅行社</t>
  </si>
  <si>
    <t>107年度補助花蓮縣地方產業創新研發推動計畫相關經費</t>
  </si>
  <si>
    <t>東洋造船工廠</t>
  </si>
  <si>
    <t>臺東戀景展覽</t>
  </si>
  <si>
    <t>東海岸攝影學會</t>
  </si>
  <si>
    <t>花蓮縣傑出演藝團隊</t>
  </si>
  <si>
    <t>知音合唱團</t>
  </si>
  <si>
    <t>役政業務－兵役行政</t>
  </si>
  <si>
    <t>104年秋節勞軍敬軍活動費</t>
  </si>
  <si>
    <t>農業管理與輔導－自然保育及林政推廣</t>
  </si>
  <si>
    <t>2015年臺灣猛禽紀錄片生態巡迴在花蓮</t>
  </si>
  <si>
    <t>社團法人台灣猛禽研究會</t>
  </si>
  <si>
    <t>新移民家庭親子互動學習工作坊</t>
  </si>
  <si>
    <t>社團法人花蓮基督女青年會</t>
  </si>
  <si>
    <t>104年志願服務專刊</t>
  </si>
  <si>
    <t>社團法人花蓮基督教女青年會</t>
  </si>
  <si>
    <t>社政業務－兒童少年福利</t>
  </si>
  <si>
    <t>擁抱你的愛~秀林鄉104年度幼兒親職教育活動」補助款</t>
  </si>
  <si>
    <t>社團法人花蓮縣大比大家庭關懷協會</t>
  </si>
  <si>
    <t>104年高風險家庭關懷輔導處遇服務計畫北北區7-9月補助款</t>
  </si>
  <si>
    <t>沖付預借104年1-6月高風險家庭關懷輔導處遇服務專業服務費</t>
  </si>
  <si>
    <t>104年度高風險家庭關懷輔導處遇服務計畫(北北區)第3期款</t>
  </si>
  <si>
    <t>社團法人花蓮縣大比大家庭關懷協會合計</t>
  </si>
  <si>
    <t>「健康愛相隨」社區關懷列車活動</t>
  </si>
  <si>
    <t>社團法人花蓮縣天心慈善關懷協會</t>
  </si>
  <si>
    <t>社團法人花蓮縣牛犁社區交流協會</t>
  </si>
  <si>
    <t>社團法人花蓮縣牛犁社區交流協會合計</t>
  </si>
  <si>
    <t>「生命溫馨情 富源一家親」社區參訪學習暨母親節活動</t>
  </si>
  <si>
    <t>社團法人花蓮縣生命線協會</t>
  </si>
  <si>
    <t>花現希望~蓮線傾聽」1995愛心饗宴活動</t>
  </si>
  <si>
    <t>社團法人花蓮縣生命線協會合計</t>
  </si>
  <si>
    <t>104年度銀髮族趣味賽活動</t>
  </si>
  <si>
    <t>耆老成功心得分享專題演講活動</t>
  </si>
  <si>
    <t>104年度八八父親節表揚模範父親暨歌唱歡樂活動</t>
  </si>
  <si>
    <t>社團法人花蓮縣光復鄉老人會合計</t>
  </si>
  <si>
    <t>104年度原住民手工皮雕創意研習活動</t>
  </si>
  <si>
    <t>社團法人花蓮縣吉安鄉吉娜婦女福利促進發展協會</t>
  </si>
  <si>
    <t>104年打造樂齡銀髮學園</t>
  </si>
  <si>
    <t>社團法人花蓮縣老人暨家庭關懷協會</t>
  </si>
  <si>
    <t>長青大學活動經費</t>
  </si>
  <si>
    <t>社團法人花蓮縣老人暨家庭關懷協會合計</t>
  </si>
  <si>
    <t>104年西拉雅侍工隊社區文創觀摩交流活動</t>
  </si>
  <si>
    <t>社團法人花蓮縣西拉雅協會</t>
  </si>
  <si>
    <t>104年藤製器物編製技藝傳承人才培育活動</t>
  </si>
  <si>
    <t>社團法人花蓮縣西拉雅協會合計</t>
  </si>
  <si>
    <t>2015光復鄉小小勇士夏令營</t>
  </si>
  <si>
    <t>社團法人花蓮縣志願服務協會</t>
  </si>
  <si>
    <t>補助辦理花蓮縣104年度傳愛千里志願服務深耕社區計畫案</t>
  </si>
  <si>
    <t>社團法人花蓮縣志願服務協會合計</t>
  </si>
  <si>
    <t>年年有魚DIY教學營</t>
  </si>
  <si>
    <t>社團法人花蓮縣身障弱勢及原住民關懷協會</t>
  </si>
  <si>
    <t>104年度夏季杯桌球賽活動</t>
  </si>
  <si>
    <t>社團法人花蓮縣花蓮市老人會</t>
  </si>
  <si>
    <t>104年度蝶古巴特手工藝萬用袋研習活動</t>
  </si>
  <si>
    <t>慶重陽樂齡健康講座暨節約用電宣導</t>
  </si>
  <si>
    <t>長青大學上學期經費</t>
  </si>
  <si>
    <t>長青大學下學期經費</t>
  </si>
  <si>
    <t>社團法人花蓮縣花蓮市老人會合計</t>
  </si>
  <si>
    <t>「青商心、捐血情」活動</t>
  </si>
  <si>
    <t>社團法人花蓮縣花蓮國際青年商會</t>
  </si>
  <si>
    <t>那些年我們的歌公益演唱會活動</t>
  </si>
  <si>
    <t>社團法人花蓮縣花蓮國際青年商會合計</t>
  </si>
  <si>
    <t>衛生業務-保健業務</t>
  </si>
  <si>
    <t>長者健康促進計畫</t>
  </si>
  <si>
    <t>社團法人花蓮縣持修積善協會</t>
  </si>
  <si>
    <t>104年度社會福利類志工特殊訓練</t>
  </si>
  <si>
    <t>生活好健康-無毒食材見學活動</t>
  </si>
  <si>
    <t>104年度全縣暨祥和計畫優良志工.績優目的事業主管機關.績優團隊.社區發展工作評鑑績優公所及社區表揚大會</t>
  </si>
  <si>
    <t>社區發展－社區發展與合作事業</t>
  </si>
  <si>
    <t>花蓮縣104年度「全縣暨祥和計畫志願服務優良志工、績優團隊、目的事業主管機關暨社區發展工作評鑑績優公所、社區表揚大會實施計畫</t>
  </si>
  <si>
    <t>依據政府採購法第47條第1項第3款辦理</t>
  </si>
  <si>
    <t>原住民業務－原住民族藝文發展</t>
  </si>
  <si>
    <t>補助本縣原住民族民間團體樂舞人才培育計畫</t>
  </si>
  <si>
    <t>社團法人花蓮縣原住民族公共事務促進會</t>
  </si>
  <si>
    <t>認識消費者保護法</t>
  </si>
  <si>
    <t>社團法人花蓮縣消費者保護協會</t>
  </si>
  <si>
    <t>104年會員新春才藝表演</t>
  </si>
  <si>
    <t>社團法人花蓮縣婦女公共事務發展協會</t>
  </si>
  <si>
    <t>2015天主教花蓮教區寒假兒童聖體生活營活動</t>
  </si>
  <si>
    <t>104年度本土黃豆有機農業栽培發展成果活動</t>
  </si>
  <si>
    <t>社團法人花蓮縣婦女公共事務發展協會合計</t>
  </si>
  <si>
    <t>補助辦理104年啟動生命的導航活動</t>
  </si>
  <si>
    <t>社團法人花蓮縣得力青少年與兒童家庭關懷協會</t>
  </si>
  <si>
    <t>104年度產業觀摩暨教育社會活動</t>
  </si>
  <si>
    <t>社團法人花蓮縣梧橈部落文化產業發展協會</t>
  </si>
  <si>
    <t>2015年美崙山春之饗宴生態博覽會活動</t>
  </si>
  <si>
    <t>社團法人花蓮縣野鳥學會</t>
  </si>
  <si>
    <t>2015年鯉魚潭秋之饗宴活動</t>
  </si>
  <si>
    <t>社團法人花蓮縣野鳥學會合計</t>
  </si>
  <si>
    <t>104年度原住民學生課後扶植班第1期款</t>
  </si>
  <si>
    <t>社團法人花蓮縣陪你走社會關懷協會</t>
  </si>
  <si>
    <t>104年度原住民學生課後扶植班第2期款</t>
  </si>
  <si>
    <t>社團法人花蓮縣陪你走社會關懷協會合計</t>
  </si>
  <si>
    <t>104年度重陽節敬老活動</t>
  </si>
  <si>
    <t>社團法人花蓮縣新城鄉嘉里長青會</t>
  </si>
  <si>
    <t>擁抱你的愛~104年度幼兒親職教育活動補助款</t>
  </si>
  <si>
    <t>社團法人花蓮縣新象社區交流協會</t>
  </si>
  <si>
    <t>104年度幼兒親職教育講座</t>
  </si>
  <si>
    <t>社團法人花蓮縣新象社區交流協會合計</t>
  </si>
  <si>
    <t>違反兒童及少年性交易防制條例之犯罪行為人輔導教育補助款</t>
  </si>
  <si>
    <t>社團法人花蓮縣臨床心理師公會</t>
  </si>
  <si>
    <t>社團法人花蓮縣織羅部落文化傳承經濟發展協會</t>
  </si>
  <si>
    <t>南區部落文化健康照護站母親節親子聯誼活動</t>
  </si>
  <si>
    <t>社團法人花蓮縣織羅部落文化傳承經濟發展協會合計</t>
  </si>
  <si>
    <t>健康講座活動</t>
  </si>
  <si>
    <t>創意皮革手作班活動</t>
  </si>
  <si>
    <t>1040605健康講座活動</t>
  </si>
  <si>
    <t>志工服務5週年績優表揚大會暨協會遷址慶祝活動</t>
  </si>
  <si>
    <t>花青51周年會員影展</t>
  </si>
  <si>
    <t>花青攝影學會</t>
  </si>
  <si>
    <t>村落藝文小蜜蜂</t>
  </si>
  <si>
    <t>花蓮市主農社區發展協會</t>
  </si>
  <si>
    <t>社區運動嘉年華歌唱慶中秋活動</t>
  </si>
  <si>
    <t>花蓮市青溪婦聯會</t>
  </si>
  <si>
    <t>104年度部落志工婦女交流活動</t>
  </si>
  <si>
    <t>花蓮市原住民族髮藝文化教育協會</t>
  </si>
  <si>
    <t>2015年關懷銀髮弱勢族群服務義剪活動</t>
  </si>
  <si>
    <t>104年部落婦女銀髮族彩妝diy活動</t>
  </si>
  <si>
    <t>花蓮市原住民族髮藝文化教育協會合計</t>
  </si>
  <si>
    <t>社政業務－婦女福利</t>
  </si>
  <si>
    <t>補助辦理104年花蓮社區媽媽「魅力四射」才藝嘉年華聯誼活動經費</t>
  </si>
  <si>
    <t>花蓮市婦女會</t>
  </si>
  <si>
    <t>花蓮市碧雲莊社區發展協會</t>
  </si>
  <si>
    <t>花蓮市關愛社區發展協會</t>
  </si>
  <si>
    <t>花蓮合唱團</t>
  </si>
  <si>
    <t>103年度表揚績優志工義剪及獨居老人歲末感恩圓夢大會</t>
  </si>
  <si>
    <t>花蓮志願服務協會</t>
  </si>
  <si>
    <t>客家業務－民俗藝術</t>
  </si>
  <si>
    <t>葉日松詩歌音樂會</t>
  </si>
  <si>
    <t>花蓮客家合唱團</t>
  </si>
  <si>
    <t>農業管理與輔導－漁畜產推廣輔導</t>
  </si>
  <si>
    <t>辦理「優質漁產品年貨行銷計畫」</t>
  </si>
  <si>
    <t>花蓮區漁會</t>
  </si>
  <si>
    <t>辦理「第二屆花蓮漁港海洋漁村彩繪風箏節計畫」</t>
  </si>
  <si>
    <t>辦理「104年花蓮特色海洋解說員培訓計畫」</t>
  </si>
  <si>
    <t>辦理「104年花蓮區漁會精緻水產品加工包裝」</t>
  </si>
  <si>
    <t>辦理「104年海洋休息憩觀光行銷活動」</t>
  </si>
  <si>
    <t>辦理104年度「蘇迪勒颱風災害花蓮漁港設施維護」</t>
  </si>
  <si>
    <t>辦理104年蘇迪勒颱災害緊急搶修</t>
  </si>
  <si>
    <t>辦理「104年度漁產加工設備採購」</t>
  </si>
  <si>
    <t>辦理104花蓮縣漁業產銷教育訓練觀摩研習</t>
  </si>
  <si>
    <t>農業管理與輔導－農產運銷輔導管理</t>
  </si>
  <si>
    <t>辦理漁民節活動</t>
  </si>
  <si>
    <t>花蓮婦女家庭合唱團</t>
  </si>
  <si>
    <t>補助花蓮開靈宮辦理慶祝開漳聖王聖誕千秋活動</t>
  </si>
  <si>
    <t>花蓮開靈宮</t>
  </si>
  <si>
    <t>新春才藝表演活動</t>
  </si>
  <si>
    <t>花蓮縣一貫道協會</t>
  </si>
  <si>
    <t>壽豐鄉原住民族家婦中心104年第1期款</t>
  </si>
  <si>
    <t>吉安鄉原住民族家婦中心104年第1期款</t>
  </si>
  <si>
    <t>壽豐鄉原住民族家婦中心104年第2期款</t>
  </si>
  <si>
    <t>吉安鄉原住民族家婦中心104年第2期款</t>
  </si>
  <si>
    <t>壽豐鄉原住民族家婦中心104年第3期款</t>
  </si>
  <si>
    <t>吉安鄉原住民族家婦中心104年第4期款</t>
  </si>
  <si>
    <t>壽豐鄉原住民族家婦中心104年第4期款</t>
  </si>
  <si>
    <t>吉安鄉原住民族家婦中心104年第3期款</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</si>
</sst>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_-* #,##0_-;\-* #,##0_-;_-* &quot;-&quot;??_-;_-@_-"/>
    <numFmt numFmtId="178" formatCode="#,##0_ "/>
    <numFmt numFmtId="179" formatCode="_-#,##0_-;\-#,##0_-;_-* &quot;-&quot;_-;_-@_-"/>
    <numFmt numFmtId="180" formatCode="#,##0_);[Red]\(#,##0\)"/>
  </numFmts>
  <fonts count="27">
    <font>
      <sz val="12"/>
      <name val="新細明體"/>
      <family val="1"/>
    </font>
    <font>
      <sz val="9"/>
      <name val="新細明體"/>
      <family val="1"/>
    </font>
    <font>
      <b/>
      <sz val="18"/>
      <name val="標楷體"/>
      <family val="4"/>
    </font>
    <font>
      <sz val="10"/>
      <name val="Helv"/>
      <family val="2"/>
    </font>
    <font>
      <sz val="12"/>
      <name val="標楷體"/>
      <family val="4"/>
    </font>
    <font>
      <b/>
      <sz val="18"/>
      <color indexed="10"/>
      <name val="標楷體"/>
      <family val="4"/>
    </font>
    <font>
      <sz val="14"/>
      <name val="標楷體"/>
      <family val="4"/>
    </font>
    <font>
      <sz val="14"/>
      <name val="Times New Roman"/>
      <family val="1"/>
    </font>
    <font>
      <sz val="10"/>
      <name val="新細明體"/>
      <family val="1"/>
    </font>
    <font>
      <sz val="10"/>
      <color indexed="8"/>
      <name val="新細明體"/>
      <family val="1"/>
    </font>
    <font>
      <u val="single"/>
      <sz val="6"/>
      <color indexed="12"/>
      <name val="新細明體"/>
      <family val="1"/>
    </font>
    <font>
      <u val="single"/>
      <sz val="9"/>
      <color indexed="12"/>
      <name val="新細明體"/>
      <family val="1"/>
    </font>
    <font>
      <sz val="14"/>
      <name val="新細明體"/>
      <family val="1"/>
    </font>
    <font>
      <sz val="9"/>
      <name val="細明體"/>
      <family val="3"/>
    </font>
    <font>
      <sz val="10"/>
      <name val="Times New Roman"/>
      <family val="1"/>
    </font>
    <font>
      <b/>
      <sz val="14"/>
      <name val="Times New Roman"/>
      <family val="1"/>
    </font>
    <font>
      <b/>
      <sz val="10"/>
      <name val="新細明體"/>
      <family val="1"/>
    </font>
    <font>
      <sz val="14"/>
      <color indexed="10"/>
      <name val="標楷體"/>
      <family val="4"/>
    </font>
    <font>
      <sz val="18"/>
      <name val="新細明體"/>
      <family val="1"/>
    </font>
    <font>
      <b/>
      <sz val="16"/>
      <name val="標楷體"/>
      <family val="4"/>
    </font>
    <font>
      <sz val="16"/>
      <name val="新細明體"/>
      <family val="1"/>
    </font>
    <font>
      <sz val="16"/>
      <name val="標楷體"/>
      <family val="4"/>
    </font>
    <font>
      <sz val="12"/>
      <color indexed="8"/>
      <name val="標楷體"/>
      <family val="4"/>
    </font>
    <font>
      <b/>
      <sz val="12"/>
      <name val="標楷體"/>
      <family val="4"/>
    </font>
    <font>
      <sz val="12"/>
      <color indexed="10"/>
      <name val="標楷體"/>
      <family val="4"/>
    </font>
    <font>
      <b/>
      <sz val="9"/>
      <name val="新細明體"/>
      <family val="1"/>
    </font>
    <font>
      <b/>
      <sz val="8"/>
      <name val="新細明體"/>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hair"/>
      <top>
        <color indexed="63"/>
      </top>
      <bottom>
        <color indexed="63"/>
      </bottom>
    </border>
    <border>
      <left style="hair"/>
      <right style="hair"/>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237">
    <xf numFmtId="0" fontId="0" fillId="0" borderId="0" xfId="0" applyAlignment="1">
      <alignment/>
    </xf>
    <xf numFmtId="0" fontId="2" fillId="0" borderId="0" xfId="17" applyFont="1" applyAlignment="1">
      <alignment horizontal="center" vertical="center"/>
      <protection/>
    </xf>
    <xf numFmtId="0" fontId="0" fillId="0" borderId="0" xfId="0" applyAlignment="1">
      <alignment vertical="center"/>
    </xf>
    <xf numFmtId="0" fontId="4" fillId="0" borderId="0" xfId="17" applyFont="1" applyBorder="1" applyAlignment="1">
      <alignment vertical="center" wrapText="1"/>
      <protection/>
    </xf>
    <xf numFmtId="0" fontId="4" fillId="0" borderId="0" xfId="17" applyFont="1" applyAlignment="1">
      <alignment vertical="center" wrapText="1"/>
      <protection/>
    </xf>
    <xf numFmtId="0" fontId="5" fillId="0" borderId="0" xfId="17" applyFont="1" applyAlignment="1">
      <alignment horizontal="center" vertical="center"/>
      <protection/>
    </xf>
    <xf numFmtId="0" fontId="6" fillId="0" borderId="0" xfId="17" applyFont="1" applyAlignment="1">
      <alignment horizontal="left" vertical="center"/>
      <protection/>
    </xf>
    <xf numFmtId="0" fontId="6" fillId="0" borderId="0" xfId="17" applyFont="1" applyAlignment="1">
      <alignment horizontal="center" vertical="center"/>
      <protection/>
    </xf>
    <xf numFmtId="0" fontId="6" fillId="0" borderId="1" xfId="17" applyFont="1" applyBorder="1" applyAlignment="1">
      <alignment horizontal="right" vertical="center"/>
      <protection/>
    </xf>
    <xf numFmtId="0" fontId="4" fillId="0" borderId="0" xfId="17" applyFont="1" applyBorder="1" applyAlignment="1">
      <alignment horizontal="right" vertical="center"/>
      <protection/>
    </xf>
    <xf numFmtId="0" fontId="6" fillId="0" borderId="2" xfId="17" applyFont="1" applyBorder="1" applyAlignment="1">
      <alignment horizontal="distributed" vertical="center" wrapText="1"/>
      <protection/>
    </xf>
    <xf numFmtId="0" fontId="6" fillId="0" borderId="3" xfId="17" applyFont="1" applyBorder="1" applyAlignment="1">
      <alignment horizontal="distributed" vertical="center" wrapText="1"/>
      <protection/>
    </xf>
    <xf numFmtId="0" fontId="6" fillId="0" borderId="2" xfId="17" applyFont="1" applyBorder="1" applyAlignment="1">
      <alignment horizontal="center" vertical="center" wrapText="1"/>
      <protection/>
    </xf>
    <xf numFmtId="0" fontId="6" fillId="0" borderId="3" xfId="17" applyFont="1" applyBorder="1" applyAlignment="1">
      <alignment horizontal="center" vertical="center" wrapText="1"/>
      <protection/>
    </xf>
    <xf numFmtId="0" fontId="6" fillId="0" borderId="0" xfId="17" applyFont="1" applyBorder="1" applyAlignment="1">
      <alignment vertical="center" wrapText="1"/>
      <protection/>
    </xf>
    <xf numFmtId="0" fontId="6" fillId="0" borderId="0" xfId="17" applyFont="1" applyAlignment="1">
      <alignment vertical="center" wrapText="1"/>
      <protection/>
    </xf>
    <xf numFmtId="0" fontId="6" fillId="0" borderId="4" xfId="17" applyFont="1" applyBorder="1" applyAlignment="1">
      <alignment horizontal="distributed" vertical="center" wrapText="1"/>
      <protection/>
    </xf>
    <xf numFmtId="0" fontId="4" fillId="0" borderId="4" xfId="17" applyFont="1" applyBorder="1" applyAlignment="1">
      <alignment horizontal="distributed" vertical="center" wrapText="1"/>
      <protection/>
    </xf>
    <xf numFmtId="0" fontId="6" fillId="0" borderId="4" xfId="17" applyFont="1" applyBorder="1" applyAlignment="1">
      <alignment horizontal="center" vertical="center" wrapText="1"/>
      <protection/>
    </xf>
    <xf numFmtId="0" fontId="6" fillId="0" borderId="5" xfId="17" applyFont="1" applyBorder="1" applyAlignment="1">
      <alignment horizontal="center" vertical="center" wrapText="1"/>
      <protection/>
    </xf>
    <xf numFmtId="0" fontId="6" fillId="0" borderId="3" xfId="17" applyFont="1" applyBorder="1" applyAlignment="1">
      <alignment horizontal="center" vertical="center" wrapText="1"/>
      <protection/>
    </xf>
    <xf numFmtId="0" fontId="8" fillId="0" borderId="3" xfId="0" applyFont="1" applyFill="1" applyBorder="1" applyAlignment="1">
      <alignment horizontal="left" vertical="center" wrapText="1"/>
    </xf>
    <xf numFmtId="0" fontId="9" fillId="0" borderId="3" xfId="25" applyFont="1" applyBorder="1" applyAlignment="1">
      <alignment horizontal="left" vertical="center" wrapText="1"/>
    </xf>
    <xf numFmtId="0" fontId="8" fillId="0" borderId="6" xfId="26" applyFont="1" applyBorder="1" applyAlignment="1">
      <alignment horizontal="center" vertical="center" wrapText="1"/>
    </xf>
    <xf numFmtId="176" fontId="8" fillId="0" borderId="6" xfId="0" applyNumberFormat="1" applyFont="1" applyBorder="1" applyAlignment="1">
      <alignment horizontal="right" vertical="center"/>
    </xf>
    <xf numFmtId="0" fontId="8" fillId="0" borderId="6" xfId="18" applyFont="1" applyBorder="1" applyAlignment="1">
      <alignment horizontal="center" vertical="center" wrapText="1"/>
      <protection/>
    </xf>
    <xf numFmtId="0" fontId="8" fillId="0" borderId="3" xfId="18" applyFont="1" applyBorder="1" applyAlignment="1">
      <alignment horizontal="center" vertical="center" wrapText="1"/>
      <protection/>
    </xf>
    <xf numFmtId="0" fontId="8" fillId="2" borderId="3" xfId="16" applyFont="1" applyFill="1" applyBorder="1" applyAlignment="1">
      <alignment horizontal="center" vertical="center" wrapText="1"/>
      <protection/>
    </xf>
    <xf numFmtId="0" fontId="8" fillId="0" borderId="3" xfId="18" applyFont="1" applyBorder="1" applyAlignment="1">
      <alignment vertical="center" wrapText="1"/>
      <protection/>
    </xf>
    <xf numFmtId="0" fontId="12" fillId="0" borderId="0" xfId="17" applyFont="1" applyBorder="1" applyAlignment="1">
      <alignment horizontal="center" vertical="center" wrapText="1"/>
      <protection/>
    </xf>
    <xf numFmtId="0" fontId="12" fillId="0" borderId="0" xfId="17" applyFont="1" applyAlignment="1">
      <alignment horizontal="center" vertical="center" wrapText="1"/>
      <protection/>
    </xf>
    <xf numFmtId="0" fontId="8" fillId="0" borderId="3" xfId="18" applyFont="1" applyFill="1" applyBorder="1" applyAlignment="1">
      <alignment vertical="center" wrapText="1"/>
      <protection/>
    </xf>
    <xf numFmtId="49" fontId="8" fillId="0" borderId="3" xfId="15" applyNumberFormat="1" applyFont="1" applyBorder="1" applyAlignment="1">
      <alignment horizontal="left" vertical="center" wrapText="1"/>
      <protection/>
    </xf>
    <xf numFmtId="0" fontId="8" fillId="0" borderId="3" xfId="25" applyFont="1" applyBorder="1" applyAlignment="1">
      <alignment horizontal="left" vertical="center" wrapText="1"/>
    </xf>
    <xf numFmtId="177" fontId="8" fillId="0" borderId="3" xfId="20" applyNumberFormat="1" applyFont="1" applyBorder="1" applyAlignment="1">
      <alignment vertical="center" wrapText="1"/>
    </xf>
    <xf numFmtId="0" fontId="8" fillId="0" borderId="6" xfId="19" applyFont="1" applyBorder="1" applyAlignment="1">
      <alignment horizontal="center" vertical="center" wrapText="1"/>
      <protection/>
    </xf>
    <xf numFmtId="41" fontId="8" fillId="0" borderId="3" xfId="15" applyNumberFormat="1" applyFont="1" applyBorder="1" applyAlignment="1">
      <alignment horizontal="right" vertical="center"/>
      <protection/>
    </xf>
    <xf numFmtId="0" fontId="8" fillId="0" borderId="5" xfId="16" applyFont="1" applyFill="1" applyBorder="1" applyAlignment="1">
      <alignment horizontal="center" vertical="center" wrapText="1"/>
      <protection/>
    </xf>
    <xf numFmtId="0" fontId="8" fillId="0" borderId="3" xfId="18" applyFont="1" applyFill="1" applyBorder="1" applyAlignment="1">
      <alignment horizontal="left" vertical="center" wrapText="1"/>
      <protection/>
    </xf>
    <xf numFmtId="0" fontId="8" fillId="0" borderId="6" xfId="16" applyFont="1" applyFill="1" applyBorder="1" applyAlignment="1">
      <alignment horizontal="center" vertical="center" wrapText="1"/>
      <protection/>
    </xf>
    <xf numFmtId="177" fontId="8" fillId="0" borderId="3" xfId="20" applyNumberFormat="1" applyFont="1" applyBorder="1" applyAlignment="1">
      <alignment horizontal="center" vertical="center" wrapText="1"/>
    </xf>
    <xf numFmtId="177" fontId="8" fillId="0" borderId="5" xfId="20" applyNumberFormat="1" applyFont="1" applyBorder="1" applyAlignment="1">
      <alignment horizontal="center" vertical="center" wrapText="1"/>
    </xf>
    <xf numFmtId="0" fontId="8" fillId="0" borderId="3" xfId="16" applyFont="1" applyFill="1" applyBorder="1" applyAlignment="1">
      <alignment horizontal="center" vertical="center" wrapText="1"/>
      <protection/>
    </xf>
    <xf numFmtId="0" fontId="7" fillId="0" borderId="0" xfId="18" applyFont="1" applyBorder="1" applyAlignment="1">
      <alignment vertical="center" wrapText="1"/>
      <protection/>
    </xf>
    <xf numFmtId="0" fontId="7" fillId="0" borderId="3" xfId="18" applyFont="1" applyBorder="1" applyAlignment="1">
      <alignment vertical="center" wrapText="1"/>
      <protection/>
    </xf>
    <xf numFmtId="49" fontId="8" fillId="0" borderId="3" xfId="0" applyNumberFormat="1" applyFont="1" applyBorder="1" applyAlignment="1">
      <alignment horizontal="left"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178" fontId="8" fillId="0" borderId="5" xfId="0" applyNumberFormat="1" applyFont="1" applyBorder="1" applyAlignment="1">
      <alignment horizontal="center" vertical="center" wrapText="1"/>
    </xf>
    <xf numFmtId="178" fontId="8" fillId="0" borderId="3" xfId="0" applyNumberFormat="1" applyFont="1" applyBorder="1" applyAlignment="1">
      <alignment horizontal="center" vertical="center" wrapText="1"/>
    </xf>
    <xf numFmtId="0" fontId="8" fillId="0" borderId="0" xfId="18" applyFont="1" applyBorder="1" applyAlignment="1">
      <alignment vertical="center" wrapText="1"/>
      <protection/>
    </xf>
    <xf numFmtId="0" fontId="8" fillId="0" borderId="3" xfId="0" applyFont="1" applyFill="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176" fontId="8" fillId="0" borderId="6"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12" fillId="0" borderId="0" xfId="18" applyFont="1" applyFill="1" applyBorder="1" applyAlignment="1">
      <alignment vertical="center" wrapText="1"/>
      <protection/>
    </xf>
    <xf numFmtId="0" fontId="8" fillId="0" borderId="5" xfId="18" applyFont="1" applyBorder="1" applyAlignment="1">
      <alignment horizontal="center" vertical="center" wrapText="1"/>
      <protection/>
    </xf>
    <xf numFmtId="176" fontId="8" fillId="0" borderId="3" xfId="0" applyNumberFormat="1" applyFont="1" applyBorder="1" applyAlignment="1">
      <alignment horizontal="center" vertical="center" wrapText="1"/>
    </xf>
    <xf numFmtId="0" fontId="8" fillId="0" borderId="6" xfId="0" applyFont="1" applyBorder="1" applyAlignment="1">
      <alignment vertical="center" wrapText="1"/>
    </xf>
    <xf numFmtId="177" fontId="8" fillId="0" borderId="6" xfId="20" applyNumberFormat="1" applyFont="1" applyBorder="1" applyAlignment="1">
      <alignment vertical="center" wrapText="1"/>
    </xf>
    <xf numFmtId="0" fontId="8" fillId="0" borderId="3" xfId="16" applyFont="1" applyFill="1" applyBorder="1" applyAlignment="1">
      <alignment vertical="center" wrapText="1"/>
      <protection/>
    </xf>
    <xf numFmtId="41" fontId="8" fillId="0" borderId="6" xfId="16" applyNumberFormat="1" applyFont="1" applyFill="1" applyBorder="1" applyAlignment="1">
      <alignment horizontal="right" vertical="center"/>
      <protection/>
    </xf>
    <xf numFmtId="0" fontId="8" fillId="0" borderId="6" xfId="16" applyFont="1" applyFill="1" applyBorder="1" applyAlignment="1">
      <alignment vertical="center" wrapText="1"/>
      <protection/>
    </xf>
    <xf numFmtId="177" fontId="8" fillId="0" borderId="5" xfId="20" applyNumberFormat="1" applyFont="1" applyFill="1" applyBorder="1" applyAlignment="1">
      <alignment horizontal="center" vertical="center" wrapText="1"/>
    </xf>
    <xf numFmtId="0" fontId="8" fillId="0" borderId="0" xfId="18" applyFont="1" applyAlignment="1">
      <alignment vertical="center" wrapText="1"/>
      <protection/>
    </xf>
    <xf numFmtId="177" fontId="8" fillId="0" borderId="6" xfId="20" applyNumberFormat="1" applyFont="1" applyFill="1" applyBorder="1" applyAlignment="1">
      <alignment horizontal="center" vertical="center" wrapText="1"/>
    </xf>
    <xf numFmtId="0" fontId="8" fillId="0" borderId="3" xfId="26" applyFont="1" applyBorder="1" applyAlignment="1">
      <alignment horizontal="center" vertical="center" wrapText="1"/>
    </xf>
    <xf numFmtId="0" fontId="8" fillId="0" borderId="3" xfId="19" applyFont="1" applyBorder="1" applyAlignment="1">
      <alignment horizontal="center" vertical="center" wrapText="1"/>
      <protection/>
    </xf>
    <xf numFmtId="41" fontId="8" fillId="0" borderId="6" xfId="15" applyNumberFormat="1" applyFont="1" applyBorder="1" applyAlignment="1">
      <alignment horizontal="right" vertical="center"/>
      <protection/>
    </xf>
    <xf numFmtId="0" fontId="8" fillId="0" borderId="0" xfId="0" applyFont="1" applyAlignment="1">
      <alignment vertical="center" wrapText="1"/>
    </xf>
    <xf numFmtId="49" fontId="8" fillId="0" borderId="3" xfId="15" applyNumberFormat="1" applyFont="1" applyFill="1" applyBorder="1" applyAlignment="1">
      <alignment horizontal="left" vertical="center" wrapText="1"/>
      <protection/>
    </xf>
    <xf numFmtId="0" fontId="8" fillId="0" borderId="3" xfId="25" applyFont="1" applyFill="1" applyBorder="1" applyAlignment="1">
      <alignment horizontal="left" vertical="center" wrapText="1"/>
    </xf>
    <xf numFmtId="0" fontId="8" fillId="0" borderId="6" xfId="26" applyFont="1" applyFill="1" applyBorder="1" applyAlignment="1">
      <alignment horizontal="center" vertical="center" wrapText="1"/>
    </xf>
    <xf numFmtId="177" fontId="8" fillId="0" borderId="3" xfId="20" applyNumberFormat="1" applyFont="1" applyFill="1" applyBorder="1" applyAlignment="1">
      <alignment vertical="center" wrapText="1"/>
    </xf>
    <xf numFmtId="0" fontId="8" fillId="0" borderId="6" xfId="19" applyFont="1" applyFill="1" applyBorder="1" applyAlignment="1">
      <alignment horizontal="center" vertical="center" wrapText="1"/>
      <protection/>
    </xf>
    <xf numFmtId="41" fontId="8" fillId="0" borderId="3" xfId="15" applyNumberFormat="1" applyFont="1" applyFill="1" applyBorder="1" applyAlignment="1">
      <alignment horizontal="right" vertical="center"/>
      <protection/>
    </xf>
    <xf numFmtId="0" fontId="4" fillId="0" borderId="0" xfId="17" applyFont="1" applyFill="1" applyBorder="1" applyAlignment="1">
      <alignment vertical="center" wrapText="1"/>
      <protection/>
    </xf>
    <xf numFmtId="0" fontId="4" fillId="0" borderId="0" xfId="17" applyFont="1" applyFill="1" applyAlignment="1">
      <alignment vertical="center" wrapText="1"/>
      <protection/>
    </xf>
    <xf numFmtId="0" fontId="8" fillId="0" borderId="3" xfId="25" applyFont="1" applyFill="1" applyBorder="1" applyAlignment="1" applyProtection="1">
      <alignment vertical="center" wrapText="1"/>
      <protection/>
    </xf>
    <xf numFmtId="179" fontId="8" fillId="0" borderId="3" xfId="0" applyNumberFormat="1" applyFont="1" applyFill="1" applyBorder="1" applyAlignment="1">
      <alignment vertical="center" wrapText="1"/>
    </xf>
    <xf numFmtId="0" fontId="8" fillId="0" borderId="6" xfId="0" applyFont="1" applyFill="1" applyBorder="1" applyAlignment="1">
      <alignment horizontal="center" vertical="center" wrapText="1"/>
    </xf>
    <xf numFmtId="179" fontId="8" fillId="0" borderId="3" xfId="0" applyNumberFormat="1" applyFont="1" applyFill="1" applyBorder="1" applyAlignment="1">
      <alignment horizontal="right" vertical="center" shrinkToFit="1"/>
    </xf>
    <xf numFmtId="177" fontId="8" fillId="0" borderId="3" xfId="20" applyNumberFormat="1" applyFont="1" applyFill="1" applyBorder="1" applyAlignment="1">
      <alignment horizontal="center" vertical="center" wrapText="1"/>
    </xf>
    <xf numFmtId="176" fontId="8" fillId="0" borderId="3" xfId="0" applyNumberFormat="1" applyFont="1" applyFill="1" applyBorder="1" applyAlignment="1">
      <alignment horizontal="right" vertical="center"/>
    </xf>
    <xf numFmtId="0" fontId="8" fillId="0" borderId="5" xfId="0" applyFont="1" applyFill="1" applyBorder="1" applyAlignment="1">
      <alignment horizontal="center" vertical="center"/>
    </xf>
    <xf numFmtId="0" fontId="8" fillId="0" borderId="0" xfId="0" applyFont="1" applyFill="1" applyAlignment="1">
      <alignment vertical="center" wrapText="1"/>
    </xf>
    <xf numFmtId="49" fontId="8" fillId="0" borderId="3" xfId="0" applyNumberFormat="1" applyFont="1" applyBorder="1" applyAlignment="1">
      <alignment horizontal="left" vertical="center"/>
    </xf>
    <xf numFmtId="0" fontId="8" fillId="0" borderId="5" xfId="0" applyFont="1" applyBorder="1" applyAlignment="1">
      <alignment horizontal="center" vertical="center"/>
    </xf>
    <xf numFmtId="0" fontId="8" fillId="0" borderId="3" xfId="15" applyFont="1" applyFill="1" applyBorder="1" applyAlignment="1">
      <alignment horizontal="left" vertical="center" wrapText="1"/>
      <protection/>
    </xf>
    <xf numFmtId="0" fontId="9" fillId="0" borderId="3" xfId="25" applyFont="1" applyFill="1" applyBorder="1" applyAlignment="1">
      <alignment horizontal="left" vertical="center" wrapText="1"/>
    </xf>
    <xf numFmtId="0" fontId="8" fillId="0" borderId="6" xfId="15" applyFont="1" applyFill="1" applyBorder="1" applyAlignment="1">
      <alignment horizontal="center" vertical="center" wrapText="1"/>
      <protection/>
    </xf>
    <xf numFmtId="41" fontId="8" fillId="0" borderId="3" xfId="20" applyNumberFormat="1" applyFont="1" applyFill="1" applyBorder="1" applyAlignment="1">
      <alignment horizontal="center" vertical="center" wrapText="1"/>
    </xf>
    <xf numFmtId="0" fontId="8" fillId="0" borderId="3" xfId="15" applyFont="1" applyFill="1" applyBorder="1" applyAlignment="1">
      <alignment horizontal="center" vertical="center" wrapText="1"/>
      <protection/>
    </xf>
    <xf numFmtId="0" fontId="8" fillId="0" borderId="6" xfId="15" applyFont="1" applyBorder="1" applyAlignment="1">
      <alignment horizontal="center" vertical="center" wrapText="1"/>
      <protection/>
    </xf>
    <xf numFmtId="41" fontId="8" fillId="0" borderId="3" xfId="20" applyNumberFormat="1" applyFont="1" applyBorder="1" applyAlignment="1">
      <alignment horizontal="center" vertical="center" wrapText="1"/>
    </xf>
    <xf numFmtId="0" fontId="8" fillId="0" borderId="3" xfId="15" applyFont="1" applyBorder="1" applyAlignment="1">
      <alignment horizontal="center" vertical="center" wrapText="1"/>
      <protection/>
    </xf>
    <xf numFmtId="0" fontId="8" fillId="2" borderId="5" xfId="0" applyFont="1" applyFill="1" applyBorder="1" applyAlignment="1">
      <alignment horizontal="center" vertical="center"/>
    </xf>
    <xf numFmtId="0" fontId="9" fillId="0" borderId="3" xfId="25" applyFont="1" applyBorder="1" applyAlignment="1" applyProtection="1">
      <alignment vertical="center" wrapText="1"/>
      <protection/>
    </xf>
    <xf numFmtId="176" fontId="9" fillId="0" borderId="3" xfId="0" applyNumberFormat="1" applyFont="1" applyBorder="1" applyAlignment="1">
      <alignment vertical="center"/>
    </xf>
    <xf numFmtId="0" fontId="7" fillId="3" borderId="0" xfId="18" applyFont="1" applyFill="1" applyBorder="1" applyAlignment="1">
      <alignment vertical="center" wrapText="1"/>
      <protection/>
    </xf>
    <xf numFmtId="0" fontId="7" fillId="3" borderId="0" xfId="18" applyFont="1" applyFill="1" applyAlignment="1">
      <alignment vertical="center" wrapText="1"/>
      <protection/>
    </xf>
    <xf numFmtId="0" fontId="8" fillId="0" borderId="3" xfId="18" applyFont="1" applyFill="1" applyBorder="1" applyAlignment="1">
      <alignment vertical="center" wrapText="1"/>
      <protection/>
    </xf>
    <xf numFmtId="0" fontId="8" fillId="0" borderId="3" xfId="26" applyFont="1" applyBorder="1" applyAlignment="1">
      <alignment horizontal="center" vertical="center" wrapText="1"/>
    </xf>
    <xf numFmtId="177" fontId="8" fillId="0" borderId="3" xfId="20" applyNumberFormat="1" applyFont="1" applyBorder="1" applyAlignment="1">
      <alignment vertical="center" wrapText="1"/>
    </xf>
    <xf numFmtId="0" fontId="8" fillId="0" borderId="3" xfId="19" applyFont="1" applyBorder="1" applyAlignment="1">
      <alignment horizontal="center" vertical="center" wrapText="1"/>
      <protection/>
    </xf>
    <xf numFmtId="0" fontId="8" fillId="0" borderId="3" xfId="0" applyFont="1" applyFill="1" applyBorder="1" applyAlignment="1">
      <alignment vertical="center" wrapText="1"/>
    </xf>
    <xf numFmtId="177" fontId="8" fillId="0" borderId="3" xfId="20" applyNumberFormat="1" applyFont="1" applyBorder="1" applyAlignment="1">
      <alignment horizontal="left" vertical="center" wrapText="1"/>
    </xf>
    <xf numFmtId="177" fontId="8" fillId="0" borderId="3" xfId="20" applyNumberFormat="1"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3" xfId="0" applyFont="1" applyBorder="1" applyAlignment="1">
      <alignment horizontal="center" vertical="center" wrapText="1"/>
    </xf>
    <xf numFmtId="49" fontId="8" fillId="2" borderId="3" xfId="0" applyNumberFormat="1" applyFont="1" applyFill="1" applyBorder="1" applyAlignment="1">
      <alignment horizontal="left" vertical="center" wrapText="1"/>
    </xf>
    <xf numFmtId="177" fontId="8" fillId="2" borderId="3" xfId="20" applyNumberFormat="1" applyFont="1" applyFill="1" applyBorder="1" applyAlignment="1">
      <alignment horizontal="center" vertical="center" wrapText="1"/>
    </xf>
    <xf numFmtId="41" fontId="8" fillId="2" borderId="3" xfId="20" applyNumberFormat="1" applyFont="1" applyFill="1" applyBorder="1" applyAlignment="1">
      <alignment horizontal="center" vertical="center"/>
    </xf>
    <xf numFmtId="0" fontId="8" fillId="2" borderId="3" xfId="25" applyFont="1" applyFill="1" applyBorder="1" applyAlignment="1" applyProtection="1">
      <alignment horizontal="center" vertical="center" wrapText="1"/>
      <protection/>
    </xf>
    <xf numFmtId="49" fontId="8" fillId="2" borderId="6" xfId="0" applyNumberFormat="1" applyFont="1" applyFill="1" applyBorder="1" applyAlignment="1">
      <alignment horizontal="left" vertical="center" wrapText="1"/>
    </xf>
    <xf numFmtId="177" fontId="8" fillId="2" borderId="3" xfId="20" applyNumberFormat="1" applyFont="1" applyFill="1" applyBorder="1" applyAlignment="1">
      <alignment horizontal="center" vertical="center" wrapText="1"/>
    </xf>
    <xf numFmtId="0" fontId="8" fillId="0" borderId="3" xfId="15" applyFont="1" applyFill="1" applyBorder="1" applyAlignment="1">
      <alignment horizontal="left" vertical="center" wrapText="1"/>
      <protection/>
    </xf>
    <xf numFmtId="0" fontId="8" fillId="0" borderId="3" xfId="15" applyFont="1" applyBorder="1" applyAlignment="1">
      <alignment horizontal="left" vertical="center" wrapText="1"/>
      <protection/>
    </xf>
    <xf numFmtId="0" fontId="9" fillId="2" borderId="3" xfId="25" applyFont="1" applyFill="1" applyBorder="1" applyAlignment="1">
      <alignment horizontal="left" vertical="center" wrapText="1"/>
    </xf>
    <xf numFmtId="0" fontId="8" fillId="0" borderId="3" xfId="15" applyFont="1" applyBorder="1" applyAlignment="1">
      <alignment horizontal="center" vertical="center" wrapText="1"/>
      <protection/>
    </xf>
    <xf numFmtId="41" fontId="8" fillId="2" borderId="3" xfId="15" applyNumberFormat="1" applyFont="1" applyFill="1" applyBorder="1" applyAlignment="1">
      <alignment horizontal="right" vertical="center"/>
      <protection/>
    </xf>
    <xf numFmtId="177" fontId="8" fillId="0" borderId="6" xfId="20" applyNumberFormat="1" applyFont="1" applyBorder="1" applyAlignment="1">
      <alignment horizontal="center" vertical="center" wrapText="1"/>
    </xf>
    <xf numFmtId="0" fontId="8" fillId="0" borderId="0" xfId="15" applyFont="1" applyAlignment="1">
      <alignment vertical="center" wrapText="1"/>
      <protection/>
    </xf>
    <xf numFmtId="0" fontId="8" fillId="0" borderId="3" xfId="0" applyFont="1" applyFill="1" applyBorder="1" applyAlignment="1">
      <alignment horizontal="center" vertical="center" wrapText="1"/>
    </xf>
    <xf numFmtId="176" fontId="9" fillId="0" borderId="6" xfId="0" applyNumberFormat="1" applyFont="1" applyBorder="1" applyAlignment="1">
      <alignment vertical="center"/>
    </xf>
    <xf numFmtId="0" fontId="0" fillId="0" borderId="0" xfId="17" applyFont="1" applyBorder="1" applyAlignment="1">
      <alignment vertical="center" wrapText="1"/>
      <protection/>
    </xf>
    <xf numFmtId="41" fontId="8" fillId="0" borderId="3" xfId="15" applyNumberFormat="1" applyFont="1" applyBorder="1" applyAlignment="1">
      <alignment horizontal="right" vertical="center"/>
      <protection/>
    </xf>
    <xf numFmtId="0" fontId="8" fillId="0" borderId="5" xfId="16" applyFont="1" applyFill="1" applyBorder="1" applyAlignment="1">
      <alignment horizontal="center" vertical="center" wrapText="1"/>
      <protection/>
    </xf>
    <xf numFmtId="177" fontId="8" fillId="0" borderId="3" xfId="20" applyNumberFormat="1" applyFont="1" applyFill="1" applyBorder="1" applyAlignment="1">
      <alignment horizontal="left" vertical="center" wrapText="1"/>
    </xf>
    <xf numFmtId="41" fontId="8" fillId="0" borderId="3" xfId="15" applyNumberFormat="1" applyFont="1" applyFill="1" applyBorder="1" applyAlignment="1">
      <alignment horizontal="right" vertical="center"/>
      <protection/>
    </xf>
    <xf numFmtId="41" fontId="8" fillId="2" borderId="3" xfId="15" applyNumberFormat="1" applyFont="1" applyFill="1" applyBorder="1" applyAlignment="1">
      <alignment horizontal="right" vertical="center"/>
      <protection/>
    </xf>
    <xf numFmtId="0" fontId="4" fillId="0" borderId="3" xfId="17" applyFont="1" applyBorder="1" applyAlignment="1">
      <alignment vertical="center" wrapText="1"/>
      <protection/>
    </xf>
    <xf numFmtId="0" fontId="8" fillId="3" borderId="0" xfId="18" applyFont="1" applyFill="1" applyBorder="1" applyAlignment="1">
      <alignment vertical="center" wrapText="1"/>
      <protection/>
    </xf>
    <xf numFmtId="0" fontId="8" fillId="3" borderId="0" xfId="18" applyFont="1" applyFill="1" applyAlignment="1">
      <alignment vertical="center" wrapText="1"/>
      <protection/>
    </xf>
    <xf numFmtId="179" fontId="9" fillId="0" borderId="3" xfId="0" applyNumberFormat="1" applyFont="1" applyBorder="1" applyAlignment="1">
      <alignment vertical="center"/>
    </xf>
    <xf numFmtId="177" fontId="9" fillId="0" borderId="3" xfId="20" applyNumberFormat="1" applyFont="1" applyBorder="1" applyAlignment="1">
      <alignment horizontal="center" vertical="center" wrapText="1"/>
    </xf>
    <xf numFmtId="0" fontId="8" fillId="2" borderId="3" xfId="0" applyFont="1" applyFill="1" applyBorder="1" applyAlignment="1">
      <alignment horizontal="center" vertical="center"/>
    </xf>
    <xf numFmtId="0" fontId="15" fillId="4" borderId="0" xfId="18" applyFont="1" applyFill="1" applyBorder="1" applyAlignment="1">
      <alignment vertical="center" wrapText="1"/>
      <protection/>
    </xf>
    <xf numFmtId="178" fontId="8" fillId="0" borderId="5" xfId="18" applyNumberFormat="1" applyFont="1" applyBorder="1" applyAlignment="1">
      <alignment horizontal="center" vertical="center" wrapText="1"/>
      <protection/>
    </xf>
    <xf numFmtId="178" fontId="8" fillId="0" borderId="3" xfId="18" applyNumberFormat="1" applyFont="1" applyBorder="1" applyAlignment="1">
      <alignment horizontal="center" vertical="center" wrapText="1"/>
      <protection/>
    </xf>
    <xf numFmtId="0" fontId="6" fillId="0" borderId="0" xfId="0" applyFont="1" applyAlignment="1">
      <alignment vertical="center" wrapText="1"/>
    </xf>
    <xf numFmtId="179" fontId="8" fillId="0" borderId="3" xfId="0" applyNumberFormat="1" applyFont="1" applyFill="1" applyBorder="1" applyAlignment="1">
      <alignment horizontal="right" vertical="center" shrinkToFit="1"/>
    </xf>
    <xf numFmtId="177" fontId="8" fillId="2" borderId="6" xfId="20" applyNumberFormat="1" applyFont="1" applyFill="1" applyBorder="1" applyAlignment="1">
      <alignment horizontal="center" vertical="center" wrapText="1"/>
    </xf>
    <xf numFmtId="41" fontId="8" fillId="2" borderId="3" xfId="20" applyNumberFormat="1" applyFont="1" applyFill="1" applyBorder="1" applyAlignment="1">
      <alignment horizontal="center" vertical="center"/>
    </xf>
    <xf numFmtId="0" fontId="8" fillId="2" borderId="3" xfId="25" applyFont="1" applyFill="1" applyBorder="1" applyAlignment="1" applyProtection="1">
      <alignment horizontal="center" vertical="center" wrapText="1"/>
      <protection/>
    </xf>
    <xf numFmtId="41" fontId="8" fillId="0" borderId="3" xfId="20" applyNumberFormat="1" applyFont="1" applyBorder="1" applyAlignment="1">
      <alignment horizontal="center" vertical="center" wrapText="1"/>
    </xf>
    <xf numFmtId="0" fontId="8" fillId="0" borderId="0" xfId="15" applyFont="1" applyBorder="1" applyAlignment="1">
      <alignment vertical="center" wrapText="1"/>
      <protection/>
    </xf>
    <xf numFmtId="41" fontId="8" fillId="0" borderId="3" xfId="20" applyNumberFormat="1" applyFont="1" applyFill="1" applyBorder="1" applyAlignment="1">
      <alignment horizontal="center" vertical="center" wrapText="1"/>
    </xf>
    <xf numFmtId="0" fontId="8" fillId="0" borderId="0" xfId="15" applyFont="1" applyFill="1" applyAlignment="1">
      <alignment vertical="center" wrapText="1"/>
      <protection/>
    </xf>
    <xf numFmtId="0" fontId="8" fillId="0" borderId="3" xfId="0" applyFont="1" applyFill="1" applyBorder="1" applyAlignment="1">
      <alignment horizontal="center" vertical="center" wrapText="1"/>
    </xf>
    <xf numFmtId="0" fontId="8" fillId="0" borderId="0" xfId="0" applyFont="1" applyBorder="1" applyAlignment="1">
      <alignment vertical="center" wrapText="1"/>
    </xf>
    <xf numFmtId="0" fontId="8" fillId="0" borderId="3" xfId="0" applyFont="1" applyBorder="1" applyAlignment="1">
      <alignment horizontal="center" vertical="center"/>
    </xf>
    <xf numFmtId="177" fontId="9" fillId="0" borderId="3" xfId="20" applyNumberFormat="1" applyFont="1" applyBorder="1" applyAlignment="1">
      <alignment horizontal="center" vertical="center" wrapText="1"/>
    </xf>
    <xf numFmtId="41" fontId="8" fillId="0" borderId="3" xfId="0" applyNumberFormat="1" applyFont="1" applyBorder="1" applyAlignment="1">
      <alignment horizontal="right" vertical="center"/>
    </xf>
    <xf numFmtId="0" fontId="8" fillId="0" borderId="3" xfId="26" applyFont="1" applyFill="1" applyBorder="1" applyAlignment="1">
      <alignment horizontal="center" vertical="center" wrapText="1"/>
    </xf>
    <xf numFmtId="0" fontId="8" fillId="0" borderId="3" xfId="19" applyFont="1" applyFill="1" applyBorder="1" applyAlignment="1">
      <alignment horizontal="center" vertical="center" wrapText="1"/>
      <protection/>
    </xf>
    <xf numFmtId="0" fontId="8" fillId="0" borderId="5" xfId="18" applyFont="1" applyFill="1" applyBorder="1" applyAlignment="1">
      <alignment horizontal="center" vertical="center" wrapText="1"/>
      <protection/>
    </xf>
    <xf numFmtId="0" fontId="16" fillId="4" borderId="5" xfId="18" applyFont="1" applyFill="1" applyBorder="1" applyAlignment="1">
      <alignment horizontal="center" vertical="center" wrapText="1"/>
      <protection/>
    </xf>
    <xf numFmtId="0" fontId="16" fillId="4" borderId="7" xfId="18" applyFont="1" applyFill="1" applyBorder="1" applyAlignment="1">
      <alignment horizontal="center" vertical="center" wrapText="1"/>
      <protection/>
    </xf>
    <xf numFmtId="0" fontId="16" fillId="4" borderId="8" xfId="18" applyFont="1" applyFill="1" applyBorder="1" applyAlignment="1">
      <alignment horizontal="center" vertical="center" wrapText="1"/>
      <protection/>
    </xf>
    <xf numFmtId="177" fontId="16" fillId="4" borderId="3" xfId="20" applyNumberFormat="1" applyFont="1" applyFill="1" applyBorder="1" applyAlignment="1">
      <alignment vertical="center" wrapText="1"/>
    </xf>
    <xf numFmtId="0" fontId="16" fillId="4" borderId="3" xfId="18" applyFont="1" applyFill="1" applyBorder="1" applyAlignment="1">
      <alignment horizontal="center" vertical="center" wrapText="1"/>
      <protection/>
    </xf>
    <xf numFmtId="0" fontId="16" fillId="4" borderId="5" xfId="18" applyFont="1" applyFill="1" applyBorder="1" applyAlignment="1">
      <alignment horizontal="center" vertical="center"/>
      <protection/>
    </xf>
    <xf numFmtId="178" fontId="16" fillId="4" borderId="3" xfId="18" applyNumberFormat="1" applyFont="1" applyFill="1" applyBorder="1" applyAlignment="1">
      <alignment horizontal="center" vertical="center" wrapText="1"/>
      <protection/>
    </xf>
    <xf numFmtId="0" fontId="6" fillId="0" borderId="9" xfId="0" applyFont="1" applyBorder="1" applyAlignment="1">
      <alignment vertical="center"/>
    </xf>
    <xf numFmtId="0" fontId="4" fillId="0" borderId="9" xfId="0" applyFont="1" applyBorder="1" applyAlignment="1">
      <alignment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horizontal="center" vertical="center" wrapText="1"/>
    </xf>
    <xf numFmtId="0" fontId="0" fillId="0" borderId="0" xfId="17" applyFont="1" applyAlignment="1">
      <alignment vertical="center" wrapText="1"/>
      <protection/>
    </xf>
    <xf numFmtId="0" fontId="0" fillId="0" borderId="0" xfId="17" applyFont="1" applyAlignment="1">
      <alignment horizontal="left" vertical="center" wrapText="1"/>
      <protection/>
    </xf>
    <xf numFmtId="0" fontId="0" fillId="0" borderId="0" xfId="17" applyFont="1" applyBorder="1" applyAlignment="1">
      <alignment horizontal="center" vertical="center" wrapText="1"/>
      <protection/>
    </xf>
    <xf numFmtId="0" fontId="0" fillId="0" borderId="0" xfId="17" applyFont="1" applyAlignment="1">
      <alignment horizontal="center" vertical="center" wrapText="1"/>
      <protection/>
    </xf>
    <xf numFmtId="0" fontId="2" fillId="0" borderId="0" xfId="15" applyFont="1" applyAlignment="1">
      <alignment horizontal="center" vertical="center"/>
      <protection/>
    </xf>
    <xf numFmtId="0" fontId="18" fillId="0" borderId="0" xfId="15" applyFont="1" applyAlignment="1">
      <alignment vertical="center"/>
      <protection/>
    </xf>
    <xf numFmtId="0" fontId="6" fillId="0" borderId="0" xfId="15" applyFont="1" applyAlignment="1">
      <alignment vertical="center" wrapText="1"/>
      <protection/>
    </xf>
    <xf numFmtId="0" fontId="19" fillId="0" borderId="0" xfId="15" applyFont="1" applyAlignment="1">
      <alignment horizontal="center" vertical="center"/>
      <protection/>
    </xf>
    <xf numFmtId="0" fontId="20" fillId="0" borderId="0" xfId="15" applyFont="1" applyAlignment="1">
      <alignment vertical="center"/>
      <protection/>
    </xf>
    <xf numFmtId="0" fontId="6" fillId="0" borderId="0" xfId="15" applyFont="1" applyAlignment="1">
      <alignment horizontal="left" vertical="center"/>
      <protection/>
    </xf>
    <xf numFmtId="0" fontId="6" fillId="0" borderId="0" xfId="15" applyFont="1" applyAlignment="1">
      <alignment horizontal="center" vertical="center"/>
      <protection/>
    </xf>
    <xf numFmtId="0" fontId="21" fillId="0" borderId="1" xfId="15" applyFont="1" applyBorder="1" applyAlignment="1">
      <alignment horizontal="center" vertical="center"/>
      <protection/>
    </xf>
    <xf numFmtId="0" fontId="6" fillId="0" borderId="0" xfId="15" applyFont="1" applyAlignment="1">
      <alignment horizontal="right" vertical="center"/>
      <protection/>
    </xf>
    <xf numFmtId="0" fontId="6" fillId="0" borderId="2" xfId="15" applyFont="1" applyBorder="1" applyAlignment="1">
      <alignment horizontal="distributed" vertical="center" wrapText="1"/>
      <protection/>
    </xf>
    <xf numFmtId="0" fontId="6" fillId="0" borderId="3" xfId="15" applyFont="1" applyBorder="1" applyAlignment="1">
      <alignment horizontal="center" vertical="center" wrapText="1"/>
      <protection/>
    </xf>
    <xf numFmtId="0" fontId="6" fillId="0" borderId="2" xfId="15" applyFont="1" applyBorder="1" applyAlignment="1">
      <alignment horizontal="center" vertical="center" wrapText="1"/>
      <protection/>
    </xf>
    <xf numFmtId="0" fontId="6" fillId="0" borderId="2" xfId="15" applyFont="1" applyBorder="1" applyAlignment="1">
      <alignment horizontal="left" vertical="center" wrapText="1"/>
      <protection/>
    </xf>
    <xf numFmtId="0" fontId="6" fillId="0" borderId="4" xfId="15" applyFont="1" applyBorder="1" applyAlignment="1">
      <alignment horizontal="distributed" vertical="center" wrapText="1"/>
      <protection/>
    </xf>
    <xf numFmtId="0" fontId="6" fillId="0" borderId="4" xfId="15" applyFont="1" applyBorder="1" applyAlignment="1">
      <alignment horizontal="center" vertical="center" wrapText="1"/>
      <protection/>
    </xf>
    <xf numFmtId="0" fontId="6" fillId="0" borderId="4" xfId="15" applyFont="1" applyBorder="1" applyAlignment="1">
      <alignment horizontal="left" vertical="center" wrapText="1"/>
      <protection/>
    </xf>
    <xf numFmtId="0" fontId="6" fillId="0" borderId="3" xfId="15" applyFont="1" applyBorder="1" applyAlignment="1">
      <alignment horizontal="center" vertical="center" wrapText="1"/>
      <protection/>
    </xf>
    <xf numFmtId="0" fontId="4" fillId="0" borderId="3" xfId="26" applyFont="1" applyFill="1" applyBorder="1" applyAlignment="1" applyProtection="1">
      <alignment horizontal="left" vertical="center" wrapText="1"/>
      <protection/>
    </xf>
    <xf numFmtId="176" fontId="4" fillId="0" borderId="5" xfId="15" applyNumberFormat="1" applyFont="1" applyFill="1" applyBorder="1" applyAlignment="1">
      <alignment horizontal="center" vertical="center"/>
      <protection/>
    </xf>
    <xf numFmtId="177" fontId="4" fillId="0" borderId="3" xfId="20" applyNumberFormat="1" applyFont="1" applyBorder="1" applyAlignment="1">
      <alignment horizontal="center" vertical="center" wrapText="1"/>
    </xf>
    <xf numFmtId="177" fontId="4" fillId="0" borderId="6" xfId="20" applyNumberFormat="1" applyFont="1" applyBorder="1" applyAlignment="1">
      <alignment horizontal="center" vertical="center" wrapText="1"/>
    </xf>
    <xf numFmtId="177" fontId="22" fillId="0" borderId="3" xfId="20" applyNumberFormat="1" applyFont="1" applyBorder="1" applyAlignment="1">
      <alignment horizontal="center" vertical="center" wrapText="1"/>
    </xf>
    <xf numFmtId="0" fontId="4" fillId="0" borderId="0" xfId="15" applyFont="1" applyAlignment="1">
      <alignment vertical="center" wrapText="1"/>
      <protection/>
    </xf>
    <xf numFmtId="0" fontId="4" fillId="0" borderId="0" xfId="17" applyFont="1" applyFill="1" applyBorder="1" applyAlignment="1">
      <alignment horizontal="center" vertical="center" wrapText="1"/>
      <protection/>
    </xf>
    <xf numFmtId="0" fontId="4" fillId="0" borderId="0" xfId="17" applyFont="1" applyFill="1" applyAlignment="1">
      <alignment horizontal="center" vertical="center" wrapText="1"/>
      <protection/>
    </xf>
    <xf numFmtId="180" fontId="4" fillId="0" borderId="5" xfId="15" applyNumberFormat="1" applyFont="1" applyFill="1" applyBorder="1" applyAlignment="1">
      <alignment horizontal="center" vertical="center" wrapText="1"/>
      <protection/>
    </xf>
    <xf numFmtId="0" fontId="22" fillId="0" borderId="0" xfId="15" applyFont="1" applyAlignment="1">
      <alignment vertical="center" wrapText="1"/>
      <protection/>
    </xf>
    <xf numFmtId="0" fontId="4" fillId="0" borderId="0" xfId="15" applyFont="1" applyFill="1" applyAlignment="1">
      <alignment vertical="center" wrapText="1"/>
      <protection/>
    </xf>
    <xf numFmtId="0" fontId="22" fillId="0" borderId="0" xfId="15" applyFont="1" applyBorder="1" applyAlignment="1">
      <alignment wrapText="1"/>
      <protection/>
    </xf>
    <xf numFmtId="0" fontId="4" fillId="0" borderId="0" xfId="18" applyFont="1" applyFill="1" applyBorder="1" applyAlignment="1">
      <alignment vertical="center" wrapText="1"/>
      <protection/>
    </xf>
    <xf numFmtId="0" fontId="4" fillId="0" borderId="0" xfId="15" applyFont="1" applyFill="1">
      <alignment/>
      <protection/>
    </xf>
    <xf numFmtId="0" fontId="22" fillId="0" borderId="0" xfId="15" applyFont="1" applyAlignment="1">
      <alignment wrapText="1"/>
      <protection/>
    </xf>
    <xf numFmtId="0" fontId="4" fillId="2" borderId="0" xfId="15" applyFont="1" applyFill="1" applyAlignment="1">
      <alignment vertical="center" wrapText="1"/>
      <protection/>
    </xf>
    <xf numFmtId="0" fontId="4" fillId="0" borderId="0" xfId="18" applyFont="1" applyFill="1" applyAlignment="1">
      <alignment vertical="center" wrapText="1"/>
      <protection/>
    </xf>
    <xf numFmtId="0" fontId="22" fillId="0" borderId="0" xfId="15" applyFont="1" applyFill="1" applyAlignment="1">
      <alignment vertical="center" wrapText="1"/>
      <protection/>
    </xf>
    <xf numFmtId="0" fontId="4" fillId="0" borderId="3" xfId="17" applyFont="1" applyFill="1" applyBorder="1" applyAlignment="1">
      <alignment vertical="center" wrapText="1"/>
      <protection/>
    </xf>
    <xf numFmtId="0" fontId="23" fillId="0" borderId="0" xfId="18" applyFont="1" applyFill="1" applyBorder="1" applyAlignment="1">
      <alignment vertical="center" wrapText="1"/>
      <protection/>
    </xf>
    <xf numFmtId="0" fontId="22" fillId="0" borderId="0" xfId="15" applyFont="1" applyFill="1" applyAlignment="1">
      <alignment wrapText="1"/>
      <protection/>
    </xf>
    <xf numFmtId="179" fontId="22" fillId="0" borderId="0" xfId="15" applyNumberFormat="1" applyFont="1" applyFill="1" applyAlignment="1">
      <alignment wrapText="1"/>
      <protection/>
    </xf>
    <xf numFmtId="0" fontId="4" fillId="0" borderId="10" xfId="15" applyFont="1" applyBorder="1" applyAlignment="1">
      <alignment vertical="center" wrapText="1"/>
      <protection/>
    </xf>
    <xf numFmtId="0" fontId="4" fillId="0" borderId="11" xfId="15" applyFont="1" applyBorder="1" applyAlignment="1">
      <alignment vertical="center" wrapText="1"/>
      <protection/>
    </xf>
    <xf numFmtId="0" fontId="22" fillId="0" borderId="10" xfId="15" applyFont="1" applyBorder="1" applyAlignment="1">
      <alignment vertical="center" wrapText="1"/>
      <protection/>
    </xf>
    <xf numFmtId="0" fontId="22" fillId="0" borderId="11" xfId="15" applyFont="1" applyBorder="1" applyAlignment="1">
      <alignment vertical="center" wrapText="1"/>
      <protection/>
    </xf>
    <xf numFmtId="0" fontId="4" fillId="0" borderId="10" xfId="15" applyFont="1" applyFill="1" applyBorder="1">
      <alignment/>
      <protection/>
    </xf>
    <xf numFmtId="0" fontId="4" fillId="0" borderId="11" xfId="15" applyFont="1" applyFill="1" applyBorder="1">
      <alignment/>
      <protection/>
    </xf>
    <xf numFmtId="0" fontId="4" fillId="0" borderId="10" xfId="17" applyFont="1" applyFill="1" applyBorder="1" applyAlignment="1">
      <alignment vertical="center" wrapText="1"/>
      <protection/>
    </xf>
    <xf numFmtId="0" fontId="4" fillId="0" borderId="11" xfId="17" applyFont="1" applyFill="1" applyBorder="1" applyAlignment="1">
      <alignment vertical="center" wrapText="1"/>
      <protection/>
    </xf>
    <xf numFmtId="0" fontId="22" fillId="0" borderId="10" xfId="15" applyFont="1" applyBorder="1" applyAlignment="1">
      <alignment wrapText="1"/>
      <protection/>
    </xf>
    <xf numFmtId="0" fontId="22" fillId="0" borderId="11" xfId="15" applyFont="1" applyBorder="1" applyAlignment="1">
      <alignment wrapText="1"/>
      <protection/>
    </xf>
    <xf numFmtId="0" fontId="24" fillId="0" borderId="0" xfId="17" applyFont="1" applyFill="1" applyAlignment="1">
      <alignment vertical="center" wrapText="1"/>
      <protection/>
    </xf>
    <xf numFmtId="177" fontId="4" fillId="0" borderId="0" xfId="15" applyNumberFormat="1" applyFont="1" applyAlignment="1">
      <alignment vertical="center" wrapText="1"/>
      <protection/>
    </xf>
    <xf numFmtId="0" fontId="22" fillId="4" borderId="3" xfId="15" applyFont="1" applyFill="1" applyBorder="1" applyAlignment="1">
      <alignment vertical="center" wrapText="1"/>
      <protection/>
    </xf>
    <xf numFmtId="49" fontId="22" fillId="4" borderId="3" xfId="25" applyNumberFormat="1" applyFont="1" applyFill="1" applyBorder="1" applyAlignment="1" applyProtection="1">
      <alignment vertical="center" wrapText="1"/>
      <protection/>
    </xf>
    <xf numFmtId="49" fontId="22" fillId="4" borderId="3" xfId="25" applyNumberFormat="1" applyFont="1" applyFill="1" applyBorder="1" applyAlignment="1" applyProtection="1">
      <alignment horizontal="left" vertical="center" wrapText="1"/>
      <protection/>
    </xf>
    <xf numFmtId="0" fontId="22" fillId="4" borderId="3" xfId="15" applyFont="1" applyFill="1" applyBorder="1" applyAlignment="1">
      <alignment horizontal="center" vertical="center" wrapText="1"/>
      <protection/>
    </xf>
    <xf numFmtId="180" fontId="4" fillId="4" borderId="5" xfId="15" applyNumberFormat="1" applyFont="1" applyFill="1" applyBorder="1" applyAlignment="1">
      <alignment horizontal="center" vertical="center" wrapText="1"/>
      <protection/>
    </xf>
    <xf numFmtId="177" fontId="4" fillId="4" borderId="3" xfId="20" applyNumberFormat="1" applyFont="1" applyFill="1" applyBorder="1" applyAlignment="1">
      <alignment horizontal="center" vertical="center" wrapText="1"/>
    </xf>
    <xf numFmtId="0" fontId="4" fillId="4" borderId="3" xfId="26" applyFont="1" applyFill="1" applyBorder="1" applyAlignment="1" applyProtection="1">
      <alignment horizontal="left" vertical="center" wrapText="1"/>
      <protection/>
    </xf>
    <xf numFmtId="0" fontId="22" fillId="4" borderId="0" xfId="15" applyFont="1" applyFill="1" applyAlignment="1">
      <alignment vertical="center" wrapText="1"/>
      <protection/>
    </xf>
    <xf numFmtId="177" fontId="6" fillId="0" borderId="0" xfId="15" applyNumberFormat="1" applyFont="1" applyAlignment="1">
      <alignment horizontal="center" vertical="center" wrapText="1"/>
      <protection/>
    </xf>
    <xf numFmtId="0" fontId="6" fillId="0" borderId="0" xfId="15" applyFont="1" applyAlignment="1">
      <alignment horizontal="center" vertical="center" wrapText="1"/>
      <protection/>
    </xf>
  </cellXfs>
  <cellStyles count="12">
    <cellStyle name="Normal" xfId="0"/>
    <cellStyle name="一般_(完成版)府內+府外-府外放入-排序-加入小計-列高40" xfId="16"/>
    <cellStyle name="一般_103第2季考核表公務聯繫修(1)" xfId="17"/>
    <cellStyle name="一般_社會暨新聞處" xfId="18"/>
    <cellStyle name="一般_農業處" xfId="19"/>
    <cellStyle name="Comma" xfId="20"/>
    <cellStyle name="Comma [0]" xfId="21"/>
    <cellStyle name="Percent" xfId="22"/>
    <cellStyle name="Currency" xfId="23"/>
    <cellStyle name="Currency [0]" xfId="24"/>
    <cellStyle name="Hyperlink" xfId="25"/>
    <cellStyle name="超連結_社會暨新聞處"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J280"/>
  <sheetViews>
    <sheetView workbookViewId="0" topLeftCell="A73">
      <selection activeCell="A1" sqref="A1:IV16384"/>
    </sheetView>
  </sheetViews>
  <sheetFormatPr defaultColWidth="9.00390625" defaultRowHeight="16.5"/>
  <cols>
    <col min="1" max="1" width="15.875" style="172" customWidth="1"/>
    <col min="2" max="2" width="28.25390625" style="173" customWidth="1"/>
    <col min="3" max="3" width="20.625" style="173" customWidth="1"/>
    <col min="4" max="4" width="13.875" style="173" customWidth="1"/>
    <col min="5" max="5" width="9.875" style="172" customWidth="1"/>
    <col min="6" max="6" width="11.50390625" style="172" customWidth="1"/>
    <col min="7" max="7" width="18.375" style="175" customWidth="1"/>
    <col min="8" max="8" width="9.625" style="172" customWidth="1"/>
    <col min="9" max="9" width="9.625" style="126" customWidth="1"/>
    <col min="10" max="242" width="8.875" style="3" customWidth="1"/>
    <col min="243" max="16384" width="8.875" style="4" customWidth="1"/>
  </cols>
  <sheetData>
    <row r="1" spans="1:9" ht="31.5" customHeight="1">
      <c r="A1" s="1" t="s">
        <v>1439</v>
      </c>
      <c r="B1" s="2"/>
      <c r="C1" s="2"/>
      <c r="D1" s="2"/>
      <c r="E1" s="2"/>
      <c r="F1" s="2"/>
      <c r="G1" s="2"/>
      <c r="H1" s="2"/>
      <c r="I1" s="2"/>
    </row>
    <row r="2" spans="1:9" ht="24" customHeight="1">
      <c r="A2" s="5" t="s">
        <v>1440</v>
      </c>
      <c r="B2" s="2"/>
      <c r="C2" s="2"/>
      <c r="D2" s="2"/>
      <c r="E2" s="2"/>
      <c r="F2" s="2"/>
      <c r="G2" s="2"/>
      <c r="H2" s="2"/>
      <c r="I2" s="2"/>
    </row>
    <row r="3" spans="1:9" ht="19.5" customHeight="1">
      <c r="A3" s="6" t="s">
        <v>1441</v>
      </c>
      <c r="B3" s="7"/>
      <c r="C3" s="8" t="s">
        <v>1442</v>
      </c>
      <c r="D3" s="8"/>
      <c r="E3" s="7"/>
      <c r="F3" s="7"/>
      <c r="G3" s="7"/>
      <c r="H3" s="7"/>
      <c r="I3" s="9" t="s">
        <v>1443</v>
      </c>
    </row>
    <row r="4" spans="1:242" s="15" customFormat="1" ht="45.75" customHeight="1">
      <c r="A4" s="10" t="s">
        <v>1444</v>
      </c>
      <c r="B4" s="10" t="s">
        <v>1445</v>
      </c>
      <c r="C4" s="11" t="s">
        <v>1446</v>
      </c>
      <c r="D4" s="11" t="s">
        <v>1447</v>
      </c>
      <c r="E4" s="10" t="s">
        <v>1448</v>
      </c>
      <c r="F4" s="10" t="s">
        <v>1449</v>
      </c>
      <c r="G4" s="12" t="s">
        <v>1450</v>
      </c>
      <c r="H4" s="13" t="s">
        <v>1451</v>
      </c>
      <c r="I4" s="13"/>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row>
    <row r="5" spans="1:242" s="15" customFormat="1" ht="72.75" customHeight="1">
      <c r="A5" s="16"/>
      <c r="B5" s="16"/>
      <c r="C5" s="11"/>
      <c r="D5" s="11"/>
      <c r="E5" s="17"/>
      <c r="F5" s="16"/>
      <c r="G5" s="18"/>
      <c r="H5" s="19" t="s">
        <v>1452</v>
      </c>
      <c r="I5" s="20" t="s">
        <v>1453</v>
      </c>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row>
    <row r="6" spans="1:244" s="30" customFormat="1" ht="35.25" customHeight="1">
      <c r="A6" s="21" t="s">
        <v>1454</v>
      </c>
      <c r="B6" s="21" t="s">
        <v>1455</v>
      </c>
      <c r="C6" s="22" t="s">
        <v>1456</v>
      </c>
      <c r="D6" s="23" t="s">
        <v>1457</v>
      </c>
      <c r="E6" s="24">
        <v>20</v>
      </c>
      <c r="F6" s="25" t="s">
        <v>1458</v>
      </c>
      <c r="G6" s="26"/>
      <c r="H6" s="27" t="s">
        <v>1459</v>
      </c>
      <c r="I6" s="28"/>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row>
    <row r="7" spans="1:9" ht="36.75" customHeight="1">
      <c r="A7" s="31" t="s">
        <v>1460</v>
      </c>
      <c r="B7" s="32" t="s">
        <v>1461</v>
      </c>
      <c r="C7" s="33" t="s">
        <v>1462</v>
      </c>
      <c r="D7" s="23" t="s">
        <v>1463</v>
      </c>
      <c r="E7" s="34">
        <v>20</v>
      </c>
      <c r="F7" s="35" t="s">
        <v>1458</v>
      </c>
      <c r="G7" s="36"/>
      <c r="H7" s="37" t="s">
        <v>1459</v>
      </c>
      <c r="I7" s="28"/>
    </row>
    <row r="8" spans="1:242" s="44" customFormat="1" ht="72" customHeight="1">
      <c r="A8" s="38" t="s">
        <v>1464</v>
      </c>
      <c r="B8" s="33" t="s">
        <v>1465</v>
      </c>
      <c r="C8" s="33" t="s">
        <v>1466</v>
      </c>
      <c r="D8" s="39" t="s">
        <v>1467</v>
      </c>
      <c r="E8" s="40">
        <v>50</v>
      </c>
      <c r="F8" s="39" t="s">
        <v>1458</v>
      </c>
      <c r="G8" s="40"/>
      <c r="H8" s="41"/>
      <c r="I8" s="42" t="s">
        <v>1459</v>
      </c>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row>
    <row r="9" spans="1:9" s="50" customFormat="1" ht="28.5" customHeight="1">
      <c r="A9" s="21" t="s">
        <v>1468</v>
      </c>
      <c r="B9" s="22" t="s">
        <v>1469</v>
      </c>
      <c r="C9" s="45" t="s">
        <v>1470</v>
      </c>
      <c r="D9" s="23" t="s">
        <v>1457</v>
      </c>
      <c r="E9" s="34">
        <v>10</v>
      </c>
      <c r="F9" s="46" t="s">
        <v>1471</v>
      </c>
      <c r="G9" s="47"/>
      <c r="H9" s="48"/>
      <c r="I9" s="49" t="s">
        <v>1459</v>
      </c>
    </row>
    <row r="10" spans="1:9" s="56" customFormat="1" ht="30.75" customHeight="1">
      <c r="A10" s="51" t="s">
        <v>1472</v>
      </c>
      <c r="B10" s="52" t="s">
        <v>1473</v>
      </c>
      <c r="C10" s="53" t="s">
        <v>1474</v>
      </c>
      <c r="D10" s="54" t="s">
        <v>1475</v>
      </c>
      <c r="E10" s="52">
        <v>192</v>
      </c>
      <c r="F10" s="46" t="s">
        <v>1458</v>
      </c>
      <c r="G10" s="52"/>
      <c r="H10" s="55" t="s">
        <v>1459</v>
      </c>
      <c r="I10" s="47"/>
    </row>
    <row r="11" spans="1:9" ht="27.75" customHeight="1">
      <c r="A11" s="31" t="s">
        <v>1476</v>
      </c>
      <c r="B11" s="32" t="s">
        <v>1477</v>
      </c>
      <c r="C11" s="33" t="s">
        <v>1478</v>
      </c>
      <c r="D11" s="23" t="s">
        <v>1463</v>
      </c>
      <c r="E11" s="34">
        <v>20</v>
      </c>
      <c r="F11" s="35" t="s">
        <v>1458</v>
      </c>
      <c r="G11" s="36"/>
      <c r="H11" s="37" t="s">
        <v>1459</v>
      </c>
      <c r="I11" s="28"/>
    </row>
    <row r="12" spans="1:9" ht="28.5" customHeight="1">
      <c r="A12" s="31" t="s">
        <v>1479</v>
      </c>
      <c r="B12" s="32" t="s">
        <v>1480</v>
      </c>
      <c r="C12" s="33" t="s">
        <v>1481</v>
      </c>
      <c r="D12" s="23" t="s">
        <v>1482</v>
      </c>
      <c r="E12" s="34">
        <v>69</v>
      </c>
      <c r="F12" s="35" t="s">
        <v>1458</v>
      </c>
      <c r="G12" s="36"/>
      <c r="H12" s="57"/>
      <c r="I12" s="28" t="s">
        <v>1459</v>
      </c>
    </row>
    <row r="13" spans="1:9" s="43" customFormat="1" ht="45" customHeight="1">
      <c r="A13" s="38" t="s">
        <v>1464</v>
      </c>
      <c r="B13" s="33" t="s">
        <v>1483</v>
      </c>
      <c r="C13" s="33" t="s">
        <v>1484</v>
      </c>
      <c r="D13" s="39" t="s">
        <v>1467</v>
      </c>
      <c r="E13" s="40">
        <v>50</v>
      </c>
      <c r="F13" s="39" t="s">
        <v>1458</v>
      </c>
      <c r="G13" s="40"/>
      <c r="H13" s="41"/>
      <c r="I13" s="42" t="s">
        <v>1459</v>
      </c>
    </row>
    <row r="14" spans="1:9" ht="34.5" customHeight="1">
      <c r="A14" s="31" t="s">
        <v>1460</v>
      </c>
      <c r="B14" s="32" t="s">
        <v>1485</v>
      </c>
      <c r="C14" s="33" t="s">
        <v>1486</v>
      </c>
      <c r="D14" s="23" t="s">
        <v>1463</v>
      </c>
      <c r="E14" s="34">
        <v>22.962</v>
      </c>
      <c r="F14" s="35" t="s">
        <v>1458</v>
      </c>
      <c r="G14" s="36"/>
      <c r="H14" s="37" t="s">
        <v>1459</v>
      </c>
      <c r="I14" s="28"/>
    </row>
    <row r="15" spans="1:9" s="43" customFormat="1" ht="30.75" customHeight="1">
      <c r="A15" s="51" t="s">
        <v>1472</v>
      </c>
      <c r="B15" s="52" t="s">
        <v>1487</v>
      </c>
      <c r="C15" s="53" t="s">
        <v>1488</v>
      </c>
      <c r="D15" s="58" t="s">
        <v>1475</v>
      </c>
      <c r="E15" s="59">
        <v>348</v>
      </c>
      <c r="F15" s="47" t="s">
        <v>1458</v>
      </c>
      <c r="G15" s="59"/>
      <c r="H15" s="55" t="s">
        <v>1459</v>
      </c>
      <c r="I15" s="52"/>
    </row>
    <row r="16" spans="1:9" s="56" customFormat="1" ht="28.5">
      <c r="A16" s="51" t="s">
        <v>1472</v>
      </c>
      <c r="B16" s="52" t="s">
        <v>1473</v>
      </c>
      <c r="C16" s="53" t="s">
        <v>1489</v>
      </c>
      <c r="D16" s="58" t="s">
        <v>1475</v>
      </c>
      <c r="E16" s="60">
        <v>368</v>
      </c>
      <c r="F16" s="47" t="s">
        <v>1458</v>
      </c>
      <c r="G16" s="59"/>
      <c r="H16" s="55" t="s">
        <v>1459</v>
      </c>
      <c r="I16" s="47"/>
    </row>
    <row r="17" spans="1:9" s="56" customFormat="1" ht="28.5">
      <c r="A17" s="51" t="s">
        <v>1472</v>
      </c>
      <c r="B17" s="52" t="s">
        <v>1487</v>
      </c>
      <c r="C17" s="53" t="s">
        <v>1490</v>
      </c>
      <c r="D17" s="58" t="s">
        <v>1475</v>
      </c>
      <c r="E17" s="59">
        <v>366</v>
      </c>
      <c r="F17" s="47" t="s">
        <v>1458</v>
      </c>
      <c r="G17" s="59"/>
      <c r="H17" s="55" t="s">
        <v>1459</v>
      </c>
      <c r="I17" s="52"/>
    </row>
    <row r="18" spans="1:242" s="65" customFormat="1" ht="28.5" customHeight="1">
      <c r="A18" s="31" t="s">
        <v>1491</v>
      </c>
      <c r="B18" s="61" t="s">
        <v>1492</v>
      </c>
      <c r="C18" s="61" t="s">
        <v>1493</v>
      </c>
      <c r="D18" s="42" t="s">
        <v>1467</v>
      </c>
      <c r="E18" s="62">
        <v>300</v>
      </c>
      <c r="F18" s="42" t="s">
        <v>1458</v>
      </c>
      <c r="G18" s="63"/>
      <c r="H18" s="64" t="s">
        <v>1459</v>
      </c>
      <c r="I18" s="42"/>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row>
    <row r="19" spans="1:242" s="65" customFormat="1" ht="28.5" customHeight="1">
      <c r="A19" s="31" t="s">
        <v>1491</v>
      </c>
      <c r="B19" s="61" t="s">
        <v>1494</v>
      </c>
      <c r="C19" s="61" t="s">
        <v>1493</v>
      </c>
      <c r="D19" s="42" t="s">
        <v>1467</v>
      </c>
      <c r="E19" s="62">
        <v>30</v>
      </c>
      <c r="F19" s="42" t="s">
        <v>1458</v>
      </c>
      <c r="G19" s="66"/>
      <c r="H19" s="64" t="s">
        <v>1459</v>
      </c>
      <c r="I19" s="42"/>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row>
    <row r="20" spans="1:242" s="65" customFormat="1" ht="39.75" customHeight="1">
      <c r="A20" s="31"/>
      <c r="B20" s="61"/>
      <c r="C20" s="61" t="s">
        <v>1495</v>
      </c>
      <c r="D20" s="42"/>
      <c r="E20" s="62">
        <f>SUM(E18:E19)</f>
        <v>330</v>
      </c>
      <c r="F20" s="42"/>
      <c r="G20" s="66"/>
      <c r="H20" s="64"/>
      <c r="I20" s="42"/>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row>
    <row r="21" spans="1:9" ht="28.5">
      <c r="A21" s="31" t="s">
        <v>1496</v>
      </c>
      <c r="B21" s="32" t="s">
        <v>1497</v>
      </c>
      <c r="C21" s="33" t="s">
        <v>1498</v>
      </c>
      <c r="D21" s="67" t="s">
        <v>1499</v>
      </c>
      <c r="E21" s="60">
        <v>20</v>
      </c>
      <c r="F21" s="68" t="s">
        <v>1458</v>
      </c>
      <c r="G21" s="69"/>
      <c r="H21" s="57"/>
      <c r="I21" s="42" t="s">
        <v>1459</v>
      </c>
    </row>
    <row r="22" spans="1:9" ht="28.5">
      <c r="A22" s="31" t="s">
        <v>1460</v>
      </c>
      <c r="B22" s="32" t="s">
        <v>1500</v>
      </c>
      <c r="C22" s="33" t="s">
        <v>1501</v>
      </c>
      <c r="D22" s="67" t="s">
        <v>1463</v>
      </c>
      <c r="E22" s="34">
        <v>19</v>
      </c>
      <c r="F22" s="68" t="s">
        <v>1458</v>
      </c>
      <c r="G22" s="36"/>
      <c r="H22" s="37" t="s">
        <v>1459</v>
      </c>
      <c r="I22" s="28"/>
    </row>
    <row r="23" spans="1:9" ht="28.5">
      <c r="A23" s="21" t="s">
        <v>1468</v>
      </c>
      <c r="B23" s="22" t="s">
        <v>1502</v>
      </c>
      <c r="C23" s="45" t="s">
        <v>1503</v>
      </c>
      <c r="D23" s="67" t="s">
        <v>1457</v>
      </c>
      <c r="E23" s="34">
        <v>20</v>
      </c>
      <c r="F23" s="47" t="s">
        <v>1471</v>
      </c>
      <c r="G23" s="47"/>
      <c r="H23" s="48"/>
      <c r="I23" s="49" t="s">
        <v>1459</v>
      </c>
    </row>
    <row r="24" spans="1:9" s="70" customFormat="1" ht="28.5">
      <c r="A24" s="21" t="s">
        <v>1468</v>
      </c>
      <c r="B24" s="22" t="s">
        <v>1504</v>
      </c>
      <c r="C24" s="45" t="s">
        <v>1505</v>
      </c>
      <c r="D24" s="67" t="s">
        <v>1457</v>
      </c>
      <c r="E24" s="34">
        <v>20</v>
      </c>
      <c r="F24" s="47" t="s">
        <v>1471</v>
      </c>
      <c r="G24" s="47"/>
      <c r="H24" s="48"/>
      <c r="I24" s="49" t="s">
        <v>1459</v>
      </c>
    </row>
    <row r="25" spans="1:9" ht="28.5">
      <c r="A25" s="21" t="s">
        <v>1468</v>
      </c>
      <c r="B25" s="22" t="s">
        <v>1506</v>
      </c>
      <c r="C25" s="45" t="s">
        <v>1507</v>
      </c>
      <c r="D25" s="67" t="s">
        <v>1457</v>
      </c>
      <c r="E25" s="34">
        <v>20</v>
      </c>
      <c r="F25" s="47" t="s">
        <v>1471</v>
      </c>
      <c r="G25" s="47"/>
      <c r="H25" s="48"/>
      <c r="I25" s="49" t="s">
        <v>1459</v>
      </c>
    </row>
    <row r="26" spans="1:244" s="65" customFormat="1" ht="28.5" customHeight="1">
      <c r="A26" s="21" t="s">
        <v>1468</v>
      </c>
      <c r="B26" s="22" t="s">
        <v>1508</v>
      </c>
      <c r="C26" s="45" t="s">
        <v>1509</v>
      </c>
      <c r="D26" s="67" t="s">
        <v>1457</v>
      </c>
      <c r="E26" s="34">
        <v>40</v>
      </c>
      <c r="F26" s="47" t="s">
        <v>1471</v>
      </c>
      <c r="G26" s="47"/>
      <c r="H26" s="48" t="s">
        <v>1459</v>
      </c>
      <c r="I26" s="49"/>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row>
    <row r="27" spans="1:9" ht="28.5">
      <c r="A27" s="21" t="s">
        <v>1468</v>
      </c>
      <c r="B27" s="22" t="s">
        <v>1510</v>
      </c>
      <c r="C27" s="45" t="s">
        <v>1509</v>
      </c>
      <c r="D27" s="23" t="s">
        <v>1457</v>
      </c>
      <c r="E27" s="34">
        <v>20</v>
      </c>
      <c r="F27" s="46" t="s">
        <v>1471</v>
      </c>
      <c r="G27" s="47"/>
      <c r="H27" s="48" t="s">
        <v>1459</v>
      </c>
      <c r="I27" s="49"/>
    </row>
    <row r="28" spans="1:9" ht="28.5">
      <c r="A28" s="31" t="s">
        <v>1460</v>
      </c>
      <c r="B28" s="32" t="s">
        <v>1500</v>
      </c>
      <c r="C28" s="33" t="s">
        <v>1511</v>
      </c>
      <c r="D28" s="23" t="s">
        <v>1463</v>
      </c>
      <c r="E28" s="34">
        <v>20</v>
      </c>
      <c r="F28" s="35" t="s">
        <v>1458</v>
      </c>
      <c r="G28" s="36"/>
      <c r="H28" s="37" t="s">
        <v>1459</v>
      </c>
      <c r="I28" s="28"/>
    </row>
    <row r="29" spans="1:242" s="78" customFormat="1" ht="28.5">
      <c r="A29" s="31"/>
      <c r="B29" s="71"/>
      <c r="C29" s="72" t="s">
        <v>1512</v>
      </c>
      <c r="D29" s="73"/>
      <c r="E29" s="74">
        <f>SUM(E26:E28)</f>
        <v>80</v>
      </c>
      <c r="F29" s="75"/>
      <c r="G29" s="76"/>
      <c r="H29" s="37"/>
      <c r="I29" s="31"/>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row>
    <row r="30" spans="1:9" ht="28.5">
      <c r="A30" s="21" t="s">
        <v>1468</v>
      </c>
      <c r="B30" s="22" t="s">
        <v>1513</v>
      </c>
      <c r="C30" s="45" t="s">
        <v>1514</v>
      </c>
      <c r="D30" s="23" t="s">
        <v>1457</v>
      </c>
      <c r="E30" s="34">
        <v>20</v>
      </c>
      <c r="F30" s="46" t="s">
        <v>1471</v>
      </c>
      <c r="G30" s="47"/>
      <c r="H30" s="48"/>
      <c r="I30" s="49" t="s">
        <v>1459</v>
      </c>
    </row>
    <row r="31" spans="1:9" ht="28.5">
      <c r="A31" s="21" t="s">
        <v>1468</v>
      </c>
      <c r="B31" s="22" t="s">
        <v>1515</v>
      </c>
      <c r="C31" s="45" t="s">
        <v>1516</v>
      </c>
      <c r="D31" s="23" t="s">
        <v>1457</v>
      </c>
      <c r="E31" s="34">
        <v>20</v>
      </c>
      <c r="F31" s="47" t="s">
        <v>1471</v>
      </c>
      <c r="G31" s="47"/>
      <c r="H31" s="48" t="s">
        <v>1459</v>
      </c>
      <c r="I31" s="49"/>
    </row>
    <row r="32" spans="1:9" s="86" customFormat="1" ht="28.5">
      <c r="A32" s="21" t="s">
        <v>1517</v>
      </c>
      <c r="B32" s="79" t="s">
        <v>1518</v>
      </c>
      <c r="C32" s="80" t="s">
        <v>1519</v>
      </c>
      <c r="D32" s="81" t="s">
        <v>1520</v>
      </c>
      <c r="E32" s="82">
        <v>20</v>
      </c>
      <c r="F32" s="83" t="s">
        <v>1458</v>
      </c>
      <c r="G32" s="84"/>
      <c r="H32" s="85" t="s">
        <v>1459</v>
      </c>
      <c r="I32" s="83"/>
    </row>
    <row r="33" spans="1:9" ht="27.75" customHeight="1">
      <c r="A33" s="31" t="s">
        <v>1460</v>
      </c>
      <c r="B33" s="32" t="s">
        <v>1485</v>
      </c>
      <c r="C33" s="33" t="s">
        <v>1521</v>
      </c>
      <c r="D33" s="23" t="s">
        <v>1463</v>
      </c>
      <c r="E33" s="34">
        <v>60</v>
      </c>
      <c r="F33" s="68" t="s">
        <v>1458</v>
      </c>
      <c r="G33" s="36"/>
      <c r="H33" s="37" t="s">
        <v>1459</v>
      </c>
      <c r="I33" s="28"/>
    </row>
    <row r="34" spans="1:9" ht="27.75" customHeight="1">
      <c r="A34" s="31" t="s">
        <v>1460</v>
      </c>
      <c r="B34" s="32" t="s">
        <v>1485</v>
      </c>
      <c r="C34" s="33" t="s">
        <v>1522</v>
      </c>
      <c r="D34" s="23" t="s">
        <v>1463</v>
      </c>
      <c r="E34" s="34">
        <v>30</v>
      </c>
      <c r="F34" s="68" t="s">
        <v>1458</v>
      </c>
      <c r="G34" s="36"/>
      <c r="H34" s="37" t="s">
        <v>1459</v>
      </c>
      <c r="I34" s="28"/>
    </row>
    <row r="35" spans="1:244" s="65" customFormat="1" ht="28.5" customHeight="1">
      <c r="A35" s="21" t="s">
        <v>1468</v>
      </c>
      <c r="B35" s="22" t="s">
        <v>1523</v>
      </c>
      <c r="C35" s="87" t="s">
        <v>1524</v>
      </c>
      <c r="D35" s="23" t="s">
        <v>1457</v>
      </c>
      <c r="E35" s="34">
        <v>25</v>
      </c>
      <c r="F35" s="47" t="s">
        <v>1471</v>
      </c>
      <c r="G35" s="47"/>
      <c r="H35" s="88"/>
      <c r="I35" s="49" t="s">
        <v>1459</v>
      </c>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row>
    <row r="36" spans="1:9" s="86" customFormat="1" ht="28.5">
      <c r="A36" s="89" t="s">
        <v>1525</v>
      </c>
      <c r="B36" s="90" t="s">
        <v>1526</v>
      </c>
      <c r="C36" s="90" t="s">
        <v>1527</v>
      </c>
      <c r="D36" s="91" t="s">
        <v>1528</v>
      </c>
      <c r="E36" s="92">
        <v>278</v>
      </c>
      <c r="F36" s="93" t="s">
        <v>1458</v>
      </c>
      <c r="G36" s="83"/>
      <c r="H36" s="85" t="s">
        <v>1459</v>
      </c>
      <c r="I36" s="83"/>
    </row>
    <row r="37" spans="1:9" s="70" customFormat="1" ht="28.5">
      <c r="A37" s="89" t="s">
        <v>1525</v>
      </c>
      <c r="B37" s="22" t="s">
        <v>1529</v>
      </c>
      <c r="C37" s="22" t="s">
        <v>1527</v>
      </c>
      <c r="D37" s="94" t="s">
        <v>1528</v>
      </c>
      <c r="E37" s="95">
        <v>100</v>
      </c>
      <c r="F37" s="96" t="s">
        <v>1458</v>
      </c>
      <c r="G37" s="40"/>
      <c r="H37" s="97" t="s">
        <v>1459</v>
      </c>
      <c r="I37" s="40"/>
    </row>
    <row r="38" spans="1:9" s="70" customFormat="1" ht="28.5" customHeight="1">
      <c r="A38" s="89"/>
      <c r="B38" s="22"/>
      <c r="C38" s="22" t="s">
        <v>1530</v>
      </c>
      <c r="D38" s="94"/>
      <c r="E38" s="95">
        <f>SUM(E36:E37)</f>
        <v>378</v>
      </c>
      <c r="F38" s="96"/>
      <c r="G38" s="40"/>
      <c r="H38" s="97"/>
      <c r="I38" s="40"/>
    </row>
    <row r="39" spans="1:9" s="43" customFormat="1" ht="28.5">
      <c r="A39" s="38" t="s">
        <v>1464</v>
      </c>
      <c r="B39" s="33" t="s">
        <v>1531</v>
      </c>
      <c r="C39" s="33" t="s">
        <v>1532</v>
      </c>
      <c r="D39" s="39" t="s">
        <v>1467</v>
      </c>
      <c r="E39" s="40">
        <v>100</v>
      </c>
      <c r="F39" s="42" t="s">
        <v>1458</v>
      </c>
      <c r="G39" s="40"/>
      <c r="H39" s="42" t="s">
        <v>1459</v>
      </c>
      <c r="I39" s="40"/>
    </row>
    <row r="40" spans="1:9" s="70" customFormat="1" ht="28.5">
      <c r="A40" s="21" t="s">
        <v>1517</v>
      </c>
      <c r="B40" s="98" t="s">
        <v>1533</v>
      </c>
      <c r="C40" s="98" t="s">
        <v>1534</v>
      </c>
      <c r="D40" s="81" t="s">
        <v>1520</v>
      </c>
      <c r="E40" s="40">
        <v>401</v>
      </c>
      <c r="F40" s="40" t="s">
        <v>1458</v>
      </c>
      <c r="G40" s="99"/>
      <c r="H40" s="97" t="s">
        <v>1459</v>
      </c>
      <c r="I40" s="40"/>
    </row>
    <row r="41" spans="1:9" s="70" customFormat="1" ht="28.5">
      <c r="A41" s="21" t="s">
        <v>1517</v>
      </c>
      <c r="B41" s="98" t="s">
        <v>1535</v>
      </c>
      <c r="C41" s="98" t="s">
        <v>1534</v>
      </c>
      <c r="D41" s="81" t="s">
        <v>1520</v>
      </c>
      <c r="E41" s="40">
        <v>350</v>
      </c>
      <c r="F41" s="40" t="s">
        <v>1458</v>
      </c>
      <c r="G41" s="99"/>
      <c r="H41" s="97" t="s">
        <v>1459</v>
      </c>
      <c r="I41" s="40"/>
    </row>
    <row r="42" spans="1:9" s="70" customFormat="1" ht="28.5">
      <c r="A42" s="21" t="s">
        <v>1517</v>
      </c>
      <c r="B42" s="98" t="s">
        <v>1536</v>
      </c>
      <c r="C42" s="98" t="s">
        <v>1537</v>
      </c>
      <c r="D42" s="81" t="s">
        <v>1520</v>
      </c>
      <c r="E42" s="40">
        <v>20</v>
      </c>
      <c r="F42" s="40" t="s">
        <v>1458</v>
      </c>
      <c r="G42" s="99"/>
      <c r="H42" s="97" t="s">
        <v>1459</v>
      </c>
      <c r="I42" s="40"/>
    </row>
    <row r="43" spans="1:9" s="70" customFormat="1" ht="28.5">
      <c r="A43" s="21" t="s">
        <v>1517</v>
      </c>
      <c r="B43" s="98" t="s">
        <v>1538</v>
      </c>
      <c r="C43" s="98" t="s">
        <v>1539</v>
      </c>
      <c r="D43" s="81" t="s">
        <v>1520</v>
      </c>
      <c r="E43" s="40">
        <v>20</v>
      </c>
      <c r="F43" s="40" t="s">
        <v>1458</v>
      </c>
      <c r="G43" s="99"/>
      <c r="H43" s="97" t="s">
        <v>1459</v>
      </c>
      <c r="I43" s="40"/>
    </row>
    <row r="44" spans="1:9" s="70" customFormat="1" ht="28.5">
      <c r="A44" s="21"/>
      <c r="B44" s="98"/>
      <c r="C44" s="98" t="s">
        <v>1540</v>
      </c>
      <c r="D44" s="81"/>
      <c r="E44" s="40">
        <f>SUM(E40:E43)</f>
        <v>791</v>
      </c>
      <c r="F44" s="40"/>
      <c r="G44" s="99"/>
      <c r="H44" s="97"/>
      <c r="I44" s="40"/>
    </row>
    <row r="45" spans="1:9" ht="23.25" customHeight="1">
      <c r="A45" s="31" t="s">
        <v>1460</v>
      </c>
      <c r="B45" s="32" t="s">
        <v>1485</v>
      </c>
      <c r="C45" s="33" t="s">
        <v>1541</v>
      </c>
      <c r="D45" s="23" t="s">
        <v>1463</v>
      </c>
      <c r="E45" s="34">
        <v>72</v>
      </c>
      <c r="F45" s="68" t="s">
        <v>1458</v>
      </c>
      <c r="G45" s="36"/>
      <c r="H45" s="37" t="s">
        <v>1459</v>
      </c>
      <c r="I45" s="28"/>
    </row>
    <row r="46" spans="1:9" ht="28.5">
      <c r="A46" s="21" t="s">
        <v>1468</v>
      </c>
      <c r="B46" s="22" t="s">
        <v>1542</v>
      </c>
      <c r="C46" s="45" t="s">
        <v>1543</v>
      </c>
      <c r="D46" s="23" t="s">
        <v>1457</v>
      </c>
      <c r="E46" s="34">
        <v>192</v>
      </c>
      <c r="F46" s="47" t="s">
        <v>1471</v>
      </c>
      <c r="G46" s="47"/>
      <c r="H46" s="48"/>
      <c r="I46" s="49" t="s">
        <v>1459</v>
      </c>
    </row>
    <row r="47" spans="1:9" ht="28.5">
      <c r="A47" s="21" t="s">
        <v>1468</v>
      </c>
      <c r="B47" s="22" t="s">
        <v>1544</v>
      </c>
      <c r="C47" s="45" t="s">
        <v>1545</v>
      </c>
      <c r="D47" s="23" t="s">
        <v>1457</v>
      </c>
      <c r="E47" s="34">
        <v>20</v>
      </c>
      <c r="F47" s="47" t="s">
        <v>1471</v>
      </c>
      <c r="G47" s="47"/>
      <c r="H47" s="48" t="s">
        <v>1459</v>
      </c>
      <c r="I47" s="49"/>
    </row>
    <row r="48" spans="1:9" s="56" customFormat="1" ht="28.5">
      <c r="A48" s="51" t="s">
        <v>1472</v>
      </c>
      <c r="B48" s="52" t="s">
        <v>1546</v>
      </c>
      <c r="C48" s="53" t="s">
        <v>1547</v>
      </c>
      <c r="D48" s="54" t="s">
        <v>1475</v>
      </c>
      <c r="E48" s="34">
        <v>2649</v>
      </c>
      <c r="F48" s="47" t="s">
        <v>1458</v>
      </c>
      <c r="G48" s="52"/>
      <c r="H48" s="55"/>
      <c r="I48" s="47" t="s">
        <v>1459</v>
      </c>
    </row>
    <row r="49" spans="1:244" s="101" customFormat="1" ht="28.5" customHeight="1">
      <c r="A49" s="21" t="s">
        <v>1468</v>
      </c>
      <c r="B49" s="22" t="s">
        <v>1548</v>
      </c>
      <c r="C49" s="22" t="s">
        <v>1549</v>
      </c>
      <c r="D49" s="23" t="s">
        <v>1457</v>
      </c>
      <c r="E49" s="34">
        <v>20</v>
      </c>
      <c r="F49" s="47" t="s">
        <v>1471</v>
      </c>
      <c r="G49" s="47"/>
      <c r="H49" s="88"/>
      <c r="I49" s="49" t="s">
        <v>1459</v>
      </c>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c r="FP49" s="100"/>
      <c r="FQ49" s="100"/>
      <c r="FR49" s="100"/>
      <c r="FS49" s="100"/>
      <c r="FT49" s="100"/>
      <c r="FU49" s="100"/>
      <c r="FV49" s="100"/>
      <c r="FW49" s="100"/>
      <c r="FX49" s="100"/>
      <c r="FY49" s="100"/>
      <c r="FZ49" s="100"/>
      <c r="GA49" s="100"/>
      <c r="GB49" s="100"/>
      <c r="GC49" s="100"/>
      <c r="GD49" s="100"/>
      <c r="GE49" s="100"/>
      <c r="GF49" s="100"/>
      <c r="GG49" s="100"/>
      <c r="GH49" s="100"/>
      <c r="GI49" s="100"/>
      <c r="GJ49" s="100"/>
      <c r="GK49" s="100"/>
      <c r="GL49" s="100"/>
      <c r="GM49" s="100"/>
      <c r="GN49" s="100"/>
      <c r="GO49" s="100"/>
      <c r="GP49" s="100"/>
      <c r="GQ49" s="100"/>
      <c r="GR49" s="100"/>
      <c r="GS49" s="100"/>
      <c r="GT49" s="100"/>
      <c r="GU49" s="100"/>
      <c r="GV49" s="100"/>
      <c r="GW49" s="100"/>
      <c r="GX49" s="100"/>
      <c r="GY49" s="100"/>
      <c r="GZ49" s="100"/>
      <c r="HA49" s="100"/>
      <c r="HB49" s="100"/>
      <c r="HC49" s="100"/>
      <c r="HD49" s="100"/>
      <c r="HE49" s="100"/>
      <c r="HF49" s="100"/>
      <c r="HG49" s="100"/>
      <c r="HH49" s="100"/>
      <c r="HI49" s="100"/>
      <c r="HJ49" s="100"/>
      <c r="HK49" s="100"/>
      <c r="HL49" s="100"/>
      <c r="HM49" s="100"/>
      <c r="HN49" s="100"/>
      <c r="HO49" s="100"/>
      <c r="HP49" s="100"/>
      <c r="HQ49" s="100"/>
      <c r="HR49" s="100"/>
      <c r="HS49" s="100"/>
      <c r="HT49" s="100"/>
      <c r="HU49" s="100"/>
      <c r="HV49" s="100"/>
      <c r="HW49" s="100"/>
      <c r="HX49" s="100"/>
      <c r="HY49" s="100"/>
      <c r="HZ49" s="100"/>
      <c r="IA49" s="100"/>
      <c r="IB49" s="100"/>
      <c r="IC49" s="100"/>
      <c r="ID49" s="100"/>
      <c r="IE49" s="100"/>
      <c r="IF49" s="100"/>
      <c r="IG49" s="100"/>
      <c r="IH49" s="100"/>
      <c r="II49" s="100"/>
      <c r="IJ49" s="100"/>
    </row>
    <row r="50" spans="1:9" ht="28.5" customHeight="1">
      <c r="A50" s="31" t="s">
        <v>1460</v>
      </c>
      <c r="B50" s="32" t="s">
        <v>1485</v>
      </c>
      <c r="C50" s="33" t="s">
        <v>1550</v>
      </c>
      <c r="D50" s="67" t="s">
        <v>1463</v>
      </c>
      <c r="E50" s="34">
        <v>60</v>
      </c>
      <c r="F50" s="68" t="s">
        <v>1458</v>
      </c>
      <c r="G50" s="36"/>
      <c r="H50" s="37" t="s">
        <v>1459</v>
      </c>
      <c r="I50" s="28"/>
    </row>
    <row r="51" spans="1:9" ht="28.5">
      <c r="A51" s="21" t="s">
        <v>1468</v>
      </c>
      <c r="B51" s="22" t="s">
        <v>1551</v>
      </c>
      <c r="C51" s="45" t="s">
        <v>1552</v>
      </c>
      <c r="D51" s="67" t="s">
        <v>1457</v>
      </c>
      <c r="E51" s="34">
        <v>240</v>
      </c>
      <c r="F51" s="47" t="s">
        <v>1471</v>
      </c>
      <c r="G51" s="47"/>
      <c r="H51" s="48" t="s">
        <v>1459</v>
      </c>
      <c r="I51" s="49"/>
    </row>
    <row r="52" spans="1:9" ht="28.5">
      <c r="A52" s="21" t="s">
        <v>1468</v>
      </c>
      <c r="B52" s="22" t="s">
        <v>1553</v>
      </c>
      <c r="C52" s="45" t="s">
        <v>1554</v>
      </c>
      <c r="D52" s="67" t="s">
        <v>1457</v>
      </c>
      <c r="E52" s="34">
        <v>20</v>
      </c>
      <c r="F52" s="47" t="s">
        <v>1471</v>
      </c>
      <c r="G52" s="47"/>
      <c r="H52" s="48" t="s">
        <v>1459</v>
      </c>
      <c r="I52" s="49"/>
    </row>
    <row r="53" spans="1:9" ht="28.5">
      <c r="A53" s="102" t="s">
        <v>1555</v>
      </c>
      <c r="B53" s="32" t="s">
        <v>1556</v>
      </c>
      <c r="C53" s="33" t="s">
        <v>1557</v>
      </c>
      <c r="D53" s="103" t="s">
        <v>1457</v>
      </c>
      <c r="E53" s="104">
        <v>63</v>
      </c>
      <c r="F53" s="105" t="s">
        <v>1458</v>
      </c>
      <c r="G53" s="36"/>
      <c r="H53" s="57" t="s">
        <v>1459</v>
      </c>
      <c r="I53" s="28"/>
    </row>
    <row r="54" spans="1:9" ht="28.5">
      <c r="A54" s="102" t="s">
        <v>1555</v>
      </c>
      <c r="B54" s="32" t="s">
        <v>1558</v>
      </c>
      <c r="C54" s="33" t="s">
        <v>1559</v>
      </c>
      <c r="D54" s="103" t="s">
        <v>1457</v>
      </c>
      <c r="E54" s="104">
        <v>120</v>
      </c>
      <c r="F54" s="105" t="s">
        <v>1458</v>
      </c>
      <c r="G54" s="36"/>
      <c r="H54" s="57" t="s">
        <v>1459</v>
      </c>
      <c r="I54" s="28"/>
    </row>
    <row r="55" spans="1:9" s="56" customFormat="1" ht="28.5">
      <c r="A55" s="106" t="s">
        <v>1560</v>
      </c>
      <c r="B55" s="107" t="s">
        <v>1561</v>
      </c>
      <c r="C55" s="107" t="s">
        <v>1562</v>
      </c>
      <c r="D55" s="108" t="s">
        <v>1563</v>
      </c>
      <c r="E55" s="40">
        <v>20</v>
      </c>
      <c r="F55" s="108" t="s">
        <v>1458</v>
      </c>
      <c r="G55" s="40"/>
      <c r="H55" s="55" t="s">
        <v>1459</v>
      </c>
      <c r="I55" s="40"/>
    </row>
    <row r="56" spans="1:9" ht="28.5">
      <c r="A56" s="102" t="s">
        <v>1564</v>
      </c>
      <c r="B56" s="32" t="s">
        <v>1565</v>
      </c>
      <c r="C56" s="33" t="s">
        <v>1566</v>
      </c>
      <c r="D56" s="103" t="s">
        <v>1567</v>
      </c>
      <c r="E56" s="34">
        <v>7</v>
      </c>
      <c r="F56" s="105" t="s">
        <v>1458</v>
      </c>
      <c r="G56" s="36"/>
      <c r="H56" s="37" t="s">
        <v>1459</v>
      </c>
      <c r="I56" s="28"/>
    </row>
    <row r="57" spans="1:9" ht="28.5">
      <c r="A57" s="102" t="s">
        <v>1564</v>
      </c>
      <c r="B57" s="32" t="s">
        <v>1568</v>
      </c>
      <c r="C57" s="33" t="s">
        <v>1566</v>
      </c>
      <c r="D57" s="103" t="s">
        <v>1567</v>
      </c>
      <c r="E57" s="34">
        <v>200</v>
      </c>
      <c r="F57" s="105" t="s">
        <v>1458</v>
      </c>
      <c r="G57" s="69"/>
      <c r="H57" s="37" t="s">
        <v>1459</v>
      </c>
      <c r="I57" s="28"/>
    </row>
    <row r="58" spans="1:9" ht="28.5">
      <c r="A58" s="102"/>
      <c r="B58" s="32"/>
      <c r="C58" s="33" t="s">
        <v>1569</v>
      </c>
      <c r="D58" s="103"/>
      <c r="E58" s="34">
        <f>SUM(E56:E57)</f>
        <v>207</v>
      </c>
      <c r="F58" s="105"/>
      <c r="G58" s="69"/>
      <c r="H58" s="37"/>
      <c r="I58" s="28"/>
    </row>
    <row r="59" spans="1:9" ht="28.5" customHeight="1">
      <c r="A59" s="102" t="s">
        <v>1460</v>
      </c>
      <c r="B59" s="32" t="s">
        <v>1485</v>
      </c>
      <c r="C59" s="33" t="s">
        <v>1570</v>
      </c>
      <c r="D59" s="103" t="s">
        <v>1463</v>
      </c>
      <c r="E59" s="34">
        <v>72</v>
      </c>
      <c r="F59" s="105" t="s">
        <v>1458</v>
      </c>
      <c r="G59" s="69"/>
      <c r="H59" s="37" t="s">
        <v>1459</v>
      </c>
      <c r="I59" s="28"/>
    </row>
    <row r="60" spans="1:9" ht="28.5">
      <c r="A60" s="109" t="s">
        <v>1468</v>
      </c>
      <c r="B60" s="22" t="s">
        <v>1571</v>
      </c>
      <c r="C60" s="45" t="s">
        <v>1572</v>
      </c>
      <c r="D60" s="103" t="s">
        <v>1457</v>
      </c>
      <c r="E60" s="34">
        <v>60</v>
      </c>
      <c r="F60" s="110" t="s">
        <v>1471</v>
      </c>
      <c r="G60" s="46"/>
      <c r="H60" s="48"/>
      <c r="I60" s="49" t="s">
        <v>1459</v>
      </c>
    </row>
    <row r="61" spans="1:9" s="56" customFormat="1" ht="28.5" customHeight="1">
      <c r="A61" s="106" t="s">
        <v>1573</v>
      </c>
      <c r="B61" s="111" t="s">
        <v>1574</v>
      </c>
      <c r="C61" s="111" t="s">
        <v>1575</v>
      </c>
      <c r="D61" s="112" t="s">
        <v>1563</v>
      </c>
      <c r="E61" s="113">
        <v>20</v>
      </c>
      <c r="F61" s="114" t="s">
        <v>1458</v>
      </c>
      <c r="G61" s="115"/>
      <c r="H61" s="97" t="s">
        <v>1459</v>
      </c>
      <c r="I61" s="116"/>
    </row>
    <row r="62" spans="1:9" ht="48" customHeight="1">
      <c r="A62" s="102" t="s">
        <v>1576</v>
      </c>
      <c r="B62" s="32" t="s">
        <v>1577</v>
      </c>
      <c r="C62" s="33" t="s">
        <v>1578</v>
      </c>
      <c r="D62" s="103" t="s">
        <v>1579</v>
      </c>
      <c r="E62" s="34">
        <v>20</v>
      </c>
      <c r="F62" s="105" t="s">
        <v>1458</v>
      </c>
      <c r="G62" s="69"/>
      <c r="H62" s="57"/>
      <c r="I62" s="42" t="s">
        <v>1459</v>
      </c>
    </row>
    <row r="63" spans="1:9" ht="28.5">
      <c r="A63" s="102"/>
      <c r="B63" s="32"/>
      <c r="C63" s="33" t="s">
        <v>1580</v>
      </c>
      <c r="D63" s="103"/>
      <c r="E63" s="34">
        <f>SUM(E61:E62)</f>
        <v>40</v>
      </c>
      <c r="F63" s="105"/>
      <c r="G63" s="69"/>
      <c r="H63" s="57"/>
      <c r="I63" s="42"/>
    </row>
    <row r="64" spans="1:9" ht="28.5">
      <c r="A64" s="109" t="s">
        <v>1468</v>
      </c>
      <c r="B64" s="22" t="s">
        <v>1581</v>
      </c>
      <c r="C64" s="45" t="s">
        <v>1582</v>
      </c>
      <c r="D64" s="103" t="s">
        <v>1457</v>
      </c>
      <c r="E64" s="34">
        <v>20</v>
      </c>
      <c r="F64" s="110" t="s">
        <v>1471</v>
      </c>
      <c r="G64" s="46"/>
      <c r="H64" s="48" t="s">
        <v>1459</v>
      </c>
      <c r="I64" s="49"/>
    </row>
    <row r="65" spans="1:9" ht="112.5" customHeight="1">
      <c r="A65" s="102" t="s">
        <v>1576</v>
      </c>
      <c r="B65" s="32" t="s">
        <v>1583</v>
      </c>
      <c r="C65" s="33" t="s">
        <v>1584</v>
      </c>
      <c r="D65" s="103" t="s">
        <v>1579</v>
      </c>
      <c r="E65" s="34">
        <v>20</v>
      </c>
      <c r="F65" s="105" t="s">
        <v>1458</v>
      </c>
      <c r="G65" s="69"/>
      <c r="H65" s="57"/>
      <c r="I65" s="42" t="s">
        <v>1459</v>
      </c>
    </row>
    <row r="66" spans="1:9" ht="28.5">
      <c r="A66" s="109" t="s">
        <v>1468</v>
      </c>
      <c r="B66" s="22" t="s">
        <v>1585</v>
      </c>
      <c r="C66" s="45" t="s">
        <v>1586</v>
      </c>
      <c r="D66" s="103" t="s">
        <v>1457</v>
      </c>
      <c r="E66" s="34">
        <v>10</v>
      </c>
      <c r="F66" s="110" t="s">
        <v>1471</v>
      </c>
      <c r="G66" s="47"/>
      <c r="H66" s="48"/>
      <c r="I66" s="49" t="s">
        <v>1459</v>
      </c>
    </row>
    <row r="67" spans="1:244" s="3" customFormat="1" ht="28.5">
      <c r="A67" s="109" t="s">
        <v>1468</v>
      </c>
      <c r="B67" s="22" t="s">
        <v>1587</v>
      </c>
      <c r="C67" s="45" t="s">
        <v>1588</v>
      </c>
      <c r="D67" s="103" t="s">
        <v>1457</v>
      </c>
      <c r="E67" s="34">
        <v>20</v>
      </c>
      <c r="F67" s="110" t="s">
        <v>1471</v>
      </c>
      <c r="G67" s="46"/>
      <c r="H67" s="48" t="s">
        <v>1459</v>
      </c>
      <c r="I67" s="49"/>
      <c r="II67" s="4"/>
      <c r="IJ67" s="4"/>
    </row>
    <row r="68" spans="1:9" s="70" customFormat="1" ht="28.5">
      <c r="A68" s="117" t="s">
        <v>1589</v>
      </c>
      <c r="B68" s="118" t="s">
        <v>1590</v>
      </c>
      <c r="C68" s="119" t="s">
        <v>1591</v>
      </c>
      <c r="D68" s="120" t="s">
        <v>1528</v>
      </c>
      <c r="E68" s="121">
        <v>100</v>
      </c>
      <c r="F68" s="120" t="s">
        <v>1458</v>
      </c>
      <c r="G68" s="122"/>
      <c r="H68" s="97" t="s">
        <v>1459</v>
      </c>
      <c r="I68" s="40"/>
    </row>
    <row r="69" spans="1:9" s="123" customFormat="1" ht="28.5">
      <c r="A69" s="117" t="s">
        <v>1592</v>
      </c>
      <c r="B69" s="118" t="s">
        <v>1593</v>
      </c>
      <c r="C69" s="118" t="s">
        <v>1591</v>
      </c>
      <c r="D69" s="120" t="s">
        <v>1528</v>
      </c>
      <c r="E69" s="95">
        <v>27</v>
      </c>
      <c r="F69" s="108" t="s">
        <v>1458</v>
      </c>
      <c r="G69" s="66"/>
      <c r="H69" s="97" t="s">
        <v>1459</v>
      </c>
      <c r="I69" s="83"/>
    </row>
    <row r="70" spans="1:9" s="123" customFormat="1" ht="25.5" customHeight="1">
      <c r="A70" s="117"/>
      <c r="B70" s="118"/>
      <c r="C70" s="118" t="s">
        <v>1594</v>
      </c>
      <c r="D70" s="120"/>
      <c r="E70" s="95">
        <f>SUM(E68:E69)</f>
        <v>127</v>
      </c>
      <c r="F70" s="108"/>
      <c r="G70" s="66"/>
      <c r="H70" s="97"/>
      <c r="I70" s="83"/>
    </row>
    <row r="71" spans="1:9" ht="22.5" customHeight="1">
      <c r="A71" s="102" t="s">
        <v>1460</v>
      </c>
      <c r="B71" s="32" t="s">
        <v>1461</v>
      </c>
      <c r="C71" s="33" t="s">
        <v>1595</v>
      </c>
      <c r="D71" s="103" t="s">
        <v>1463</v>
      </c>
      <c r="E71" s="34">
        <v>20</v>
      </c>
      <c r="F71" s="105" t="s">
        <v>1458</v>
      </c>
      <c r="G71" s="69"/>
      <c r="H71" s="37" t="s">
        <v>1459</v>
      </c>
      <c r="I71" s="28"/>
    </row>
    <row r="72" spans="1:9" ht="28.5">
      <c r="A72" s="102" t="s">
        <v>1460</v>
      </c>
      <c r="B72" s="32" t="s">
        <v>1485</v>
      </c>
      <c r="C72" s="33" t="s">
        <v>1596</v>
      </c>
      <c r="D72" s="103" t="s">
        <v>1463</v>
      </c>
      <c r="E72" s="34">
        <v>72</v>
      </c>
      <c r="F72" s="105" t="s">
        <v>1458</v>
      </c>
      <c r="G72" s="69"/>
      <c r="H72" s="37" t="s">
        <v>1459</v>
      </c>
      <c r="I72" s="28"/>
    </row>
    <row r="73" spans="1:9" ht="28.5">
      <c r="A73" s="102" t="s">
        <v>1460</v>
      </c>
      <c r="B73" s="32" t="s">
        <v>1461</v>
      </c>
      <c r="C73" s="33" t="s">
        <v>1597</v>
      </c>
      <c r="D73" s="103" t="s">
        <v>1463</v>
      </c>
      <c r="E73" s="34">
        <v>20</v>
      </c>
      <c r="F73" s="105" t="s">
        <v>1458</v>
      </c>
      <c r="G73" s="69"/>
      <c r="H73" s="37" t="s">
        <v>1459</v>
      </c>
      <c r="I73" s="28"/>
    </row>
    <row r="74" spans="1:9" s="123" customFormat="1" ht="28.5">
      <c r="A74" s="117" t="s">
        <v>1592</v>
      </c>
      <c r="B74" s="118" t="s">
        <v>1593</v>
      </c>
      <c r="C74" s="118" t="s">
        <v>1598</v>
      </c>
      <c r="D74" s="120" t="s">
        <v>1528</v>
      </c>
      <c r="E74" s="95">
        <v>397</v>
      </c>
      <c r="F74" s="108" t="s">
        <v>1458</v>
      </c>
      <c r="G74" s="66"/>
      <c r="H74" s="97" t="s">
        <v>1459</v>
      </c>
      <c r="I74" s="83"/>
    </row>
    <row r="75" spans="1:9" s="123" customFormat="1" ht="28.5">
      <c r="A75" s="117" t="s">
        <v>1592</v>
      </c>
      <c r="B75" s="118" t="s">
        <v>1599</v>
      </c>
      <c r="C75" s="118" t="s">
        <v>1598</v>
      </c>
      <c r="D75" s="108" t="s">
        <v>1528</v>
      </c>
      <c r="E75" s="95">
        <v>356</v>
      </c>
      <c r="F75" s="108" t="s">
        <v>1458</v>
      </c>
      <c r="G75" s="66"/>
      <c r="H75" s="97" t="s">
        <v>1459</v>
      </c>
      <c r="I75" s="83"/>
    </row>
    <row r="76" spans="1:9" s="123" customFormat="1" ht="30" customHeight="1">
      <c r="A76" s="117"/>
      <c r="B76" s="118"/>
      <c r="C76" s="118" t="s">
        <v>1600</v>
      </c>
      <c r="D76" s="108"/>
      <c r="E76" s="95">
        <f>SUM(E74:E75)</f>
        <v>753</v>
      </c>
      <c r="F76" s="108"/>
      <c r="G76" s="66"/>
      <c r="H76" s="97"/>
      <c r="I76" s="83"/>
    </row>
    <row r="77" spans="1:9" ht="28.5">
      <c r="A77" s="102" t="s">
        <v>1555</v>
      </c>
      <c r="B77" s="32" t="s">
        <v>1556</v>
      </c>
      <c r="C77" s="33" t="s">
        <v>1601</v>
      </c>
      <c r="D77" s="103" t="s">
        <v>1457</v>
      </c>
      <c r="E77" s="34">
        <v>12</v>
      </c>
      <c r="F77" s="105" t="s">
        <v>1458</v>
      </c>
      <c r="G77" s="69"/>
      <c r="H77" s="57" t="s">
        <v>1459</v>
      </c>
      <c r="I77" s="28"/>
    </row>
    <row r="78" spans="1:9" ht="28.5">
      <c r="A78" s="109" t="s">
        <v>1468</v>
      </c>
      <c r="B78" s="22" t="s">
        <v>1602</v>
      </c>
      <c r="C78" s="45" t="s">
        <v>1603</v>
      </c>
      <c r="D78" s="103" t="s">
        <v>1457</v>
      </c>
      <c r="E78" s="34">
        <v>20</v>
      </c>
      <c r="F78" s="110" t="s">
        <v>1471</v>
      </c>
      <c r="G78" s="46"/>
      <c r="H78" s="48" t="s">
        <v>1459</v>
      </c>
      <c r="I78" s="49"/>
    </row>
    <row r="79" spans="1:9" s="70" customFormat="1" ht="28.5">
      <c r="A79" s="117" t="s">
        <v>1589</v>
      </c>
      <c r="B79" s="118" t="s">
        <v>1590</v>
      </c>
      <c r="C79" s="22" t="s">
        <v>1604</v>
      </c>
      <c r="D79" s="120" t="s">
        <v>1528</v>
      </c>
      <c r="E79" s="36">
        <v>100</v>
      </c>
      <c r="F79" s="120" t="s">
        <v>1458</v>
      </c>
      <c r="G79" s="122"/>
      <c r="H79" s="97" t="s">
        <v>1459</v>
      </c>
      <c r="I79" s="40"/>
    </row>
    <row r="80" spans="1:9" ht="28.5">
      <c r="A80" s="102" t="s">
        <v>1460</v>
      </c>
      <c r="B80" s="32" t="s">
        <v>1461</v>
      </c>
      <c r="C80" s="33" t="s">
        <v>1605</v>
      </c>
      <c r="D80" s="103" t="s">
        <v>1463</v>
      </c>
      <c r="E80" s="34">
        <v>20</v>
      </c>
      <c r="F80" s="105" t="s">
        <v>1458</v>
      </c>
      <c r="G80" s="69"/>
      <c r="H80" s="37" t="s">
        <v>1459</v>
      </c>
      <c r="I80" s="28"/>
    </row>
    <row r="81" spans="1:9" ht="28.5">
      <c r="A81" s="109" t="s">
        <v>1468</v>
      </c>
      <c r="B81" s="22" t="s">
        <v>1606</v>
      </c>
      <c r="C81" s="45" t="s">
        <v>1607</v>
      </c>
      <c r="D81" s="103" t="s">
        <v>1457</v>
      </c>
      <c r="E81" s="34">
        <v>18</v>
      </c>
      <c r="F81" s="110" t="s">
        <v>1471</v>
      </c>
      <c r="G81" s="46"/>
      <c r="H81" s="48" t="s">
        <v>1459</v>
      </c>
      <c r="I81" s="49"/>
    </row>
    <row r="82" spans="1:9" ht="28.5">
      <c r="A82" s="109" t="s">
        <v>1468</v>
      </c>
      <c r="B82" s="22" t="s">
        <v>1608</v>
      </c>
      <c r="C82" s="45" t="s">
        <v>1609</v>
      </c>
      <c r="D82" s="103" t="s">
        <v>1457</v>
      </c>
      <c r="E82" s="34">
        <v>20</v>
      </c>
      <c r="F82" s="110" t="s">
        <v>1471</v>
      </c>
      <c r="G82" s="46"/>
      <c r="H82" s="48"/>
      <c r="I82" s="49" t="s">
        <v>1459</v>
      </c>
    </row>
    <row r="83" spans="1:9" ht="28.5">
      <c r="A83" s="102" t="s">
        <v>1460</v>
      </c>
      <c r="B83" s="32" t="s">
        <v>1485</v>
      </c>
      <c r="C83" s="33" t="s">
        <v>1610</v>
      </c>
      <c r="D83" s="103" t="s">
        <v>1463</v>
      </c>
      <c r="E83" s="34">
        <v>36</v>
      </c>
      <c r="F83" s="105" t="s">
        <v>1458</v>
      </c>
      <c r="G83" s="69"/>
      <c r="H83" s="37" t="s">
        <v>1459</v>
      </c>
      <c r="I83" s="28"/>
    </row>
    <row r="84" spans="1:9" ht="28.5">
      <c r="A84" s="102" t="s">
        <v>1460</v>
      </c>
      <c r="B84" s="32" t="s">
        <v>1485</v>
      </c>
      <c r="C84" s="33" t="s">
        <v>1611</v>
      </c>
      <c r="D84" s="103" t="s">
        <v>1463</v>
      </c>
      <c r="E84" s="34">
        <v>45</v>
      </c>
      <c r="F84" s="105" t="s">
        <v>1458</v>
      </c>
      <c r="G84" s="69"/>
      <c r="H84" s="37" t="s">
        <v>1459</v>
      </c>
      <c r="I84" s="28"/>
    </row>
    <row r="85" spans="1:9" ht="28.5">
      <c r="A85" s="102" t="s">
        <v>1460</v>
      </c>
      <c r="B85" s="32" t="s">
        <v>1485</v>
      </c>
      <c r="C85" s="33" t="s">
        <v>1612</v>
      </c>
      <c r="D85" s="103" t="s">
        <v>1463</v>
      </c>
      <c r="E85" s="34">
        <v>36</v>
      </c>
      <c r="F85" s="105" t="s">
        <v>1458</v>
      </c>
      <c r="G85" s="69"/>
      <c r="H85" s="37" t="s">
        <v>1459</v>
      </c>
      <c r="I85" s="28"/>
    </row>
    <row r="86" spans="1:9" s="70" customFormat="1" ht="28.5">
      <c r="A86" s="109" t="s">
        <v>1517</v>
      </c>
      <c r="B86" s="98" t="s">
        <v>1613</v>
      </c>
      <c r="C86" s="98" t="s">
        <v>1614</v>
      </c>
      <c r="D86" s="124" t="s">
        <v>1520</v>
      </c>
      <c r="E86" s="40">
        <v>229</v>
      </c>
      <c r="F86" s="108" t="s">
        <v>1458</v>
      </c>
      <c r="G86" s="125"/>
      <c r="H86" s="97" t="s">
        <v>1459</v>
      </c>
      <c r="I86" s="40"/>
    </row>
    <row r="87" spans="1:9" ht="28.5">
      <c r="A87" s="102" t="s">
        <v>1555</v>
      </c>
      <c r="B87" s="32" t="s">
        <v>1556</v>
      </c>
      <c r="C87" s="33" t="s">
        <v>1615</v>
      </c>
      <c r="D87" s="103" t="s">
        <v>1457</v>
      </c>
      <c r="E87" s="34">
        <v>24</v>
      </c>
      <c r="F87" s="105" t="s">
        <v>1458</v>
      </c>
      <c r="G87" s="69"/>
      <c r="H87" s="57" t="s">
        <v>1459</v>
      </c>
      <c r="I87" s="28"/>
    </row>
    <row r="88" spans="1:9" ht="28.5">
      <c r="A88" s="109" t="s">
        <v>1468</v>
      </c>
      <c r="B88" s="22" t="s">
        <v>1616</v>
      </c>
      <c r="C88" s="45" t="s">
        <v>1617</v>
      </c>
      <c r="D88" s="103" t="s">
        <v>1457</v>
      </c>
      <c r="E88" s="34">
        <v>18</v>
      </c>
      <c r="F88" s="110" t="s">
        <v>1471</v>
      </c>
      <c r="G88" s="46"/>
      <c r="H88" s="48" t="s">
        <v>1459</v>
      </c>
      <c r="I88" s="49"/>
    </row>
    <row r="89" spans="1:8" ht="28.5">
      <c r="A89" s="21" t="s">
        <v>1468</v>
      </c>
      <c r="B89" s="22" t="s">
        <v>1618</v>
      </c>
      <c r="C89" s="45" t="s">
        <v>1619</v>
      </c>
      <c r="D89" s="103" t="s">
        <v>1457</v>
      </c>
      <c r="E89" s="34">
        <v>10</v>
      </c>
      <c r="F89" s="47" t="s">
        <v>1471</v>
      </c>
      <c r="G89" s="47"/>
      <c r="H89" s="49" t="s">
        <v>1459</v>
      </c>
    </row>
    <row r="90" spans="1:9" ht="28.5">
      <c r="A90" s="31" t="s">
        <v>1460</v>
      </c>
      <c r="B90" s="32" t="s">
        <v>1485</v>
      </c>
      <c r="C90" s="33" t="s">
        <v>1620</v>
      </c>
      <c r="D90" s="23" t="s">
        <v>1463</v>
      </c>
      <c r="E90" s="60">
        <v>69</v>
      </c>
      <c r="F90" s="105" t="s">
        <v>1458</v>
      </c>
      <c r="G90" s="127"/>
      <c r="H90" s="128" t="s">
        <v>1459</v>
      </c>
      <c r="I90" s="28"/>
    </row>
    <row r="91" spans="1:244" s="65" customFormat="1" ht="28.5">
      <c r="A91" s="21" t="s">
        <v>1468</v>
      </c>
      <c r="B91" s="22" t="s">
        <v>1621</v>
      </c>
      <c r="C91" s="45" t="s">
        <v>1622</v>
      </c>
      <c r="D91" s="23" t="s">
        <v>1457</v>
      </c>
      <c r="E91" s="104">
        <v>40</v>
      </c>
      <c r="F91" s="47" t="s">
        <v>1471</v>
      </c>
      <c r="G91" s="47"/>
      <c r="H91" s="48" t="s">
        <v>1459</v>
      </c>
      <c r="I91" s="49"/>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row>
    <row r="92" spans="1:9" ht="28.5">
      <c r="A92" s="31" t="s">
        <v>1460</v>
      </c>
      <c r="B92" s="32" t="s">
        <v>1485</v>
      </c>
      <c r="C92" s="33" t="s">
        <v>1623</v>
      </c>
      <c r="D92" s="23" t="s">
        <v>1463</v>
      </c>
      <c r="E92" s="104">
        <v>65.016</v>
      </c>
      <c r="F92" s="68" t="s">
        <v>1458</v>
      </c>
      <c r="G92" s="36"/>
      <c r="H92" s="37" t="s">
        <v>1459</v>
      </c>
      <c r="I92" s="28"/>
    </row>
    <row r="93" spans="1:9" ht="28.5">
      <c r="A93" s="31" t="s">
        <v>1460</v>
      </c>
      <c r="B93" s="32" t="s">
        <v>1500</v>
      </c>
      <c r="C93" s="33" t="s">
        <v>1624</v>
      </c>
      <c r="D93" s="23" t="s">
        <v>1463</v>
      </c>
      <c r="E93" s="104">
        <v>20</v>
      </c>
      <c r="F93" s="68" t="s">
        <v>1458</v>
      </c>
      <c r="G93" s="36"/>
      <c r="H93" s="37" t="s">
        <v>1459</v>
      </c>
      <c r="I93" s="28"/>
    </row>
    <row r="94" spans="1:9" ht="28.5">
      <c r="A94" s="31" t="s">
        <v>1460</v>
      </c>
      <c r="B94" s="32" t="s">
        <v>1500</v>
      </c>
      <c r="C94" s="33" t="s">
        <v>1625</v>
      </c>
      <c r="D94" s="23" t="s">
        <v>1463</v>
      </c>
      <c r="E94" s="104">
        <v>20</v>
      </c>
      <c r="F94" s="68" t="s">
        <v>1458</v>
      </c>
      <c r="G94" s="36"/>
      <c r="H94" s="37" t="s">
        <v>1459</v>
      </c>
      <c r="I94" s="28"/>
    </row>
    <row r="95" spans="1:9" s="86" customFormat="1" ht="28.5">
      <c r="A95" s="89" t="s">
        <v>1589</v>
      </c>
      <c r="B95" s="129" t="s">
        <v>1626</v>
      </c>
      <c r="C95" s="89" t="s">
        <v>1627</v>
      </c>
      <c r="D95" s="91" t="s">
        <v>1528</v>
      </c>
      <c r="E95" s="130">
        <v>744</v>
      </c>
      <c r="F95" s="93" t="s">
        <v>1458</v>
      </c>
      <c r="G95" s="83"/>
      <c r="H95" s="85" t="s">
        <v>1459</v>
      </c>
      <c r="I95" s="83"/>
    </row>
    <row r="96" spans="1:9" s="70" customFormat="1" ht="28.5">
      <c r="A96" s="89" t="s">
        <v>1589</v>
      </c>
      <c r="B96" s="118" t="s">
        <v>1628</v>
      </c>
      <c r="C96" s="119" t="s">
        <v>1627</v>
      </c>
      <c r="D96" s="94" t="s">
        <v>1528</v>
      </c>
      <c r="E96" s="131">
        <v>803</v>
      </c>
      <c r="F96" s="96" t="s">
        <v>1458</v>
      </c>
      <c r="G96" s="40"/>
      <c r="H96" s="97" t="s">
        <v>1459</v>
      </c>
      <c r="I96" s="40"/>
    </row>
    <row r="97" spans="1:9" s="70" customFormat="1" ht="28.5">
      <c r="A97" s="89" t="s">
        <v>1589</v>
      </c>
      <c r="B97" s="118" t="s">
        <v>1590</v>
      </c>
      <c r="C97" s="119" t="s">
        <v>1627</v>
      </c>
      <c r="D97" s="94" t="s">
        <v>1528</v>
      </c>
      <c r="E97" s="131">
        <v>97</v>
      </c>
      <c r="F97" s="96" t="s">
        <v>1458</v>
      </c>
      <c r="G97" s="40"/>
      <c r="H97" s="97" t="s">
        <v>1459</v>
      </c>
      <c r="I97" s="40"/>
    </row>
    <row r="98" spans="1:9" s="70" customFormat="1" ht="33" customHeight="1">
      <c r="A98" s="89"/>
      <c r="B98" s="118"/>
      <c r="C98" s="119" t="s">
        <v>1629</v>
      </c>
      <c r="D98" s="94"/>
      <c r="E98" s="131">
        <f>SUM(E95:E97)</f>
        <v>1644</v>
      </c>
      <c r="F98" s="96"/>
      <c r="G98" s="40"/>
      <c r="H98" s="97"/>
      <c r="I98" s="40"/>
    </row>
    <row r="99" spans="1:9" ht="27.75" customHeight="1">
      <c r="A99" s="31" t="s">
        <v>1476</v>
      </c>
      <c r="B99" s="32" t="s">
        <v>1630</v>
      </c>
      <c r="C99" s="33" t="s">
        <v>1631</v>
      </c>
      <c r="D99" s="23" t="s">
        <v>1463</v>
      </c>
      <c r="E99" s="104">
        <v>10</v>
      </c>
      <c r="F99" s="68" t="s">
        <v>1458</v>
      </c>
      <c r="G99" s="36"/>
      <c r="H99" s="37" t="s">
        <v>1459</v>
      </c>
      <c r="I99" s="28"/>
    </row>
    <row r="100" spans="1:9" ht="27.75" customHeight="1">
      <c r="A100" s="31" t="s">
        <v>1460</v>
      </c>
      <c r="B100" s="32" t="s">
        <v>1461</v>
      </c>
      <c r="C100" s="33" t="s">
        <v>1631</v>
      </c>
      <c r="D100" s="23" t="s">
        <v>1463</v>
      </c>
      <c r="E100" s="104">
        <v>20</v>
      </c>
      <c r="F100" s="68" t="s">
        <v>1458</v>
      </c>
      <c r="G100" s="36"/>
      <c r="H100" s="37" t="s">
        <v>1459</v>
      </c>
      <c r="I100" s="28"/>
    </row>
    <row r="101" spans="1:9" ht="27" customHeight="1">
      <c r="A101" s="31"/>
      <c r="B101" s="32"/>
      <c r="C101" s="33" t="s">
        <v>1632</v>
      </c>
      <c r="D101" s="23"/>
      <c r="E101" s="104">
        <f>SUM(E99:E100)</f>
        <v>30</v>
      </c>
      <c r="F101" s="68"/>
      <c r="G101" s="36"/>
      <c r="H101" s="37"/>
      <c r="I101" s="28"/>
    </row>
    <row r="102" spans="1:9" s="50" customFormat="1" ht="28.5" customHeight="1">
      <c r="A102" s="21" t="s">
        <v>1468</v>
      </c>
      <c r="B102" s="22" t="s">
        <v>1633</v>
      </c>
      <c r="C102" s="45" t="s">
        <v>1634</v>
      </c>
      <c r="D102" s="23" t="s">
        <v>1457</v>
      </c>
      <c r="E102" s="104">
        <v>20</v>
      </c>
      <c r="F102" s="47" t="s">
        <v>1471</v>
      </c>
      <c r="G102" s="47"/>
      <c r="H102" s="48" t="s">
        <v>1459</v>
      </c>
      <c r="I102" s="49"/>
    </row>
    <row r="103" spans="1:244" s="65" customFormat="1" ht="28.5" customHeight="1">
      <c r="A103" s="21" t="s">
        <v>1468</v>
      </c>
      <c r="B103" s="22" t="s">
        <v>1635</v>
      </c>
      <c r="C103" s="22" t="s">
        <v>1636</v>
      </c>
      <c r="D103" s="23" t="s">
        <v>1457</v>
      </c>
      <c r="E103" s="104">
        <v>20</v>
      </c>
      <c r="F103" s="47" t="s">
        <v>1471</v>
      </c>
      <c r="G103" s="47"/>
      <c r="H103" s="48" t="s">
        <v>1459</v>
      </c>
      <c r="I103" s="49"/>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row>
    <row r="104" spans="1:9" ht="28.5">
      <c r="A104" s="31" t="s">
        <v>1555</v>
      </c>
      <c r="B104" s="32" t="s">
        <v>1558</v>
      </c>
      <c r="C104" s="33" t="s">
        <v>1637</v>
      </c>
      <c r="D104" s="23" t="s">
        <v>1457</v>
      </c>
      <c r="E104" s="104">
        <v>83</v>
      </c>
      <c r="F104" s="68" t="s">
        <v>1458</v>
      </c>
      <c r="G104" s="36"/>
      <c r="H104" s="57" t="s">
        <v>1459</v>
      </c>
      <c r="I104" s="28"/>
    </row>
    <row r="105" spans="1:9" s="56" customFormat="1" ht="28.5">
      <c r="A105" s="51" t="s">
        <v>1560</v>
      </c>
      <c r="B105" s="107" t="s">
        <v>1638</v>
      </c>
      <c r="C105" s="107" t="s">
        <v>1639</v>
      </c>
      <c r="D105" s="122" t="s">
        <v>1563</v>
      </c>
      <c r="E105" s="108">
        <v>40</v>
      </c>
      <c r="F105" s="40" t="s">
        <v>1458</v>
      </c>
      <c r="G105" s="40"/>
      <c r="H105" s="55" t="s">
        <v>1459</v>
      </c>
      <c r="I105" s="40"/>
    </row>
    <row r="106" spans="1:9" s="43" customFormat="1" ht="28.5">
      <c r="A106" s="51" t="s">
        <v>1560</v>
      </c>
      <c r="B106" s="107" t="s">
        <v>1640</v>
      </c>
      <c r="C106" s="107" t="s">
        <v>1639</v>
      </c>
      <c r="D106" s="122" t="s">
        <v>1563</v>
      </c>
      <c r="E106" s="108">
        <v>510</v>
      </c>
      <c r="F106" s="40" t="s">
        <v>1458</v>
      </c>
      <c r="G106" s="40"/>
      <c r="H106" s="55" t="s">
        <v>1459</v>
      </c>
      <c r="I106" s="40"/>
    </row>
    <row r="107" spans="1:9" s="43" customFormat="1" ht="30" customHeight="1">
      <c r="A107" s="51"/>
      <c r="B107" s="107"/>
      <c r="C107" s="107" t="s">
        <v>1641</v>
      </c>
      <c r="D107" s="122"/>
      <c r="E107" s="108">
        <f>SUM(E105:E106)</f>
        <v>550</v>
      </c>
      <c r="F107" s="40"/>
      <c r="G107" s="40"/>
      <c r="H107" s="55"/>
      <c r="I107" s="40"/>
    </row>
    <row r="108" spans="1:9" s="3" customFormat="1" ht="28.5">
      <c r="A108" s="31" t="s">
        <v>1555</v>
      </c>
      <c r="B108" s="32" t="s">
        <v>1558</v>
      </c>
      <c r="C108" s="33" t="s">
        <v>1642</v>
      </c>
      <c r="D108" s="23" t="s">
        <v>1457</v>
      </c>
      <c r="E108" s="104">
        <v>12</v>
      </c>
      <c r="F108" s="68" t="s">
        <v>1458</v>
      </c>
      <c r="G108" s="36"/>
      <c r="H108" s="57" t="s">
        <v>1459</v>
      </c>
      <c r="I108" s="28"/>
    </row>
    <row r="109" spans="1:244" s="132" customFormat="1" ht="28.5">
      <c r="A109" s="31" t="s">
        <v>1555</v>
      </c>
      <c r="B109" s="32" t="s">
        <v>1558</v>
      </c>
      <c r="C109" s="33" t="s">
        <v>1643</v>
      </c>
      <c r="D109" s="23" t="s">
        <v>1457</v>
      </c>
      <c r="E109" s="104">
        <v>13</v>
      </c>
      <c r="F109" s="68" t="s">
        <v>1458</v>
      </c>
      <c r="G109" s="36"/>
      <c r="H109" s="57" t="s">
        <v>1459</v>
      </c>
      <c r="I109" s="28"/>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4"/>
      <c r="IJ109" s="4"/>
    </row>
    <row r="110" spans="1:9" ht="28.5">
      <c r="A110" s="21" t="s">
        <v>1468</v>
      </c>
      <c r="B110" s="22" t="s">
        <v>1644</v>
      </c>
      <c r="C110" s="45" t="s">
        <v>1645</v>
      </c>
      <c r="D110" s="23" t="s">
        <v>1457</v>
      </c>
      <c r="E110" s="104">
        <v>20</v>
      </c>
      <c r="F110" s="47" t="s">
        <v>1471</v>
      </c>
      <c r="G110" s="47"/>
      <c r="H110" s="48" t="s">
        <v>1459</v>
      </c>
      <c r="I110" s="49"/>
    </row>
    <row r="111" spans="1:9" ht="28.5">
      <c r="A111" s="31" t="s">
        <v>1476</v>
      </c>
      <c r="B111" s="32" t="s">
        <v>1646</v>
      </c>
      <c r="C111" s="33" t="s">
        <v>1647</v>
      </c>
      <c r="D111" s="23" t="s">
        <v>1463</v>
      </c>
      <c r="E111" s="104">
        <v>30</v>
      </c>
      <c r="F111" s="68" t="s">
        <v>1458</v>
      </c>
      <c r="G111" s="36"/>
      <c r="H111" s="37" t="s">
        <v>1459</v>
      </c>
      <c r="I111" s="28"/>
    </row>
    <row r="112" spans="1:244" s="134" customFormat="1" ht="28.5" customHeight="1">
      <c r="A112" s="21" t="s">
        <v>1468</v>
      </c>
      <c r="B112" s="22" t="s">
        <v>1648</v>
      </c>
      <c r="C112" s="45" t="s">
        <v>1649</v>
      </c>
      <c r="D112" s="23" t="s">
        <v>1457</v>
      </c>
      <c r="E112" s="104">
        <v>20</v>
      </c>
      <c r="F112" s="47" t="s">
        <v>1471</v>
      </c>
      <c r="G112" s="47"/>
      <c r="H112" s="48" t="s">
        <v>1650</v>
      </c>
      <c r="I112" s="49"/>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c r="AO112" s="133"/>
      <c r="AP112" s="133"/>
      <c r="AQ112" s="133"/>
      <c r="AR112" s="133"/>
      <c r="AS112" s="133"/>
      <c r="AT112" s="133"/>
      <c r="AU112" s="133"/>
      <c r="AV112" s="133"/>
      <c r="AW112" s="133"/>
      <c r="AX112" s="133"/>
      <c r="AY112" s="133"/>
      <c r="AZ112" s="133"/>
      <c r="BA112" s="133"/>
      <c r="BB112" s="133"/>
      <c r="BC112" s="133"/>
      <c r="BD112" s="133"/>
      <c r="BE112" s="133"/>
      <c r="BF112" s="133"/>
      <c r="BG112" s="133"/>
      <c r="BH112" s="133"/>
      <c r="BI112" s="133"/>
      <c r="BJ112" s="133"/>
      <c r="BK112" s="133"/>
      <c r="BL112" s="133"/>
      <c r="BM112" s="133"/>
      <c r="BN112" s="133"/>
      <c r="BO112" s="133"/>
      <c r="BP112" s="133"/>
      <c r="BQ112" s="133"/>
      <c r="BR112" s="133"/>
      <c r="BS112" s="133"/>
      <c r="BT112" s="133"/>
      <c r="BU112" s="133"/>
      <c r="BV112" s="133"/>
      <c r="BW112" s="133"/>
      <c r="BX112" s="133"/>
      <c r="BY112" s="133"/>
      <c r="BZ112" s="133"/>
      <c r="CA112" s="133"/>
      <c r="CB112" s="133"/>
      <c r="CC112" s="133"/>
      <c r="CD112" s="133"/>
      <c r="CE112" s="133"/>
      <c r="CF112" s="133"/>
      <c r="CG112" s="133"/>
      <c r="CH112" s="133"/>
      <c r="CI112" s="133"/>
      <c r="CJ112" s="133"/>
      <c r="CK112" s="133"/>
      <c r="CL112" s="133"/>
      <c r="CM112" s="133"/>
      <c r="CN112" s="133"/>
      <c r="CO112" s="133"/>
      <c r="CP112" s="133"/>
      <c r="CQ112" s="133"/>
      <c r="CR112" s="133"/>
      <c r="CS112" s="133"/>
      <c r="CT112" s="133"/>
      <c r="CU112" s="133"/>
      <c r="CV112" s="133"/>
      <c r="CW112" s="133"/>
      <c r="CX112" s="133"/>
      <c r="CY112" s="133"/>
      <c r="CZ112" s="133"/>
      <c r="DA112" s="133"/>
      <c r="DB112" s="133"/>
      <c r="DC112" s="133"/>
      <c r="DD112" s="133"/>
      <c r="DE112" s="133"/>
      <c r="DF112" s="133"/>
      <c r="DG112" s="133"/>
      <c r="DH112" s="133"/>
      <c r="DI112" s="133"/>
      <c r="DJ112" s="133"/>
      <c r="DK112" s="133"/>
      <c r="DL112" s="133"/>
      <c r="DM112" s="133"/>
      <c r="DN112" s="133"/>
      <c r="DO112" s="133"/>
      <c r="DP112" s="133"/>
      <c r="DQ112" s="133"/>
      <c r="DR112" s="133"/>
      <c r="DS112" s="133"/>
      <c r="DT112" s="133"/>
      <c r="DU112" s="133"/>
      <c r="DV112" s="133"/>
      <c r="DW112" s="133"/>
      <c r="DX112" s="133"/>
      <c r="DY112" s="133"/>
      <c r="DZ112" s="133"/>
      <c r="EA112" s="133"/>
      <c r="EB112" s="133"/>
      <c r="EC112" s="133"/>
      <c r="ED112" s="133"/>
      <c r="EE112" s="133"/>
      <c r="EF112" s="133"/>
      <c r="EG112" s="133"/>
      <c r="EH112" s="133"/>
      <c r="EI112" s="133"/>
      <c r="EJ112" s="133"/>
      <c r="EK112" s="133"/>
      <c r="EL112" s="133"/>
      <c r="EM112" s="133"/>
      <c r="EN112" s="133"/>
      <c r="EO112" s="133"/>
      <c r="EP112" s="133"/>
      <c r="EQ112" s="133"/>
      <c r="ER112" s="133"/>
      <c r="ES112" s="133"/>
      <c r="ET112" s="133"/>
      <c r="EU112" s="133"/>
      <c r="EV112" s="133"/>
      <c r="EW112" s="133"/>
      <c r="EX112" s="133"/>
      <c r="EY112" s="133"/>
      <c r="EZ112" s="133"/>
      <c r="FA112" s="133"/>
      <c r="FB112" s="133"/>
      <c r="FC112" s="133"/>
      <c r="FD112" s="133"/>
      <c r="FE112" s="133"/>
      <c r="FF112" s="133"/>
      <c r="FG112" s="133"/>
      <c r="FH112" s="133"/>
      <c r="FI112" s="133"/>
      <c r="FJ112" s="133"/>
      <c r="FK112" s="133"/>
      <c r="FL112" s="133"/>
      <c r="FM112" s="133"/>
      <c r="FN112" s="133"/>
      <c r="FO112" s="133"/>
      <c r="FP112" s="133"/>
      <c r="FQ112" s="133"/>
      <c r="FR112" s="133"/>
      <c r="FS112" s="133"/>
      <c r="FT112" s="133"/>
      <c r="FU112" s="133"/>
      <c r="FV112" s="133"/>
      <c r="FW112" s="133"/>
      <c r="FX112" s="133"/>
      <c r="FY112" s="133"/>
      <c r="FZ112" s="133"/>
      <c r="GA112" s="133"/>
      <c r="GB112" s="133"/>
      <c r="GC112" s="133"/>
      <c r="GD112" s="133"/>
      <c r="GE112" s="133"/>
      <c r="GF112" s="133"/>
      <c r="GG112" s="133"/>
      <c r="GH112" s="133"/>
      <c r="GI112" s="133"/>
      <c r="GJ112" s="133"/>
      <c r="GK112" s="133"/>
      <c r="GL112" s="133"/>
      <c r="GM112" s="133"/>
      <c r="GN112" s="133"/>
      <c r="GO112" s="133"/>
      <c r="GP112" s="133"/>
      <c r="GQ112" s="133"/>
      <c r="GR112" s="133"/>
      <c r="GS112" s="133"/>
      <c r="GT112" s="133"/>
      <c r="GU112" s="133"/>
      <c r="GV112" s="133"/>
      <c r="GW112" s="133"/>
      <c r="GX112" s="133"/>
      <c r="GY112" s="133"/>
      <c r="GZ112" s="133"/>
      <c r="HA112" s="133"/>
      <c r="HB112" s="133"/>
      <c r="HC112" s="133"/>
      <c r="HD112" s="133"/>
      <c r="HE112" s="133"/>
      <c r="HF112" s="133"/>
      <c r="HG112" s="133"/>
      <c r="HH112" s="133"/>
      <c r="HI112" s="133"/>
      <c r="HJ112" s="133"/>
      <c r="HK112" s="133"/>
      <c r="HL112" s="133"/>
      <c r="HM112" s="133"/>
      <c r="HN112" s="133"/>
      <c r="HO112" s="133"/>
      <c r="HP112" s="133"/>
      <c r="HQ112" s="133"/>
      <c r="HR112" s="133"/>
      <c r="HS112" s="133"/>
      <c r="HT112" s="133"/>
      <c r="HU112" s="133"/>
      <c r="HV112" s="133"/>
      <c r="HW112" s="133"/>
      <c r="HX112" s="133"/>
      <c r="HY112" s="133"/>
      <c r="HZ112" s="133"/>
      <c r="IA112" s="133"/>
      <c r="IB112" s="133"/>
      <c r="IC112" s="133"/>
      <c r="ID112" s="133"/>
      <c r="IE112" s="133"/>
      <c r="IF112" s="133"/>
      <c r="IG112" s="133"/>
      <c r="IH112" s="133"/>
      <c r="II112" s="133"/>
      <c r="IJ112" s="133"/>
    </row>
    <row r="113" spans="1:9" ht="28.5">
      <c r="A113" s="21" t="s">
        <v>1468</v>
      </c>
      <c r="B113" s="22" t="s">
        <v>1651</v>
      </c>
      <c r="C113" s="45" t="s">
        <v>1652</v>
      </c>
      <c r="D113" s="23" t="s">
        <v>1457</v>
      </c>
      <c r="E113" s="104">
        <v>20</v>
      </c>
      <c r="F113" s="47" t="s">
        <v>1471</v>
      </c>
      <c r="G113" s="47"/>
      <c r="H113" s="48" t="s">
        <v>1650</v>
      </c>
      <c r="I113" s="49"/>
    </row>
    <row r="114" spans="1:9" s="70" customFormat="1" ht="28.5">
      <c r="A114" s="21" t="s">
        <v>1517</v>
      </c>
      <c r="B114" s="98" t="s">
        <v>1653</v>
      </c>
      <c r="C114" s="98" t="s">
        <v>1654</v>
      </c>
      <c r="D114" s="81" t="s">
        <v>1520</v>
      </c>
      <c r="E114" s="108">
        <v>20</v>
      </c>
      <c r="F114" s="40" t="s">
        <v>1458</v>
      </c>
      <c r="G114" s="135"/>
      <c r="H114" s="97" t="s">
        <v>1459</v>
      </c>
      <c r="I114" s="40"/>
    </row>
    <row r="115" spans="1:9" s="70" customFormat="1" ht="28.5">
      <c r="A115" s="21" t="s">
        <v>1517</v>
      </c>
      <c r="B115" s="98" t="s">
        <v>1655</v>
      </c>
      <c r="C115" s="98" t="s">
        <v>1656</v>
      </c>
      <c r="D115" s="81" t="s">
        <v>1520</v>
      </c>
      <c r="E115" s="136">
        <v>32</v>
      </c>
      <c r="F115" s="40" t="s">
        <v>1458</v>
      </c>
      <c r="G115" s="135"/>
      <c r="H115" s="97" t="s">
        <v>1459</v>
      </c>
      <c r="I115" s="40"/>
    </row>
    <row r="116" spans="1:9" ht="27" customHeight="1">
      <c r="A116" s="31" t="s">
        <v>1460</v>
      </c>
      <c r="B116" s="32" t="s">
        <v>1461</v>
      </c>
      <c r="C116" s="107" t="s">
        <v>1657</v>
      </c>
      <c r="D116" s="23" t="s">
        <v>1463</v>
      </c>
      <c r="E116" s="104">
        <v>19.6</v>
      </c>
      <c r="F116" s="68" t="s">
        <v>1458</v>
      </c>
      <c r="G116" s="36"/>
      <c r="H116" s="37" t="s">
        <v>1459</v>
      </c>
      <c r="I116" s="28"/>
    </row>
    <row r="117" spans="1:9" s="70" customFormat="1" ht="28.5">
      <c r="A117" s="107" t="s">
        <v>1658</v>
      </c>
      <c r="B117" s="107" t="s">
        <v>1659</v>
      </c>
      <c r="C117" s="107" t="s">
        <v>1657</v>
      </c>
      <c r="D117" s="81" t="s">
        <v>1520</v>
      </c>
      <c r="E117" s="136">
        <v>20</v>
      </c>
      <c r="F117" s="40" t="s">
        <v>1458</v>
      </c>
      <c r="G117" s="40"/>
      <c r="H117" s="41" t="s">
        <v>1459</v>
      </c>
      <c r="I117" s="137"/>
    </row>
    <row r="118" spans="1:9" s="70" customFormat="1" ht="28.5">
      <c r="A118" s="107"/>
      <c r="B118" s="107"/>
      <c r="C118" s="107" t="s">
        <v>1660</v>
      </c>
      <c r="D118" s="81"/>
      <c r="E118" s="136">
        <f>SUM(E116:E117)</f>
        <v>39.6</v>
      </c>
      <c r="F118" s="40"/>
      <c r="G118" s="40"/>
      <c r="H118" s="41"/>
      <c r="I118" s="137"/>
    </row>
    <row r="119" spans="1:9" s="70" customFormat="1" ht="28.5">
      <c r="A119" s="21" t="s">
        <v>1517</v>
      </c>
      <c r="B119" s="98" t="s">
        <v>1661</v>
      </c>
      <c r="C119" s="98" t="s">
        <v>1662</v>
      </c>
      <c r="D119" s="81" t="s">
        <v>1520</v>
      </c>
      <c r="E119" s="108">
        <v>100</v>
      </c>
      <c r="F119" s="40" t="s">
        <v>1458</v>
      </c>
      <c r="G119" s="99"/>
      <c r="H119" s="97" t="s">
        <v>1459</v>
      </c>
      <c r="I119" s="40"/>
    </row>
    <row r="120" spans="1:9" ht="28.5">
      <c r="A120" s="21" t="s">
        <v>1468</v>
      </c>
      <c r="B120" s="22" t="s">
        <v>1663</v>
      </c>
      <c r="C120" s="45" t="s">
        <v>1664</v>
      </c>
      <c r="D120" s="23" t="s">
        <v>1457</v>
      </c>
      <c r="E120" s="104">
        <v>20</v>
      </c>
      <c r="F120" s="47" t="s">
        <v>1471</v>
      </c>
      <c r="G120" s="47"/>
      <c r="H120" s="48"/>
      <c r="I120" s="49" t="s">
        <v>1459</v>
      </c>
    </row>
    <row r="121" spans="1:9" s="138" customFormat="1" ht="28.5">
      <c r="A121" s="21" t="s">
        <v>1468</v>
      </c>
      <c r="B121" s="22" t="s">
        <v>1665</v>
      </c>
      <c r="C121" s="45" t="s">
        <v>1666</v>
      </c>
      <c r="D121" s="23" t="s">
        <v>1457</v>
      </c>
      <c r="E121" s="104">
        <v>20</v>
      </c>
      <c r="F121" s="47" t="s">
        <v>1471</v>
      </c>
      <c r="G121" s="47"/>
      <c r="H121" s="48"/>
      <c r="I121" s="49" t="s">
        <v>1459</v>
      </c>
    </row>
    <row r="122" spans="1:9" ht="37.5" customHeight="1">
      <c r="A122" s="38" t="s">
        <v>1667</v>
      </c>
      <c r="B122" s="32" t="s">
        <v>1668</v>
      </c>
      <c r="C122" s="33" t="s">
        <v>1669</v>
      </c>
      <c r="D122" s="23" t="s">
        <v>1457</v>
      </c>
      <c r="E122" s="104">
        <v>68</v>
      </c>
      <c r="F122" s="68" t="s">
        <v>1458</v>
      </c>
      <c r="G122" s="26"/>
      <c r="H122" s="139"/>
      <c r="I122" s="140" t="s">
        <v>1459</v>
      </c>
    </row>
    <row r="123" spans="1:9" ht="31.5" customHeight="1">
      <c r="A123" s="31" t="s">
        <v>1670</v>
      </c>
      <c r="B123" s="32" t="s">
        <v>1671</v>
      </c>
      <c r="C123" s="33" t="s">
        <v>1672</v>
      </c>
      <c r="D123" s="23" t="s">
        <v>1673</v>
      </c>
      <c r="E123" s="104">
        <v>40</v>
      </c>
      <c r="F123" s="68" t="s">
        <v>1458</v>
      </c>
      <c r="G123" s="36"/>
      <c r="H123" s="57"/>
      <c r="I123" s="28" t="s">
        <v>1459</v>
      </c>
    </row>
    <row r="124" spans="1:9" ht="28.5">
      <c r="A124" s="31" t="s">
        <v>1460</v>
      </c>
      <c r="B124" s="32" t="s">
        <v>1485</v>
      </c>
      <c r="C124" s="33" t="s">
        <v>1674</v>
      </c>
      <c r="D124" s="23" t="s">
        <v>1463</v>
      </c>
      <c r="E124" s="104">
        <v>48</v>
      </c>
      <c r="F124" s="68" t="s">
        <v>1458</v>
      </c>
      <c r="G124" s="36"/>
      <c r="H124" s="37" t="s">
        <v>1459</v>
      </c>
      <c r="I124" s="28"/>
    </row>
    <row r="125" spans="1:9" s="70" customFormat="1" ht="28.5">
      <c r="A125" s="21" t="s">
        <v>1517</v>
      </c>
      <c r="B125" s="98" t="s">
        <v>1675</v>
      </c>
      <c r="C125" s="98" t="s">
        <v>1676</v>
      </c>
      <c r="D125" s="81" t="s">
        <v>1520</v>
      </c>
      <c r="E125" s="108">
        <v>20</v>
      </c>
      <c r="F125" s="40" t="s">
        <v>1458</v>
      </c>
      <c r="G125" s="99"/>
      <c r="H125" s="97" t="s">
        <v>1459</v>
      </c>
      <c r="I125" s="40"/>
    </row>
    <row r="126" spans="1:9" s="43" customFormat="1" ht="28.5">
      <c r="A126" s="21" t="s">
        <v>1468</v>
      </c>
      <c r="B126" s="22" t="s">
        <v>1677</v>
      </c>
      <c r="C126" s="45" t="s">
        <v>1678</v>
      </c>
      <c r="D126" s="23" t="s">
        <v>1457</v>
      </c>
      <c r="E126" s="104">
        <v>40</v>
      </c>
      <c r="F126" s="47" t="s">
        <v>1471</v>
      </c>
      <c r="G126" s="47"/>
      <c r="H126" s="48" t="s">
        <v>1459</v>
      </c>
      <c r="I126" s="49"/>
    </row>
    <row r="127" spans="1:9" ht="28.5">
      <c r="A127" s="21" t="s">
        <v>1468</v>
      </c>
      <c r="B127" s="22" t="s">
        <v>1679</v>
      </c>
      <c r="C127" s="45" t="s">
        <v>1680</v>
      </c>
      <c r="D127" s="23" t="s">
        <v>1457</v>
      </c>
      <c r="E127" s="104">
        <v>70</v>
      </c>
      <c r="F127" s="47" t="s">
        <v>1471</v>
      </c>
      <c r="G127" s="47"/>
      <c r="H127" s="48"/>
      <c r="I127" s="49" t="s">
        <v>1459</v>
      </c>
    </row>
    <row r="128" spans="1:9" s="141" customFormat="1" ht="28.5">
      <c r="A128" s="21" t="s">
        <v>1468</v>
      </c>
      <c r="B128" s="22" t="s">
        <v>1681</v>
      </c>
      <c r="C128" s="45" t="s">
        <v>1682</v>
      </c>
      <c r="D128" s="23" t="s">
        <v>1457</v>
      </c>
      <c r="E128" s="104">
        <v>20</v>
      </c>
      <c r="F128" s="47" t="s">
        <v>1471</v>
      </c>
      <c r="G128" s="47"/>
      <c r="H128" s="48" t="s">
        <v>1459</v>
      </c>
      <c r="I128" s="49"/>
    </row>
    <row r="129" spans="1:9" ht="28.5">
      <c r="A129" s="21" t="s">
        <v>1468</v>
      </c>
      <c r="B129" s="22" t="s">
        <v>1683</v>
      </c>
      <c r="C129" s="45" t="s">
        <v>1684</v>
      </c>
      <c r="D129" s="23" t="s">
        <v>1457</v>
      </c>
      <c r="E129" s="104">
        <v>20</v>
      </c>
      <c r="F129" s="47" t="s">
        <v>1471</v>
      </c>
      <c r="G129" s="47"/>
      <c r="H129" s="48" t="s">
        <v>1459</v>
      </c>
      <c r="I129" s="49"/>
    </row>
    <row r="130" spans="1:9" ht="27.75" customHeight="1">
      <c r="A130" s="21"/>
      <c r="B130" s="22"/>
      <c r="C130" s="45" t="s">
        <v>1685</v>
      </c>
      <c r="D130" s="23"/>
      <c r="E130" s="104">
        <f>SUM(E128:E129)</f>
        <v>40</v>
      </c>
      <c r="F130" s="47"/>
      <c r="G130" s="47"/>
      <c r="H130" s="48"/>
      <c r="I130" s="49"/>
    </row>
    <row r="131" spans="1:9" s="70" customFormat="1" ht="28.5">
      <c r="A131" s="21" t="s">
        <v>1517</v>
      </c>
      <c r="B131" s="98" t="s">
        <v>1686</v>
      </c>
      <c r="C131" s="98" t="s">
        <v>1687</v>
      </c>
      <c r="D131" s="81" t="s">
        <v>1520</v>
      </c>
      <c r="E131" s="142">
        <v>20</v>
      </c>
      <c r="F131" s="40" t="s">
        <v>1458</v>
      </c>
      <c r="G131" s="135"/>
      <c r="H131" s="97" t="s">
        <v>1459</v>
      </c>
      <c r="I131" s="40"/>
    </row>
    <row r="132" spans="1:9" s="56" customFormat="1" ht="19.5">
      <c r="A132" s="51" t="s">
        <v>1573</v>
      </c>
      <c r="B132" s="111" t="s">
        <v>1688</v>
      </c>
      <c r="C132" s="111" t="s">
        <v>1689</v>
      </c>
      <c r="D132" s="143" t="s">
        <v>1563</v>
      </c>
      <c r="E132" s="144">
        <v>20</v>
      </c>
      <c r="F132" s="145" t="s">
        <v>1458</v>
      </c>
      <c r="G132" s="111"/>
      <c r="H132" s="97" t="s">
        <v>1459</v>
      </c>
      <c r="I132" s="116"/>
    </row>
    <row r="133" spans="1:9" ht="28.5">
      <c r="A133" s="31" t="s">
        <v>1460</v>
      </c>
      <c r="B133" s="32" t="s">
        <v>1485</v>
      </c>
      <c r="C133" s="33" t="s">
        <v>1690</v>
      </c>
      <c r="D133" s="23" t="s">
        <v>1463</v>
      </c>
      <c r="E133" s="104">
        <v>60</v>
      </c>
      <c r="F133" s="68" t="s">
        <v>1458</v>
      </c>
      <c r="G133" s="36"/>
      <c r="H133" s="37" t="s">
        <v>1459</v>
      </c>
      <c r="I133" s="28"/>
    </row>
    <row r="134" spans="1:9" s="70" customFormat="1" ht="28.5">
      <c r="A134" s="89" t="s">
        <v>1589</v>
      </c>
      <c r="B134" s="118" t="s">
        <v>1691</v>
      </c>
      <c r="C134" s="119" t="s">
        <v>1692</v>
      </c>
      <c r="D134" s="94" t="s">
        <v>1528</v>
      </c>
      <c r="E134" s="131">
        <v>117</v>
      </c>
      <c r="F134" s="96" t="s">
        <v>1458</v>
      </c>
      <c r="G134" s="40"/>
      <c r="H134" s="97" t="s">
        <v>1459</v>
      </c>
      <c r="I134" s="40"/>
    </row>
    <row r="135" spans="1:9" s="70" customFormat="1" ht="28.5">
      <c r="A135" s="89" t="s">
        <v>1589</v>
      </c>
      <c r="B135" s="118" t="s">
        <v>1590</v>
      </c>
      <c r="C135" s="119" t="s">
        <v>1692</v>
      </c>
      <c r="D135" s="94" t="s">
        <v>1528</v>
      </c>
      <c r="E135" s="131">
        <v>100</v>
      </c>
      <c r="F135" s="96" t="s">
        <v>1458</v>
      </c>
      <c r="G135" s="40"/>
      <c r="H135" s="97" t="s">
        <v>1459</v>
      </c>
      <c r="I135" s="40"/>
    </row>
    <row r="136" spans="1:242" s="147" customFormat="1" ht="42.75">
      <c r="A136" s="89" t="s">
        <v>1592</v>
      </c>
      <c r="B136" s="118" t="s">
        <v>1693</v>
      </c>
      <c r="C136" s="118" t="s">
        <v>1692</v>
      </c>
      <c r="D136" s="122" t="s">
        <v>1528</v>
      </c>
      <c r="E136" s="146">
        <v>340</v>
      </c>
      <c r="F136" s="40" t="s">
        <v>1458</v>
      </c>
      <c r="G136" s="83"/>
      <c r="H136" s="97" t="s">
        <v>1459</v>
      </c>
      <c r="I136" s="8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c r="BX136" s="123"/>
      <c r="BY136" s="123"/>
      <c r="BZ136" s="123"/>
      <c r="CA136" s="123"/>
      <c r="CB136" s="123"/>
      <c r="CC136" s="123"/>
      <c r="CD136" s="123"/>
      <c r="CE136" s="123"/>
      <c r="CF136" s="123"/>
      <c r="CG136" s="123"/>
      <c r="CH136" s="123"/>
      <c r="CI136" s="123"/>
      <c r="CJ136" s="123"/>
      <c r="CK136" s="123"/>
      <c r="CL136" s="123"/>
      <c r="CM136" s="123"/>
      <c r="CN136" s="123"/>
      <c r="CO136" s="123"/>
      <c r="CP136" s="123"/>
      <c r="CQ136" s="123"/>
      <c r="CR136" s="123"/>
      <c r="CS136" s="123"/>
      <c r="CT136" s="123"/>
      <c r="CU136" s="123"/>
      <c r="CV136" s="123"/>
      <c r="CW136" s="123"/>
      <c r="CX136" s="123"/>
      <c r="CY136" s="123"/>
      <c r="CZ136" s="123"/>
      <c r="DA136" s="123"/>
      <c r="DB136" s="123"/>
      <c r="DC136" s="123"/>
      <c r="DD136" s="123"/>
      <c r="DE136" s="123"/>
      <c r="DF136" s="123"/>
      <c r="DG136" s="123"/>
      <c r="DH136" s="123"/>
      <c r="DI136" s="123"/>
      <c r="DJ136" s="123"/>
      <c r="DK136" s="123"/>
      <c r="DL136" s="123"/>
      <c r="DM136" s="123"/>
      <c r="DN136" s="123"/>
      <c r="DO136" s="123"/>
      <c r="DP136" s="123"/>
      <c r="DQ136" s="123"/>
      <c r="DR136" s="123"/>
      <c r="DS136" s="123"/>
      <c r="DT136" s="123"/>
      <c r="DU136" s="123"/>
      <c r="DV136" s="123"/>
      <c r="DW136" s="123"/>
      <c r="DX136" s="123"/>
      <c r="DY136" s="123"/>
      <c r="DZ136" s="123"/>
      <c r="EA136" s="123"/>
      <c r="EB136" s="123"/>
      <c r="EC136" s="123"/>
      <c r="ED136" s="123"/>
      <c r="EE136" s="123"/>
      <c r="EF136" s="123"/>
      <c r="EG136" s="123"/>
      <c r="EH136" s="123"/>
      <c r="EI136" s="123"/>
      <c r="EJ136" s="123"/>
      <c r="EK136" s="123"/>
      <c r="EL136" s="123"/>
      <c r="EM136" s="123"/>
      <c r="EN136" s="123"/>
      <c r="EO136" s="123"/>
      <c r="EP136" s="123"/>
      <c r="EQ136" s="123"/>
      <c r="ER136" s="123"/>
      <c r="ES136" s="123"/>
      <c r="ET136" s="123"/>
      <c r="EU136" s="123"/>
      <c r="EV136" s="123"/>
      <c r="EW136" s="123"/>
      <c r="EX136" s="123"/>
      <c r="EY136" s="123"/>
      <c r="EZ136" s="123"/>
      <c r="FA136" s="123"/>
      <c r="FB136" s="123"/>
      <c r="FC136" s="123"/>
      <c r="FD136" s="123"/>
      <c r="FE136" s="123"/>
      <c r="FF136" s="123"/>
      <c r="FG136" s="123"/>
      <c r="FH136" s="123"/>
      <c r="FI136" s="123"/>
      <c r="FJ136" s="123"/>
      <c r="FK136" s="123"/>
      <c r="FL136" s="123"/>
      <c r="FM136" s="123"/>
      <c r="FN136" s="123"/>
      <c r="FO136" s="123"/>
      <c r="FP136" s="123"/>
      <c r="FQ136" s="123"/>
      <c r="FR136" s="123"/>
      <c r="FS136" s="123"/>
      <c r="FT136" s="123"/>
      <c r="FU136" s="123"/>
      <c r="FV136" s="123"/>
      <c r="FW136" s="123"/>
      <c r="FX136" s="123"/>
      <c r="FY136" s="123"/>
      <c r="FZ136" s="123"/>
      <c r="GA136" s="123"/>
      <c r="GB136" s="123"/>
      <c r="GC136" s="123"/>
      <c r="GD136" s="123"/>
      <c r="GE136" s="123"/>
      <c r="GF136" s="123"/>
      <c r="GG136" s="123"/>
      <c r="GH136" s="123"/>
      <c r="GI136" s="123"/>
      <c r="GJ136" s="123"/>
      <c r="GK136" s="123"/>
      <c r="GL136" s="123"/>
      <c r="GM136" s="123"/>
      <c r="GN136" s="123"/>
      <c r="GO136" s="123"/>
      <c r="GP136" s="123"/>
      <c r="GQ136" s="123"/>
      <c r="GR136" s="123"/>
      <c r="GS136" s="123"/>
      <c r="GT136" s="123"/>
      <c r="GU136" s="123"/>
      <c r="GV136" s="123"/>
      <c r="GW136" s="123"/>
      <c r="GX136" s="123"/>
      <c r="GY136" s="123"/>
      <c r="GZ136" s="123"/>
      <c r="HA136" s="123"/>
      <c r="HB136" s="123"/>
      <c r="HC136" s="123"/>
      <c r="HD136" s="123"/>
      <c r="HE136" s="123"/>
      <c r="HF136" s="123"/>
      <c r="HG136" s="123"/>
      <c r="HH136" s="123"/>
      <c r="HI136" s="123"/>
      <c r="HJ136" s="123"/>
      <c r="HK136" s="123"/>
      <c r="HL136" s="123"/>
      <c r="HM136" s="123"/>
      <c r="HN136" s="123"/>
      <c r="HO136" s="123"/>
      <c r="HP136" s="123"/>
      <c r="HQ136" s="123"/>
      <c r="HR136" s="123"/>
      <c r="HS136" s="123"/>
      <c r="HT136" s="123"/>
      <c r="HU136" s="123"/>
      <c r="HV136" s="123"/>
      <c r="HW136" s="123"/>
      <c r="HX136" s="123"/>
      <c r="HY136" s="123"/>
      <c r="HZ136" s="123"/>
      <c r="IA136" s="123"/>
      <c r="IB136" s="123"/>
      <c r="IC136" s="123"/>
      <c r="ID136" s="123"/>
      <c r="IE136" s="123"/>
      <c r="IF136" s="123"/>
      <c r="IG136" s="123"/>
      <c r="IH136" s="123"/>
    </row>
    <row r="137" spans="1:242" s="147" customFormat="1" ht="31.5" customHeight="1">
      <c r="A137" s="89"/>
      <c r="B137" s="118"/>
      <c r="C137" s="118" t="s">
        <v>1694</v>
      </c>
      <c r="D137" s="122"/>
      <c r="E137" s="146">
        <f>SUM(E134:E136)</f>
        <v>557</v>
      </c>
      <c r="F137" s="40"/>
      <c r="G137" s="83"/>
      <c r="H137" s="97"/>
      <c r="I137" s="8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c r="BX137" s="123"/>
      <c r="BY137" s="123"/>
      <c r="BZ137" s="123"/>
      <c r="CA137" s="123"/>
      <c r="CB137" s="123"/>
      <c r="CC137" s="123"/>
      <c r="CD137" s="123"/>
      <c r="CE137" s="123"/>
      <c r="CF137" s="123"/>
      <c r="CG137" s="123"/>
      <c r="CH137" s="123"/>
      <c r="CI137" s="123"/>
      <c r="CJ137" s="123"/>
      <c r="CK137" s="123"/>
      <c r="CL137" s="123"/>
      <c r="CM137" s="123"/>
      <c r="CN137" s="123"/>
      <c r="CO137" s="123"/>
      <c r="CP137" s="123"/>
      <c r="CQ137" s="123"/>
      <c r="CR137" s="123"/>
      <c r="CS137" s="123"/>
      <c r="CT137" s="123"/>
      <c r="CU137" s="123"/>
      <c r="CV137" s="123"/>
      <c r="CW137" s="123"/>
      <c r="CX137" s="123"/>
      <c r="CY137" s="123"/>
      <c r="CZ137" s="123"/>
      <c r="DA137" s="123"/>
      <c r="DB137" s="123"/>
      <c r="DC137" s="123"/>
      <c r="DD137" s="123"/>
      <c r="DE137" s="123"/>
      <c r="DF137" s="123"/>
      <c r="DG137" s="123"/>
      <c r="DH137" s="123"/>
      <c r="DI137" s="123"/>
      <c r="DJ137" s="123"/>
      <c r="DK137" s="123"/>
      <c r="DL137" s="123"/>
      <c r="DM137" s="123"/>
      <c r="DN137" s="123"/>
      <c r="DO137" s="123"/>
      <c r="DP137" s="123"/>
      <c r="DQ137" s="123"/>
      <c r="DR137" s="123"/>
      <c r="DS137" s="123"/>
      <c r="DT137" s="123"/>
      <c r="DU137" s="123"/>
      <c r="DV137" s="123"/>
      <c r="DW137" s="123"/>
      <c r="DX137" s="123"/>
      <c r="DY137" s="123"/>
      <c r="DZ137" s="123"/>
      <c r="EA137" s="123"/>
      <c r="EB137" s="123"/>
      <c r="EC137" s="123"/>
      <c r="ED137" s="123"/>
      <c r="EE137" s="123"/>
      <c r="EF137" s="123"/>
      <c r="EG137" s="123"/>
      <c r="EH137" s="123"/>
      <c r="EI137" s="123"/>
      <c r="EJ137" s="123"/>
      <c r="EK137" s="123"/>
      <c r="EL137" s="123"/>
      <c r="EM137" s="123"/>
      <c r="EN137" s="123"/>
      <c r="EO137" s="123"/>
      <c r="EP137" s="123"/>
      <c r="EQ137" s="123"/>
      <c r="ER137" s="123"/>
      <c r="ES137" s="123"/>
      <c r="ET137" s="123"/>
      <c r="EU137" s="123"/>
      <c r="EV137" s="123"/>
      <c r="EW137" s="123"/>
      <c r="EX137" s="123"/>
      <c r="EY137" s="123"/>
      <c r="EZ137" s="123"/>
      <c r="FA137" s="123"/>
      <c r="FB137" s="123"/>
      <c r="FC137" s="123"/>
      <c r="FD137" s="123"/>
      <c r="FE137" s="123"/>
      <c r="FF137" s="123"/>
      <c r="FG137" s="123"/>
      <c r="FH137" s="123"/>
      <c r="FI137" s="123"/>
      <c r="FJ137" s="123"/>
      <c r="FK137" s="123"/>
      <c r="FL137" s="123"/>
      <c r="FM137" s="123"/>
      <c r="FN137" s="123"/>
      <c r="FO137" s="123"/>
      <c r="FP137" s="123"/>
      <c r="FQ137" s="123"/>
      <c r="FR137" s="123"/>
      <c r="FS137" s="123"/>
      <c r="FT137" s="123"/>
      <c r="FU137" s="123"/>
      <c r="FV137" s="123"/>
      <c r="FW137" s="123"/>
      <c r="FX137" s="123"/>
      <c r="FY137" s="123"/>
      <c r="FZ137" s="123"/>
      <c r="GA137" s="123"/>
      <c r="GB137" s="123"/>
      <c r="GC137" s="123"/>
      <c r="GD137" s="123"/>
      <c r="GE137" s="123"/>
      <c r="GF137" s="123"/>
      <c r="GG137" s="123"/>
      <c r="GH137" s="123"/>
      <c r="GI137" s="123"/>
      <c r="GJ137" s="123"/>
      <c r="GK137" s="123"/>
      <c r="GL137" s="123"/>
      <c r="GM137" s="123"/>
      <c r="GN137" s="123"/>
      <c r="GO137" s="123"/>
      <c r="GP137" s="123"/>
      <c r="GQ137" s="123"/>
      <c r="GR137" s="123"/>
      <c r="GS137" s="123"/>
      <c r="GT137" s="123"/>
      <c r="GU137" s="123"/>
      <c r="GV137" s="123"/>
      <c r="GW137" s="123"/>
      <c r="GX137" s="123"/>
      <c r="GY137" s="123"/>
      <c r="GZ137" s="123"/>
      <c r="HA137" s="123"/>
      <c r="HB137" s="123"/>
      <c r="HC137" s="123"/>
      <c r="HD137" s="123"/>
      <c r="HE137" s="123"/>
      <c r="HF137" s="123"/>
      <c r="HG137" s="123"/>
      <c r="HH137" s="123"/>
      <c r="HI137" s="123"/>
      <c r="HJ137" s="123"/>
      <c r="HK137" s="123"/>
      <c r="HL137" s="123"/>
      <c r="HM137" s="123"/>
      <c r="HN137" s="123"/>
      <c r="HO137" s="123"/>
      <c r="HP137" s="123"/>
      <c r="HQ137" s="123"/>
      <c r="HR137" s="123"/>
      <c r="HS137" s="123"/>
      <c r="HT137" s="123"/>
      <c r="HU137" s="123"/>
      <c r="HV137" s="123"/>
      <c r="HW137" s="123"/>
      <c r="HX137" s="123"/>
      <c r="HY137" s="123"/>
      <c r="HZ137" s="123"/>
      <c r="IA137" s="123"/>
      <c r="IB137" s="123"/>
      <c r="IC137" s="123"/>
      <c r="ID137" s="123"/>
      <c r="IE137" s="123"/>
      <c r="IF137" s="123"/>
      <c r="IG137" s="123"/>
      <c r="IH137" s="123"/>
    </row>
    <row r="138" spans="1:9" ht="28.5">
      <c r="A138" s="31" t="s">
        <v>1695</v>
      </c>
      <c r="B138" s="32" t="s">
        <v>1696</v>
      </c>
      <c r="C138" s="33" t="s">
        <v>1697</v>
      </c>
      <c r="D138" s="23" t="s">
        <v>1463</v>
      </c>
      <c r="E138" s="104">
        <v>486</v>
      </c>
      <c r="F138" s="68" t="s">
        <v>1458</v>
      </c>
      <c r="G138" s="36"/>
      <c r="H138" s="37" t="s">
        <v>1459</v>
      </c>
      <c r="I138" s="28"/>
    </row>
    <row r="139" spans="1:244" s="65" customFormat="1" ht="28.5">
      <c r="A139" s="21" t="s">
        <v>1468</v>
      </c>
      <c r="B139" s="22" t="s">
        <v>1698</v>
      </c>
      <c r="C139" s="45" t="s">
        <v>1699</v>
      </c>
      <c r="D139" s="23" t="s">
        <v>1457</v>
      </c>
      <c r="E139" s="104">
        <v>20</v>
      </c>
      <c r="F139" s="47" t="s">
        <v>1471</v>
      </c>
      <c r="G139" s="47"/>
      <c r="H139" s="48" t="s">
        <v>1459</v>
      </c>
      <c r="I139" s="49"/>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c r="IF139" s="50"/>
      <c r="IG139" s="50"/>
      <c r="IH139" s="50"/>
      <c r="II139" s="50"/>
      <c r="IJ139" s="50"/>
    </row>
    <row r="140" spans="1:9" ht="28.5">
      <c r="A140" s="21" t="s">
        <v>1468</v>
      </c>
      <c r="B140" s="22" t="s">
        <v>1700</v>
      </c>
      <c r="C140" s="45" t="s">
        <v>1701</v>
      </c>
      <c r="D140" s="23" t="s">
        <v>1457</v>
      </c>
      <c r="E140" s="104">
        <v>20</v>
      </c>
      <c r="F140" s="47" t="s">
        <v>1471</v>
      </c>
      <c r="G140" s="47"/>
      <c r="H140" s="48" t="s">
        <v>1459</v>
      </c>
      <c r="I140" s="49"/>
    </row>
    <row r="141" spans="1:9" ht="30" customHeight="1">
      <c r="A141" s="21"/>
      <c r="B141" s="22"/>
      <c r="C141" s="45" t="s">
        <v>1702</v>
      </c>
      <c r="D141" s="23"/>
      <c r="E141" s="104">
        <f>SUM(E139:E140)</f>
        <v>40</v>
      </c>
      <c r="F141" s="47"/>
      <c r="G141" s="47"/>
      <c r="H141" s="48"/>
      <c r="I141" s="49"/>
    </row>
    <row r="142" spans="1:9" s="141" customFormat="1" ht="28.5">
      <c r="A142" s="21" t="s">
        <v>1468</v>
      </c>
      <c r="B142" s="22" t="s">
        <v>1703</v>
      </c>
      <c r="C142" s="45" t="s">
        <v>1704</v>
      </c>
      <c r="D142" s="23" t="s">
        <v>1457</v>
      </c>
      <c r="E142" s="104">
        <v>20</v>
      </c>
      <c r="F142" s="47" t="s">
        <v>1471</v>
      </c>
      <c r="G142" s="47"/>
      <c r="H142" s="48"/>
      <c r="I142" s="49" t="s">
        <v>1459</v>
      </c>
    </row>
    <row r="143" spans="1:244" s="65" customFormat="1" ht="28.5" customHeight="1">
      <c r="A143" s="21" t="s">
        <v>1468</v>
      </c>
      <c r="B143" s="22" t="s">
        <v>1705</v>
      </c>
      <c r="C143" s="45" t="s">
        <v>1706</v>
      </c>
      <c r="D143" s="23" t="s">
        <v>1457</v>
      </c>
      <c r="E143" s="104">
        <v>20</v>
      </c>
      <c r="F143" s="47" t="s">
        <v>1471</v>
      </c>
      <c r="G143" s="47"/>
      <c r="H143" s="48" t="s">
        <v>1459</v>
      </c>
      <c r="I143" s="49"/>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c r="DU143" s="50"/>
      <c r="DV143" s="50"/>
      <c r="DW143" s="50"/>
      <c r="DX143" s="50"/>
      <c r="DY143" s="50"/>
      <c r="DZ143" s="50"/>
      <c r="EA143" s="50"/>
      <c r="EB143" s="50"/>
      <c r="EC143" s="50"/>
      <c r="ED143" s="50"/>
      <c r="EE143" s="5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c r="HO143" s="50"/>
      <c r="HP143" s="50"/>
      <c r="HQ143" s="50"/>
      <c r="HR143" s="50"/>
      <c r="HS143" s="50"/>
      <c r="HT143" s="50"/>
      <c r="HU143" s="50"/>
      <c r="HV143" s="50"/>
      <c r="HW143" s="50"/>
      <c r="HX143" s="50"/>
      <c r="HY143" s="50"/>
      <c r="HZ143" s="50"/>
      <c r="IA143" s="50"/>
      <c r="IB143" s="50"/>
      <c r="IC143" s="50"/>
      <c r="ID143" s="50"/>
      <c r="IE143" s="50"/>
      <c r="IF143" s="50"/>
      <c r="IG143" s="50"/>
      <c r="IH143" s="50"/>
      <c r="II143" s="50"/>
      <c r="IJ143" s="50"/>
    </row>
    <row r="144" spans="1:9" ht="28.5">
      <c r="A144" s="31" t="s">
        <v>1460</v>
      </c>
      <c r="B144" s="32" t="s">
        <v>1500</v>
      </c>
      <c r="C144" s="33" t="s">
        <v>1707</v>
      </c>
      <c r="D144" s="23" t="s">
        <v>1463</v>
      </c>
      <c r="E144" s="104">
        <v>10.202</v>
      </c>
      <c r="F144" s="68" t="s">
        <v>1458</v>
      </c>
      <c r="G144" s="36"/>
      <c r="H144" s="37" t="s">
        <v>1459</v>
      </c>
      <c r="I144" s="28"/>
    </row>
    <row r="145" spans="1:9" ht="16.5">
      <c r="A145" s="31" t="s">
        <v>1460</v>
      </c>
      <c r="B145" s="32" t="s">
        <v>1461</v>
      </c>
      <c r="C145" s="33" t="s">
        <v>1708</v>
      </c>
      <c r="D145" s="23" t="s">
        <v>1463</v>
      </c>
      <c r="E145" s="104">
        <v>20</v>
      </c>
      <c r="F145" s="68" t="s">
        <v>1458</v>
      </c>
      <c r="G145" s="36"/>
      <c r="H145" s="37" t="s">
        <v>1459</v>
      </c>
      <c r="I145" s="28"/>
    </row>
    <row r="146" spans="1:9" ht="28.5">
      <c r="A146" s="21" t="s">
        <v>1468</v>
      </c>
      <c r="B146" s="22" t="s">
        <v>1709</v>
      </c>
      <c r="C146" s="45" t="s">
        <v>1710</v>
      </c>
      <c r="D146" s="23" t="s">
        <v>1457</v>
      </c>
      <c r="E146" s="104">
        <v>20</v>
      </c>
      <c r="F146" s="47" t="s">
        <v>1471</v>
      </c>
      <c r="G146" s="47"/>
      <c r="H146" s="48"/>
      <c r="I146" s="49" t="s">
        <v>1459</v>
      </c>
    </row>
    <row r="147" spans="1:9" s="70" customFormat="1" ht="28.5">
      <c r="A147" s="89" t="s">
        <v>1589</v>
      </c>
      <c r="B147" s="118" t="s">
        <v>1590</v>
      </c>
      <c r="C147" s="119" t="s">
        <v>1711</v>
      </c>
      <c r="D147" s="94" t="s">
        <v>1528</v>
      </c>
      <c r="E147" s="131">
        <v>100</v>
      </c>
      <c r="F147" s="96" t="s">
        <v>1458</v>
      </c>
      <c r="G147" s="40"/>
      <c r="H147" s="97" t="s">
        <v>1459</v>
      </c>
      <c r="I147" s="40"/>
    </row>
    <row r="148" spans="1:244" s="3" customFormat="1" ht="28.5">
      <c r="A148" s="21" t="s">
        <v>1468</v>
      </c>
      <c r="B148" s="22" t="s">
        <v>1712</v>
      </c>
      <c r="C148" s="45" t="s">
        <v>1713</v>
      </c>
      <c r="D148" s="23" t="s">
        <v>1457</v>
      </c>
      <c r="E148" s="104">
        <v>1200</v>
      </c>
      <c r="F148" s="47" t="s">
        <v>1471</v>
      </c>
      <c r="G148" s="47"/>
      <c r="H148" s="48" t="s">
        <v>1459</v>
      </c>
      <c r="I148" s="49"/>
      <c r="II148" s="4"/>
      <c r="IJ148" s="4"/>
    </row>
    <row r="149" spans="1:9" ht="28.5">
      <c r="A149" s="21" t="s">
        <v>1468</v>
      </c>
      <c r="B149" s="22" t="s">
        <v>1714</v>
      </c>
      <c r="C149" s="45" t="s">
        <v>1715</v>
      </c>
      <c r="D149" s="23" t="s">
        <v>1457</v>
      </c>
      <c r="E149" s="104">
        <v>60</v>
      </c>
      <c r="F149" s="47" t="s">
        <v>1471</v>
      </c>
      <c r="G149" s="47"/>
      <c r="H149" s="48" t="s">
        <v>1459</v>
      </c>
      <c r="I149" s="49"/>
    </row>
    <row r="150" spans="1:9" ht="28.5">
      <c r="A150" s="31" t="s">
        <v>1460</v>
      </c>
      <c r="B150" s="32" t="s">
        <v>1485</v>
      </c>
      <c r="C150" s="33" t="s">
        <v>1716</v>
      </c>
      <c r="D150" s="23" t="s">
        <v>1463</v>
      </c>
      <c r="E150" s="104">
        <v>57</v>
      </c>
      <c r="F150" s="68" t="s">
        <v>1458</v>
      </c>
      <c r="G150" s="36"/>
      <c r="H150" s="37" t="s">
        <v>1459</v>
      </c>
      <c r="I150" s="28"/>
    </row>
    <row r="151" spans="1:9" ht="28.5">
      <c r="A151" s="31" t="s">
        <v>1460</v>
      </c>
      <c r="B151" s="32" t="s">
        <v>1485</v>
      </c>
      <c r="C151" s="33" t="s">
        <v>1717</v>
      </c>
      <c r="D151" s="23" t="s">
        <v>1463</v>
      </c>
      <c r="E151" s="104">
        <v>78</v>
      </c>
      <c r="F151" s="68" t="s">
        <v>1458</v>
      </c>
      <c r="G151" s="36"/>
      <c r="H151" s="37" t="s">
        <v>1459</v>
      </c>
      <c r="I151" s="28"/>
    </row>
    <row r="152" spans="1:9" ht="28.5">
      <c r="A152" s="21" t="s">
        <v>1468</v>
      </c>
      <c r="B152" s="22" t="s">
        <v>1718</v>
      </c>
      <c r="C152" s="45" t="s">
        <v>1719</v>
      </c>
      <c r="D152" s="23" t="s">
        <v>1457</v>
      </c>
      <c r="E152" s="104">
        <v>20</v>
      </c>
      <c r="F152" s="47" t="s">
        <v>1471</v>
      </c>
      <c r="G152" s="47"/>
      <c r="H152" s="48" t="s">
        <v>1459</v>
      </c>
      <c r="I152" s="49"/>
    </row>
    <row r="153" spans="1:9" s="70" customFormat="1" ht="28.5">
      <c r="A153" s="89" t="s">
        <v>1589</v>
      </c>
      <c r="B153" s="118" t="s">
        <v>1720</v>
      </c>
      <c r="C153" s="118" t="s">
        <v>1721</v>
      </c>
      <c r="D153" s="94" t="s">
        <v>1528</v>
      </c>
      <c r="E153" s="127">
        <v>218</v>
      </c>
      <c r="F153" s="96" t="s">
        <v>1458</v>
      </c>
      <c r="G153" s="40"/>
      <c r="H153" s="97" t="s">
        <v>1459</v>
      </c>
      <c r="I153" s="40"/>
    </row>
    <row r="154" spans="1:9" s="70" customFormat="1" ht="28.5">
      <c r="A154" s="89" t="s">
        <v>1589</v>
      </c>
      <c r="B154" s="118" t="s">
        <v>1722</v>
      </c>
      <c r="C154" s="118" t="s">
        <v>1721</v>
      </c>
      <c r="D154" s="94" t="s">
        <v>1528</v>
      </c>
      <c r="E154" s="121">
        <v>512</v>
      </c>
      <c r="F154" s="96" t="s">
        <v>1458</v>
      </c>
      <c r="G154" s="40"/>
      <c r="H154" s="97" t="s">
        <v>1459</v>
      </c>
      <c r="I154" s="40"/>
    </row>
    <row r="155" spans="1:9" s="149" customFormat="1" ht="28.5">
      <c r="A155" s="89" t="s">
        <v>1592</v>
      </c>
      <c r="B155" s="89" t="s">
        <v>1599</v>
      </c>
      <c r="C155" s="89" t="s">
        <v>1721</v>
      </c>
      <c r="D155" s="93" t="s">
        <v>1528</v>
      </c>
      <c r="E155" s="148">
        <v>55</v>
      </c>
      <c r="F155" s="83" t="s">
        <v>1458</v>
      </c>
      <c r="G155" s="83"/>
      <c r="H155" s="85" t="s">
        <v>1459</v>
      </c>
      <c r="I155" s="83"/>
    </row>
    <row r="156" spans="1:9" s="149" customFormat="1" ht="29.25" customHeight="1">
      <c r="A156" s="89"/>
      <c r="B156" s="89"/>
      <c r="C156" s="89" t="s">
        <v>1723</v>
      </c>
      <c r="D156" s="93"/>
      <c r="E156" s="148">
        <f>SUM(E153:E155)</f>
        <v>785</v>
      </c>
      <c r="F156" s="83"/>
      <c r="G156" s="83"/>
      <c r="H156" s="85"/>
      <c r="I156" s="83"/>
    </row>
    <row r="157" spans="1:9" s="70" customFormat="1" ht="28.5">
      <c r="A157" s="89" t="s">
        <v>1525</v>
      </c>
      <c r="B157" s="22" t="s">
        <v>1724</v>
      </c>
      <c r="C157" s="22" t="s">
        <v>1725</v>
      </c>
      <c r="D157" s="96" t="s">
        <v>1528</v>
      </c>
      <c r="E157" s="146">
        <v>50</v>
      </c>
      <c r="F157" s="96" t="s">
        <v>1458</v>
      </c>
      <c r="G157" s="40"/>
      <c r="H157" s="97" t="s">
        <v>1459</v>
      </c>
      <c r="I157" s="40"/>
    </row>
    <row r="158" spans="1:9" ht="28.5">
      <c r="A158" s="31" t="s">
        <v>1555</v>
      </c>
      <c r="B158" s="32" t="s">
        <v>1558</v>
      </c>
      <c r="C158" s="33" t="s">
        <v>1726</v>
      </c>
      <c r="D158" s="67" t="s">
        <v>1457</v>
      </c>
      <c r="E158" s="104">
        <v>68</v>
      </c>
      <c r="F158" s="68" t="s">
        <v>1458</v>
      </c>
      <c r="G158" s="36"/>
      <c r="H158" s="57" t="s">
        <v>1459</v>
      </c>
      <c r="I158" s="28"/>
    </row>
    <row r="159" spans="1:9" ht="28.5">
      <c r="A159" s="31" t="s">
        <v>1555</v>
      </c>
      <c r="B159" s="32" t="s">
        <v>1558</v>
      </c>
      <c r="C159" s="33" t="s">
        <v>1727</v>
      </c>
      <c r="D159" s="67" t="s">
        <v>1457</v>
      </c>
      <c r="E159" s="104">
        <v>33</v>
      </c>
      <c r="F159" s="68" t="s">
        <v>1458</v>
      </c>
      <c r="G159" s="36"/>
      <c r="H159" s="57" t="s">
        <v>1459</v>
      </c>
      <c r="I159" s="28"/>
    </row>
    <row r="160" spans="1:9" s="70" customFormat="1" ht="28.5">
      <c r="A160" s="89" t="s">
        <v>1589</v>
      </c>
      <c r="B160" s="118" t="s">
        <v>1590</v>
      </c>
      <c r="C160" s="119" t="s">
        <v>1728</v>
      </c>
      <c r="D160" s="96" t="s">
        <v>1528</v>
      </c>
      <c r="E160" s="131">
        <v>100</v>
      </c>
      <c r="F160" s="96" t="s">
        <v>1458</v>
      </c>
      <c r="G160" s="40"/>
      <c r="H160" s="97" t="s">
        <v>1459</v>
      </c>
      <c r="I160" s="40"/>
    </row>
    <row r="161" spans="1:9" s="70" customFormat="1" ht="28.5">
      <c r="A161" s="89" t="s">
        <v>1589</v>
      </c>
      <c r="B161" s="118" t="s">
        <v>1729</v>
      </c>
      <c r="C161" s="119" t="s">
        <v>1728</v>
      </c>
      <c r="D161" s="96" t="s">
        <v>1528</v>
      </c>
      <c r="E161" s="131">
        <v>300</v>
      </c>
      <c r="F161" s="96" t="s">
        <v>1458</v>
      </c>
      <c r="G161" s="40"/>
      <c r="H161" s="97" t="s">
        <v>1459</v>
      </c>
      <c r="I161" s="40"/>
    </row>
    <row r="162" spans="1:9" s="123" customFormat="1" ht="28.5">
      <c r="A162" s="89" t="s">
        <v>1592</v>
      </c>
      <c r="B162" s="118" t="s">
        <v>1593</v>
      </c>
      <c r="C162" s="118" t="s">
        <v>1728</v>
      </c>
      <c r="D162" s="96" t="s">
        <v>1528</v>
      </c>
      <c r="E162" s="146">
        <v>355</v>
      </c>
      <c r="F162" s="40" t="s">
        <v>1458</v>
      </c>
      <c r="G162" s="66"/>
      <c r="H162" s="97" t="s">
        <v>1459</v>
      </c>
      <c r="I162" s="83"/>
    </row>
    <row r="163" spans="1:9" s="123" customFormat="1" ht="28.5">
      <c r="A163" s="89" t="s">
        <v>1592</v>
      </c>
      <c r="B163" s="118" t="s">
        <v>1599</v>
      </c>
      <c r="C163" s="118" t="s">
        <v>1728</v>
      </c>
      <c r="D163" s="40" t="s">
        <v>1528</v>
      </c>
      <c r="E163" s="146">
        <v>88</v>
      </c>
      <c r="F163" s="40" t="s">
        <v>1458</v>
      </c>
      <c r="G163" s="66"/>
      <c r="H163" s="97" t="s">
        <v>1459</v>
      </c>
      <c r="I163" s="83"/>
    </row>
    <row r="164" spans="1:9" s="123" customFormat="1" ht="30.75" customHeight="1">
      <c r="A164" s="89"/>
      <c r="B164" s="118"/>
      <c r="C164" s="118" t="s">
        <v>1730</v>
      </c>
      <c r="D164" s="40"/>
      <c r="E164" s="146">
        <f>SUM(E160:E163)</f>
        <v>843</v>
      </c>
      <c r="F164" s="40"/>
      <c r="G164" s="66"/>
      <c r="H164" s="97"/>
      <c r="I164" s="83"/>
    </row>
    <row r="165" spans="1:9" ht="28.5">
      <c r="A165" s="21" t="s">
        <v>1468</v>
      </c>
      <c r="B165" s="22" t="s">
        <v>1731</v>
      </c>
      <c r="C165" s="45" t="s">
        <v>1732</v>
      </c>
      <c r="D165" s="67" t="s">
        <v>1457</v>
      </c>
      <c r="E165" s="104">
        <v>20</v>
      </c>
      <c r="F165" s="47" t="s">
        <v>1471</v>
      </c>
      <c r="G165" s="46"/>
      <c r="H165" s="48"/>
      <c r="I165" s="49" t="s">
        <v>1459</v>
      </c>
    </row>
    <row r="166" spans="1:244" s="65" customFormat="1" ht="28.5" customHeight="1">
      <c r="A166" s="21" t="s">
        <v>1468</v>
      </c>
      <c r="B166" s="22" t="s">
        <v>1733</v>
      </c>
      <c r="C166" s="87" t="s">
        <v>1734</v>
      </c>
      <c r="D166" s="67" t="s">
        <v>1457</v>
      </c>
      <c r="E166" s="104">
        <v>10</v>
      </c>
      <c r="F166" s="47" t="s">
        <v>1471</v>
      </c>
      <c r="G166" s="46"/>
      <c r="H166" s="48"/>
      <c r="I166" s="49" t="s">
        <v>1459</v>
      </c>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c r="EH166" s="50"/>
      <c r="EI166" s="50"/>
      <c r="EJ166" s="5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c r="IF166" s="50"/>
      <c r="IG166" s="50"/>
      <c r="IH166" s="50"/>
      <c r="II166" s="50"/>
      <c r="IJ166" s="50"/>
    </row>
    <row r="167" spans="1:9" ht="28.5">
      <c r="A167" s="31" t="s">
        <v>1460</v>
      </c>
      <c r="B167" s="32" t="s">
        <v>1500</v>
      </c>
      <c r="C167" s="33" t="s">
        <v>1735</v>
      </c>
      <c r="D167" s="67" t="s">
        <v>1463</v>
      </c>
      <c r="E167" s="104">
        <v>10.202</v>
      </c>
      <c r="F167" s="68" t="s">
        <v>1458</v>
      </c>
      <c r="G167" s="69"/>
      <c r="H167" s="37" t="s">
        <v>1459</v>
      </c>
      <c r="I167" s="28"/>
    </row>
    <row r="168" spans="1:9" s="70" customFormat="1" ht="28.5">
      <c r="A168" s="89" t="s">
        <v>1589</v>
      </c>
      <c r="B168" s="118" t="s">
        <v>1590</v>
      </c>
      <c r="C168" s="119" t="s">
        <v>1736</v>
      </c>
      <c r="D168" s="96" t="s">
        <v>1528</v>
      </c>
      <c r="E168" s="131">
        <v>100</v>
      </c>
      <c r="F168" s="96" t="s">
        <v>1458</v>
      </c>
      <c r="G168" s="122"/>
      <c r="H168" s="97" t="s">
        <v>1459</v>
      </c>
      <c r="I168" s="40"/>
    </row>
    <row r="169" spans="1:9" ht="28.5">
      <c r="A169" s="21" t="s">
        <v>1468</v>
      </c>
      <c r="B169" s="22" t="s">
        <v>1737</v>
      </c>
      <c r="C169" s="45" t="s">
        <v>1738</v>
      </c>
      <c r="D169" s="67" t="s">
        <v>1457</v>
      </c>
      <c r="E169" s="104">
        <v>20</v>
      </c>
      <c r="F169" s="47" t="s">
        <v>1471</v>
      </c>
      <c r="G169" s="47"/>
      <c r="H169" s="48"/>
      <c r="I169" s="49" t="s">
        <v>1459</v>
      </c>
    </row>
    <row r="170" spans="1:9" s="70" customFormat="1" ht="28.5">
      <c r="A170" s="21" t="s">
        <v>1517</v>
      </c>
      <c r="B170" s="98" t="s">
        <v>1739</v>
      </c>
      <c r="C170" s="98" t="s">
        <v>1740</v>
      </c>
      <c r="D170" s="150" t="s">
        <v>1520</v>
      </c>
      <c r="E170" s="40">
        <v>20</v>
      </c>
      <c r="F170" s="40" t="s">
        <v>1458</v>
      </c>
      <c r="G170" s="99"/>
      <c r="H170" s="97" t="s">
        <v>1459</v>
      </c>
      <c r="I170" s="40"/>
    </row>
    <row r="171" spans="1:9" ht="28.5">
      <c r="A171" s="31" t="s">
        <v>1555</v>
      </c>
      <c r="B171" s="32" t="s">
        <v>1741</v>
      </c>
      <c r="C171" s="33" t="s">
        <v>1742</v>
      </c>
      <c r="D171" s="67" t="s">
        <v>1457</v>
      </c>
      <c r="E171" s="34">
        <v>267</v>
      </c>
      <c r="F171" s="68" t="s">
        <v>1458</v>
      </c>
      <c r="G171" s="36"/>
      <c r="H171" s="57" t="s">
        <v>1459</v>
      </c>
      <c r="I171" s="28"/>
    </row>
    <row r="172" spans="1:9" ht="28.5">
      <c r="A172" s="38" t="s">
        <v>1743</v>
      </c>
      <c r="B172" s="32" t="s">
        <v>1744</v>
      </c>
      <c r="C172" s="33" t="s">
        <v>1745</v>
      </c>
      <c r="D172" s="67" t="s">
        <v>1457</v>
      </c>
      <c r="E172" s="34">
        <v>562</v>
      </c>
      <c r="F172" s="68" t="s">
        <v>1458</v>
      </c>
      <c r="G172" s="26"/>
      <c r="H172" s="139" t="s">
        <v>1459</v>
      </c>
      <c r="I172" s="140"/>
    </row>
    <row r="173" spans="1:9" ht="30.75" customHeight="1">
      <c r="A173" s="38"/>
      <c r="B173" s="32"/>
      <c r="C173" s="33" t="s">
        <v>1746</v>
      </c>
      <c r="D173" s="67"/>
      <c r="E173" s="34">
        <f>SUM(E171:E172)</f>
        <v>829</v>
      </c>
      <c r="F173" s="68"/>
      <c r="G173" s="26"/>
      <c r="H173" s="139"/>
      <c r="I173" s="140"/>
    </row>
    <row r="174" spans="1:242" s="151" customFormat="1" ht="28.5">
      <c r="A174" s="21" t="s">
        <v>1517</v>
      </c>
      <c r="B174" s="98" t="s">
        <v>1747</v>
      </c>
      <c r="C174" s="98" t="s">
        <v>1748</v>
      </c>
      <c r="D174" s="150" t="s">
        <v>1520</v>
      </c>
      <c r="E174" s="40">
        <v>20</v>
      </c>
      <c r="F174" s="40" t="s">
        <v>1458</v>
      </c>
      <c r="G174" s="99"/>
      <c r="H174" s="97" t="s">
        <v>1459</v>
      </c>
      <c r="I174" s="4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c r="BR174" s="70"/>
      <c r="BS174" s="70"/>
      <c r="BT174" s="70"/>
      <c r="BU174" s="70"/>
      <c r="BV174" s="70"/>
      <c r="BW174" s="70"/>
      <c r="BX174" s="70"/>
      <c r="BY174" s="70"/>
      <c r="BZ174" s="70"/>
      <c r="CA174" s="70"/>
      <c r="CB174" s="70"/>
      <c r="CC174" s="70"/>
      <c r="CD174" s="70"/>
      <c r="CE174" s="70"/>
      <c r="CF174" s="70"/>
      <c r="CG174" s="70"/>
      <c r="CH174" s="70"/>
      <c r="CI174" s="70"/>
      <c r="CJ174" s="70"/>
      <c r="CK174" s="70"/>
      <c r="CL174" s="70"/>
      <c r="CM174" s="70"/>
      <c r="CN174" s="70"/>
      <c r="CO174" s="70"/>
      <c r="CP174" s="70"/>
      <c r="CQ174" s="70"/>
      <c r="CR174" s="70"/>
      <c r="CS174" s="70"/>
      <c r="CT174" s="70"/>
      <c r="CU174" s="70"/>
      <c r="CV174" s="70"/>
      <c r="CW174" s="70"/>
      <c r="CX174" s="70"/>
      <c r="CY174" s="70"/>
      <c r="CZ174" s="70"/>
      <c r="DA174" s="70"/>
      <c r="DB174" s="70"/>
      <c r="DC174" s="70"/>
      <c r="DD174" s="70"/>
      <c r="DE174" s="70"/>
      <c r="DF174" s="70"/>
      <c r="DG174" s="70"/>
      <c r="DH174" s="70"/>
      <c r="DI174" s="70"/>
      <c r="DJ174" s="70"/>
      <c r="DK174" s="70"/>
      <c r="DL174" s="70"/>
      <c r="DM174" s="70"/>
      <c r="DN174" s="70"/>
      <c r="DO174" s="70"/>
      <c r="DP174" s="70"/>
      <c r="DQ174" s="70"/>
      <c r="DR174" s="70"/>
      <c r="DS174" s="70"/>
      <c r="DT174" s="70"/>
      <c r="DU174" s="70"/>
      <c r="DV174" s="70"/>
      <c r="DW174" s="70"/>
      <c r="DX174" s="70"/>
      <c r="DY174" s="70"/>
      <c r="DZ174" s="70"/>
      <c r="EA174" s="70"/>
      <c r="EB174" s="70"/>
      <c r="EC174" s="70"/>
      <c r="ED174" s="70"/>
      <c r="EE174" s="70"/>
      <c r="EF174" s="70"/>
      <c r="EG174" s="70"/>
      <c r="EH174" s="70"/>
      <c r="EI174" s="70"/>
      <c r="EJ174" s="70"/>
      <c r="EK174" s="70"/>
      <c r="EL174" s="70"/>
      <c r="EM174" s="70"/>
      <c r="EN174" s="70"/>
      <c r="EO174" s="70"/>
      <c r="EP174" s="70"/>
      <c r="EQ174" s="70"/>
      <c r="ER174" s="70"/>
      <c r="ES174" s="70"/>
      <c r="ET174" s="70"/>
      <c r="EU174" s="70"/>
      <c r="EV174" s="70"/>
      <c r="EW174" s="70"/>
      <c r="EX174" s="70"/>
      <c r="EY174" s="70"/>
      <c r="EZ174" s="70"/>
      <c r="FA174" s="70"/>
      <c r="FB174" s="70"/>
      <c r="FC174" s="70"/>
      <c r="FD174" s="70"/>
      <c r="FE174" s="70"/>
      <c r="FF174" s="70"/>
      <c r="FG174" s="70"/>
      <c r="FH174" s="70"/>
      <c r="FI174" s="70"/>
      <c r="FJ174" s="70"/>
      <c r="FK174" s="70"/>
      <c r="FL174" s="70"/>
      <c r="FM174" s="70"/>
      <c r="FN174" s="70"/>
      <c r="FO174" s="70"/>
      <c r="FP174" s="70"/>
      <c r="FQ174" s="70"/>
      <c r="FR174" s="70"/>
      <c r="FS174" s="70"/>
      <c r="FT174" s="70"/>
      <c r="FU174" s="70"/>
      <c r="FV174" s="70"/>
      <c r="FW174" s="70"/>
      <c r="FX174" s="70"/>
      <c r="FY174" s="70"/>
      <c r="FZ174" s="70"/>
      <c r="GA174" s="70"/>
      <c r="GB174" s="70"/>
      <c r="GC174" s="70"/>
      <c r="GD174" s="70"/>
      <c r="GE174" s="70"/>
      <c r="GF174" s="70"/>
      <c r="GG174" s="70"/>
      <c r="GH174" s="70"/>
      <c r="GI174" s="70"/>
      <c r="GJ174" s="70"/>
      <c r="GK174" s="70"/>
      <c r="GL174" s="70"/>
      <c r="GM174" s="70"/>
      <c r="GN174" s="70"/>
      <c r="GO174" s="70"/>
      <c r="GP174" s="70"/>
      <c r="GQ174" s="70"/>
      <c r="GR174" s="70"/>
      <c r="GS174" s="70"/>
      <c r="GT174" s="70"/>
      <c r="GU174" s="70"/>
      <c r="GV174" s="70"/>
      <c r="GW174" s="70"/>
      <c r="GX174" s="70"/>
      <c r="GY174" s="70"/>
      <c r="GZ174" s="70"/>
      <c r="HA174" s="70"/>
      <c r="HB174" s="70"/>
      <c r="HC174" s="70"/>
      <c r="HD174" s="70"/>
      <c r="HE174" s="70"/>
      <c r="HF174" s="70"/>
      <c r="HG174" s="70"/>
      <c r="HH174" s="70"/>
      <c r="HI174" s="70"/>
      <c r="HJ174" s="70"/>
      <c r="HK174" s="70"/>
      <c r="HL174" s="70"/>
      <c r="HM174" s="70"/>
      <c r="HN174" s="70"/>
      <c r="HO174" s="70"/>
      <c r="HP174" s="70"/>
      <c r="HQ174" s="70"/>
      <c r="HR174" s="70"/>
      <c r="HS174" s="70"/>
      <c r="HT174" s="70"/>
      <c r="HU174" s="70"/>
      <c r="HV174" s="70"/>
      <c r="HW174" s="70"/>
      <c r="HX174" s="70"/>
      <c r="HY174" s="70"/>
      <c r="HZ174" s="70"/>
      <c r="IA174" s="70"/>
      <c r="IB174" s="70"/>
      <c r="IC174" s="70"/>
      <c r="ID174" s="70"/>
      <c r="IE174" s="70"/>
      <c r="IF174" s="70"/>
      <c r="IG174" s="70"/>
      <c r="IH174" s="70"/>
    </row>
    <row r="175" spans="1:9" s="70" customFormat="1" ht="28.5">
      <c r="A175" s="21" t="s">
        <v>1517</v>
      </c>
      <c r="B175" s="98" t="s">
        <v>1749</v>
      </c>
      <c r="C175" s="98" t="s">
        <v>1748</v>
      </c>
      <c r="D175" s="150" t="s">
        <v>1520</v>
      </c>
      <c r="E175" s="40">
        <v>445</v>
      </c>
      <c r="F175" s="40" t="s">
        <v>1458</v>
      </c>
      <c r="G175" s="99"/>
      <c r="H175" s="97" t="s">
        <v>1459</v>
      </c>
      <c r="I175" s="40"/>
    </row>
    <row r="176" spans="1:9" s="70" customFormat="1" ht="31.5" customHeight="1">
      <c r="A176" s="21"/>
      <c r="B176" s="98"/>
      <c r="C176" s="98" t="s">
        <v>1750</v>
      </c>
      <c r="D176" s="150"/>
      <c r="E176" s="40">
        <f>SUM(E174:E175)</f>
        <v>465</v>
      </c>
      <c r="F176" s="40"/>
      <c r="G176" s="99"/>
      <c r="H176" s="97"/>
      <c r="I176" s="40"/>
    </row>
    <row r="177" spans="1:9" ht="28.5">
      <c r="A177" s="31" t="s">
        <v>1460</v>
      </c>
      <c r="B177" s="32" t="s">
        <v>1485</v>
      </c>
      <c r="C177" s="33" t="s">
        <v>1751</v>
      </c>
      <c r="D177" s="67" t="s">
        <v>1463</v>
      </c>
      <c r="E177" s="34">
        <v>75</v>
      </c>
      <c r="F177" s="68" t="s">
        <v>1458</v>
      </c>
      <c r="G177" s="36"/>
      <c r="H177" s="37" t="s">
        <v>1459</v>
      </c>
      <c r="I177" s="28"/>
    </row>
    <row r="178" spans="1:9" ht="28.5">
      <c r="A178" s="21" t="s">
        <v>1468</v>
      </c>
      <c r="B178" s="22" t="s">
        <v>1752</v>
      </c>
      <c r="C178" s="45" t="s">
        <v>1753</v>
      </c>
      <c r="D178" s="67" t="s">
        <v>1457</v>
      </c>
      <c r="E178" s="34">
        <v>50</v>
      </c>
      <c r="F178" s="47" t="s">
        <v>1471</v>
      </c>
      <c r="G178" s="47"/>
      <c r="H178" s="49" t="s">
        <v>1459</v>
      </c>
      <c r="I178" s="49"/>
    </row>
    <row r="179" spans="1:244" s="65" customFormat="1" ht="28.5">
      <c r="A179" s="21" t="s">
        <v>1468</v>
      </c>
      <c r="B179" s="22" t="s">
        <v>1754</v>
      </c>
      <c r="C179" s="45" t="s">
        <v>1755</v>
      </c>
      <c r="D179" s="67" t="s">
        <v>1457</v>
      </c>
      <c r="E179" s="34">
        <v>20</v>
      </c>
      <c r="F179" s="47" t="s">
        <v>1471</v>
      </c>
      <c r="G179" s="47"/>
      <c r="H179" s="49" t="s">
        <v>1459</v>
      </c>
      <c r="I179" s="49"/>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c r="DQ179" s="50"/>
      <c r="DR179" s="50"/>
      <c r="DS179" s="50"/>
      <c r="DT179" s="50"/>
      <c r="DU179" s="50"/>
      <c r="DV179" s="50"/>
      <c r="DW179" s="50"/>
      <c r="DX179" s="50"/>
      <c r="DY179" s="50"/>
      <c r="DZ179" s="50"/>
      <c r="EA179" s="50"/>
      <c r="EB179" s="50"/>
      <c r="EC179" s="50"/>
      <c r="ED179" s="50"/>
      <c r="EE179" s="50"/>
      <c r="EF179" s="50"/>
      <c r="EG179" s="50"/>
      <c r="EH179" s="50"/>
      <c r="EI179" s="50"/>
      <c r="EJ179" s="50"/>
      <c r="EK179" s="50"/>
      <c r="EL179" s="50"/>
      <c r="EM179" s="50"/>
      <c r="EN179" s="50"/>
      <c r="EO179" s="50"/>
      <c r="EP179" s="50"/>
      <c r="EQ179" s="50"/>
      <c r="ER179" s="50"/>
      <c r="ES179" s="50"/>
      <c r="ET179" s="50"/>
      <c r="EU179" s="50"/>
      <c r="EV179" s="50"/>
      <c r="EW179" s="50"/>
      <c r="EX179" s="50"/>
      <c r="EY179" s="50"/>
      <c r="EZ179" s="50"/>
      <c r="FA179" s="50"/>
      <c r="FB179" s="50"/>
      <c r="FC179" s="50"/>
      <c r="FD179" s="50"/>
      <c r="FE179" s="50"/>
      <c r="FF179" s="50"/>
      <c r="FG179" s="50"/>
      <c r="FH179" s="50"/>
      <c r="FI179" s="50"/>
      <c r="FJ179" s="50"/>
      <c r="FK179" s="50"/>
      <c r="FL179" s="50"/>
      <c r="FM179" s="50"/>
      <c r="FN179" s="50"/>
      <c r="FO179" s="50"/>
      <c r="FP179" s="50"/>
      <c r="FQ179" s="50"/>
      <c r="FR179" s="50"/>
      <c r="FS179" s="50"/>
      <c r="FT179" s="50"/>
      <c r="FU179" s="50"/>
      <c r="FV179" s="50"/>
      <c r="FW179" s="50"/>
      <c r="FX179" s="50"/>
      <c r="FY179" s="50"/>
      <c r="FZ179" s="50"/>
      <c r="GA179" s="50"/>
      <c r="GB179" s="50"/>
      <c r="GC179" s="50"/>
      <c r="GD179" s="50"/>
      <c r="GE179" s="50"/>
      <c r="GF179" s="50"/>
      <c r="GG179" s="50"/>
      <c r="GH179" s="50"/>
      <c r="GI179" s="50"/>
      <c r="GJ179" s="50"/>
      <c r="GK179" s="50"/>
      <c r="GL179" s="50"/>
      <c r="GM179" s="50"/>
      <c r="GN179" s="50"/>
      <c r="GO179" s="50"/>
      <c r="GP179" s="50"/>
      <c r="GQ179" s="50"/>
      <c r="GR179" s="50"/>
      <c r="GS179" s="50"/>
      <c r="GT179" s="50"/>
      <c r="GU179" s="50"/>
      <c r="GV179" s="50"/>
      <c r="GW179" s="50"/>
      <c r="GX179" s="50"/>
      <c r="GY179" s="50"/>
      <c r="GZ179" s="50"/>
      <c r="HA179" s="50"/>
      <c r="HB179" s="50"/>
      <c r="HC179" s="50"/>
      <c r="HD179" s="50"/>
      <c r="HE179" s="50"/>
      <c r="HF179" s="50"/>
      <c r="HG179" s="50"/>
      <c r="HH179" s="50"/>
      <c r="HI179" s="50"/>
      <c r="HJ179" s="50"/>
      <c r="HK179" s="50"/>
      <c r="HL179" s="50"/>
      <c r="HM179" s="50"/>
      <c r="HN179" s="50"/>
      <c r="HO179" s="50"/>
      <c r="HP179" s="50"/>
      <c r="HQ179" s="50"/>
      <c r="HR179" s="50"/>
      <c r="HS179" s="50"/>
      <c r="HT179" s="50"/>
      <c r="HU179" s="50"/>
      <c r="HV179" s="50"/>
      <c r="HW179" s="50"/>
      <c r="HX179" s="50"/>
      <c r="HY179" s="50"/>
      <c r="HZ179" s="50"/>
      <c r="IA179" s="50"/>
      <c r="IB179" s="50"/>
      <c r="IC179" s="50"/>
      <c r="ID179" s="50"/>
      <c r="IE179" s="50"/>
      <c r="IF179" s="50"/>
      <c r="IG179" s="50"/>
      <c r="IH179" s="50"/>
      <c r="II179" s="50"/>
      <c r="IJ179" s="50"/>
    </row>
    <row r="180" spans="1:9" s="70" customFormat="1" ht="28.5">
      <c r="A180" s="21" t="s">
        <v>1468</v>
      </c>
      <c r="B180" s="22" t="s">
        <v>1756</v>
      </c>
      <c r="C180" s="22" t="s">
        <v>1757</v>
      </c>
      <c r="D180" s="67" t="s">
        <v>1457</v>
      </c>
      <c r="E180" s="34">
        <v>20</v>
      </c>
      <c r="F180" s="47" t="s">
        <v>1471</v>
      </c>
      <c r="G180" s="47"/>
      <c r="H180" s="152" t="s">
        <v>1459</v>
      </c>
      <c r="I180" s="49"/>
    </row>
    <row r="181" spans="1:9" ht="28.5" customHeight="1">
      <c r="A181" s="31" t="s">
        <v>1476</v>
      </c>
      <c r="B181" s="32" t="s">
        <v>1758</v>
      </c>
      <c r="C181" s="33" t="s">
        <v>1759</v>
      </c>
      <c r="D181" s="67" t="s">
        <v>1463</v>
      </c>
      <c r="E181" s="34">
        <v>10</v>
      </c>
      <c r="F181" s="68" t="s">
        <v>1458</v>
      </c>
      <c r="G181" s="36"/>
      <c r="H181" s="42" t="s">
        <v>1459</v>
      </c>
      <c r="I181" s="28"/>
    </row>
    <row r="182" spans="1:9" ht="28.5">
      <c r="A182" s="21" t="s">
        <v>1468</v>
      </c>
      <c r="B182" s="22" t="s">
        <v>1760</v>
      </c>
      <c r="C182" s="45" t="s">
        <v>1761</v>
      </c>
      <c r="D182" s="23" t="s">
        <v>1457</v>
      </c>
      <c r="E182" s="34">
        <v>20</v>
      </c>
      <c r="F182" s="47" t="s">
        <v>1471</v>
      </c>
      <c r="G182" s="47"/>
      <c r="H182" s="48" t="s">
        <v>1459</v>
      </c>
      <c r="I182" s="49"/>
    </row>
    <row r="183" spans="1:244" s="65" customFormat="1" ht="28.5" customHeight="1">
      <c r="A183" s="21" t="s">
        <v>1468</v>
      </c>
      <c r="B183" s="22" t="s">
        <v>1762</v>
      </c>
      <c r="C183" s="45" t="s">
        <v>1761</v>
      </c>
      <c r="D183" s="67" t="s">
        <v>1457</v>
      </c>
      <c r="E183" s="34">
        <v>20</v>
      </c>
      <c r="F183" s="47" t="s">
        <v>1471</v>
      </c>
      <c r="G183" s="47"/>
      <c r="H183" s="49" t="s">
        <v>1459</v>
      </c>
      <c r="I183" s="49"/>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row>
    <row r="184" spans="1:9" s="70" customFormat="1" ht="28.5">
      <c r="A184" s="21" t="s">
        <v>1468</v>
      </c>
      <c r="B184" s="22" t="s">
        <v>1763</v>
      </c>
      <c r="C184" s="45" t="s">
        <v>1761</v>
      </c>
      <c r="D184" s="67" t="s">
        <v>1457</v>
      </c>
      <c r="E184" s="34">
        <v>100</v>
      </c>
      <c r="F184" s="47" t="s">
        <v>1471</v>
      </c>
      <c r="G184" s="47"/>
      <c r="H184" s="49" t="s">
        <v>1459</v>
      </c>
      <c r="I184" s="49"/>
    </row>
    <row r="185" spans="1:9" s="70" customFormat="1" ht="33.75" customHeight="1">
      <c r="A185" s="21"/>
      <c r="B185" s="22"/>
      <c r="C185" s="45" t="s">
        <v>1764</v>
      </c>
      <c r="D185" s="67"/>
      <c r="E185" s="34">
        <f>SUM(E182:E184)</f>
        <v>140</v>
      </c>
      <c r="F185" s="47"/>
      <c r="G185" s="47"/>
      <c r="H185" s="49"/>
      <c r="I185" s="49"/>
    </row>
    <row r="186" spans="1:9" ht="28.5">
      <c r="A186" s="31" t="s">
        <v>1555</v>
      </c>
      <c r="B186" s="32" t="s">
        <v>1558</v>
      </c>
      <c r="C186" s="33" t="s">
        <v>1765</v>
      </c>
      <c r="D186" s="67" t="s">
        <v>1457</v>
      </c>
      <c r="E186" s="34">
        <v>30</v>
      </c>
      <c r="F186" s="68" t="s">
        <v>1458</v>
      </c>
      <c r="G186" s="36"/>
      <c r="H186" s="26" t="s">
        <v>1459</v>
      </c>
      <c r="I186" s="28"/>
    </row>
    <row r="187" spans="1:9" ht="28.5">
      <c r="A187" s="21" t="s">
        <v>1468</v>
      </c>
      <c r="B187" s="22" t="s">
        <v>1766</v>
      </c>
      <c r="C187" s="45" t="s">
        <v>1767</v>
      </c>
      <c r="D187" s="67" t="s">
        <v>1457</v>
      </c>
      <c r="E187" s="34">
        <v>20</v>
      </c>
      <c r="F187" s="47" t="s">
        <v>1471</v>
      </c>
      <c r="G187" s="47"/>
      <c r="H187" s="49" t="s">
        <v>1459</v>
      </c>
      <c r="I187" s="49"/>
    </row>
    <row r="188" spans="1:9" ht="31.5" customHeight="1">
      <c r="A188" s="21" t="s">
        <v>1468</v>
      </c>
      <c r="B188" s="22" t="s">
        <v>1768</v>
      </c>
      <c r="C188" s="45" t="s">
        <v>1769</v>
      </c>
      <c r="D188" s="67" t="s">
        <v>1457</v>
      </c>
      <c r="E188" s="34">
        <v>20</v>
      </c>
      <c r="F188" s="47" t="s">
        <v>1471</v>
      </c>
      <c r="G188" s="47"/>
      <c r="H188" s="49" t="s">
        <v>1459</v>
      </c>
      <c r="I188" s="49"/>
    </row>
    <row r="189" spans="1:9" ht="31.5" customHeight="1">
      <c r="A189" s="21"/>
      <c r="B189" s="22"/>
      <c r="C189" s="45" t="s">
        <v>1770</v>
      </c>
      <c r="D189" s="67"/>
      <c r="E189" s="34">
        <f>SUM(E187:E188)</f>
        <v>40</v>
      </c>
      <c r="F189" s="47"/>
      <c r="G189" s="47"/>
      <c r="H189" s="49"/>
      <c r="I189" s="49"/>
    </row>
    <row r="190" spans="1:9" s="70" customFormat="1" ht="28.5">
      <c r="A190" s="89" t="s">
        <v>1589</v>
      </c>
      <c r="B190" s="118" t="s">
        <v>1590</v>
      </c>
      <c r="C190" s="119" t="s">
        <v>1771</v>
      </c>
      <c r="D190" s="96" t="s">
        <v>1528</v>
      </c>
      <c r="E190" s="121">
        <v>100</v>
      </c>
      <c r="F190" s="96" t="s">
        <v>1458</v>
      </c>
      <c r="G190" s="40"/>
      <c r="H190" s="137" t="s">
        <v>1459</v>
      </c>
      <c r="I190" s="40"/>
    </row>
    <row r="191" spans="1:9" s="43" customFormat="1" ht="42.75">
      <c r="A191" s="38" t="s">
        <v>1464</v>
      </c>
      <c r="B191" s="33" t="s">
        <v>1772</v>
      </c>
      <c r="C191" s="33" t="s">
        <v>1773</v>
      </c>
      <c r="D191" s="42" t="s">
        <v>1467</v>
      </c>
      <c r="E191" s="40">
        <v>20</v>
      </c>
      <c r="F191" s="42" t="s">
        <v>1458</v>
      </c>
      <c r="G191" s="40"/>
      <c r="H191" s="40" t="s">
        <v>1459</v>
      </c>
      <c r="I191" s="42"/>
    </row>
    <row r="192" spans="1:9" s="70" customFormat="1" ht="28.5">
      <c r="A192" s="21" t="s">
        <v>1517</v>
      </c>
      <c r="B192" s="98" t="s">
        <v>1774</v>
      </c>
      <c r="C192" s="98" t="s">
        <v>1775</v>
      </c>
      <c r="D192" s="150" t="s">
        <v>1520</v>
      </c>
      <c r="E192" s="40">
        <v>447</v>
      </c>
      <c r="F192" s="40" t="s">
        <v>1458</v>
      </c>
      <c r="G192" s="99"/>
      <c r="H192" s="137" t="s">
        <v>1459</v>
      </c>
      <c r="I192" s="40"/>
    </row>
    <row r="193" spans="1:9" s="70" customFormat="1" ht="28.5">
      <c r="A193" s="21" t="s">
        <v>1517</v>
      </c>
      <c r="B193" s="98" t="s">
        <v>1776</v>
      </c>
      <c r="C193" s="98" t="s">
        <v>1777</v>
      </c>
      <c r="D193" s="150" t="s">
        <v>1520</v>
      </c>
      <c r="E193" s="153">
        <v>393</v>
      </c>
      <c r="F193" s="40" t="s">
        <v>1458</v>
      </c>
      <c r="G193" s="99"/>
      <c r="H193" s="137" t="s">
        <v>1459</v>
      </c>
      <c r="I193" s="40"/>
    </row>
    <row r="194" spans="1:9" s="70" customFormat="1" ht="33" customHeight="1">
      <c r="A194" s="21"/>
      <c r="B194" s="98"/>
      <c r="C194" s="98" t="s">
        <v>1778</v>
      </c>
      <c r="D194" s="150"/>
      <c r="E194" s="153">
        <f>SUM(E192:E193)</f>
        <v>840</v>
      </c>
      <c r="F194" s="40"/>
      <c r="G194" s="99"/>
      <c r="H194" s="137"/>
      <c r="I194" s="40"/>
    </row>
    <row r="195" spans="1:9" s="70" customFormat="1" ht="28.5">
      <c r="A195" s="21" t="s">
        <v>1517</v>
      </c>
      <c r="B195" s="98" t="s">
        <v>1779</v>
      </c>
      <c r="C195" s="98" t="s">
        <v>1780</v>
      </c>
      <c r="D195" s="150" t="s">
        <v>1520</v>
      </c>
      <c r="E195" s="40">
        <v>385</v>
      </c>
      <c r="F195" s="40" t="s">
        <v>1458</v>
      </c>
      <c r="G195" s="99"/>
      <c r="H195" s="137" t="s">
        <v>1459</v>
      </c>
      <c r="I195" s="40"/>
    </row>
    <row r="196" spans="1:9" s="43" customFormat="1" ht="57">
      <c r="A196" s="38" t="s">
        <v>1464</v>
      </c>
      <c r="B196" s="33" t="s">
        <v>1781</v>
      </c>
      <c r="C196" s="33" t="s">
        <v>1782</v>
      </c>
      <c r="D196" s="42" t="s">
        <v>1467</v>
      </c>
      <c r="E196" s="40">
        <v>80</v>
      </c>
      <c r="F196" s="42" t="s">
        <v>1458</v>
      </c>
      <c r="G196" s="40"/>
      <c r="H196" s="40" t="s">
        <v>1459</v>
      </c>
      <c r="I196" s="42"/>
    </row>
    <row r="197" spans="1:9" s="70" customFormat="1" ht="28.5">
      <c r="A197" s="21" t="s">
        <v>1517</v>
      </c>
      <c r="B197" s="98" t="s">
        <v>1783</v>
      </c>
      <c r="C197" s="98" t="s">
        <v>1784</v>
      </c>
      <c r="D197" s="150" t="s">
        <v>1520</v>
      </c>
      <c r="E197" s="40">
        <v>258</v>
      </c>
      <c r="F197" s="40" t="s">
        <v>1458</v>
      </c>
      <c r="G197" s="99"/>
      <c r="H197" s="137" t="s">
        <v>1459</v>
      </c>
      <c r="I197" s="40"/>
    </row>
    <row r="198" spans="1:242" s="151" customFormat="1" ht="28.5">
      <c r="A198" s="21" t="s">
        <v>1517</v>
      </c>
      <c r="B198" s="98" t="s">
        <v>1785</v>
      </c>
      <c r="C198" s="98" t="s">
        <v>1784</v>
      </c>
      <c r="D198" s="150" t="s">
        <v>1520</v>
      </c>
      <c r="E198" s="40">
        <v>264</v>
      </c>
      <c r="F198" s="40" t="s">
        <v>1458</v>
      </c>
      <c r="G198" s="99"/>
      <c r="H198" s="137" t="s">
        <v>1459</v>
      </c>
      <c r="I198" s="4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c r="BI198" s="70"/>
      <c r="BJ198" s="70"/>
      <c r="BK198" s="70"/>
      <c r="BL198" s="70"/>
      <c r="BM198" s="70"/>
      <c r="BN198" s="70"/>
      <c r="BO198" s="70"/>
      <c r="BP198" s="70"/>
      <c r="BQ198" s="70"/>
      <c r="BR198" s="70"/>
      <c r="BS198" s="70"/>
      <c r="BT198" s="70"/>
      <c r="BU198" s="70"/>
      <c r="BV198" s="70"/>
      <c r="BW198" s="70"/>
      <c r="BX198" s="70"/>
      <c r="BY198" s="70"/>
      <c r="BZ198" s="70"/>
      <c r="CA198" s="70"/>
      <c r="CB198" s="70"/>
      <c r="CC198" s="70"/>
      <c r="CD198" s="70"/>
      <c r="CE198" s="70"/>
      <c r="CF198" s="70"/>
      <c r="CG198" s="70"/>
      <c r="CH198" s="70"/>
      <c r="CI198" s="70"/>
      <c r="CJ198" s="70"/>
      <c r="CK198" s="70"/>
      <c r="CL198" s="70"/>
      <c r="CM198" s="70"/>
      <c r="CN198" s="70"/>
      <c r="CO198" s="70"/>
      <c r="CP198" s="70"/>
      <c r="CQ198" s="70"/>
      <c r="CR198" s="70"/>
      <c r="CS198" s="70"/>
      <c r="CT198" s="70"/>
      <c r="CU198" s="70"/>
      <c r="CV198" s="70"/>
      <c r="CW198" s="70"/>
      <c r="CX198" s="70"/>
      <c r="CY198" s="70"/>
      <c r="CZ198" s="70"/>
      <c r="DA198" s="70"/>
      <c r="DB198" s="70"/>
      <c r="DC198" s="70"/>
      <c r="DD198" s="70"/>
      <c r="DE198" s="70"/>
      <c r="DF198" s="70"/>
      <c r="DG198" s="70"/>
      <c r="DH198" s="70"/>
      <c r="DI198" s="70"/>
      <c r="DJ198" s="70"/>
      <c r="DK198" s="70"/>
      <c r="DL198" s="70"/>
      <c r="DM198" s="70"/>
      <c r="DN198" s="70"/>
      <c r="DO198" s="70"/>
      <c r="DP198" s="70"/>
      <c r="DQ198" s="70"/>
      <c r="DR198" s="70"/>
      <c r="DS198" s="70"/>
      <c r="DT198" s="70"/>
      <c r="DU198" s="70"/>
      <c r="DV198" s="70"/>
      <c r="DW198" s="70"/>
      <c r="DX198" s="70"/>
      <c r="DY198" s="70"/>
      <c r="DZ198" s="70"/>
      <c r="EA198" s="70"/>
      <c r="EB198" s="70"/>
      <c r="EC198" s="70"/>
      <c r="ED198" s="70"/>
      <c r="EE198" s="70"/>
      <c r="EF198" s="70"/>
      <c r="EG198" s="70"/>
      <c r="EH198" s="70"/>
      <c r="EI198" s="70"/>
      <c r="EJ198" s="70"/>
      <c r="EK198" s="70"/>
      <c r="EL198" s="70"/>
      <c r="EM198" s="70"/>
      <c r="EN198" s="70"/>
      <c r="EO198" s="70"/>
      <c r="EP198" s="70"/>
      <c r="EQ198" s="70"/>
      <c r="ER198" s="70"/>
      <c r="ES198" s="70"/>
      <c r="ET198" s="70"/>
      <c r="EU198" s="70"/>
      <c r="EV198" s="70"/>
      <c r="EW198" s="70"/>
      <c r="EX198" s="70"/>
      <c r="EY198" s="70"/>
      <c r="EZ198" s="70"/>
      <c r="FA198" s="70"/>
      <c r="FB198" s="70"/>
      <c r="FC198" s="70"/>
      <c r="FD198" s="70"/>
      <c r="FE198" s="70"/>
      <c r="FF198" s="70"/>
      <c r="FG198" s="70"/>
      <c r="FH198" s="70"/>
      <c r="FI198" s="70"/>
      <c r="FJ198" s="70"/>
      <c r="FK198" s="70"/>
      <c r="FL198" s="70"/>
      <c r="FM198" s="70"/>
      <c r="FN198" s="70"/>
      <c r="FO198" s="70"/>
      <c r="FP198" s="70"/>
      <c r="FQ198" s="70"/>
      <c r="FR198" s="70"/>
      <c r="FS198" s="70"/>
      <c r="FT198" s="70"/>
      <c r="FU198" s="70"/>
      <c r="FV198" s="70"/>
      <c r="FW198" s="70"/>
      <c r="FX198" s="70"/>
      <c r="FY198" s="70"/>
      <c r="FZ198" s="70"/>
      <c r="GA198" s="70"/>
      <c r="GB198" s="70"/>
      <c r="GC198" s="70"/>
      <c r="GD198" s="70"/>
      <c r="GE198" s="70"/>
      <c r="GF198" s="70"/>
      <c r="GG198" s="70"/>
      <c r="GH198" s="70"/>
      <c r="GI198" s="70"/>
      <c r="GJ198" s="70"/>
      <c r="GK198" s="70"/>
      <c r="GL198" s="70"/>
      <c r="GM198" s="70"/>
      <c r="GN198" s="70"/>
      <c r="GO198" s="70"/>
      <c r="GP198" s="70"/>
      <c r="GQ198" s="70"/>
      <c r="GR198" s="70"/>
      <c r="GS198" s="70"/>
      <c r="GT198" s="70"/>
      <c r="GU198" s="70"/>
      <c r="GV198" s="70"/>
      <c r="GW198" s="70"/>
      <c r="GX198" s="70"/>
      <c r="GY198" s="70"/>
      <c r="GZ198" s="70"/>
      <c r="HA198" s="70"/>
      <c r="HB198" s="70"/>
      <c r="HC198" s="70"/>
      <c r="HD198" s="70"/>
      <c r="HE198" s="70"/>
      <c r="HF198" s="70"/>
      <c r="HG198" s="70"/>
      <c r="HH198" s="70"/>
      <c r="HI198" s="70"/>
      <c r="HJ198" s="70"/>
      <c r="HK198" s="70"/>
      <c r="HL198" s="70"/>
      <c r="HM198" s="70"/>
      <c r="HN198" s="70"/>
      <c r="HO198" s="70"/>
      <c r="HP198" s="70"/>
      <c r="HQ198" s="70"/>
      <c r="HR198" s="70"/>
      <c r="HS198" s="70"/>
      <c r="HT198" s="70"/>
      <c r="HU198" s="70"/>
      <c r="HV198" s="70"/>
      <c r="HW198" s="70"/>
      <c r="HX198" s="70"/>
      <c r="HY198" s="70"/>
      <c r="HZ198" s="70"/>
      <c r="IA198" s="70"/>
      <c r="IB198" s="70"/>
      <c r="IC198" s="70"/>
      <c r="ID198" s="70"/>
      <c r="IE198" s="70"/>
      <c r="IF198" s="70"/>
      <c r="IG198" s="70"/>
      <c r="IH198" s="70"/>
    </row>
    <row r="199" spans="1:9" s="70" customFormat="1" ht="28.5">
      <c r="A199" s="21" t="s">
        <v>1517</v>
      </c>
      <c r="B199" s="98" t="s">
        <v>1786</v>
      </c>
      <c r="C199" s="98" t="s">
        <v>1784</v>
      </c>
      <c r="D199" s="150" t="s">
        <v>1520</v>
      </c>
      <c r="E199" s="40">
        <v>146</v>
      </c>
      <c r="F199" s="40" t="s">
        <v>1458</v>
      </c>
      <c r="G199" s="99"/>
      <c r="H199" s="137" t="s">
        <v>1459</v>
      </c>
      <c r="I199" s="40"/>
    </row>
    <row r="200" spans="1:9" s="70" customFormat="1" ht="28.5">
      <c r="A200" s="21" t="s">
        <v>1517</v>
      </c>
      <c r="B200" s="98" t="s">
        <v>1787</v>
      </c>
      <c r="C200" s="98" t="s">
        <v>1784</v>
      </c>
      <c r="D200" s="150" t="s">
        <v>1520</v>
      </c>
      <c r="E200" s="40">
        <v>242</v>
      </c>
      <c r="F200" s="40" t="s">
        <v>1458</v>
      </c>
      <c r="G200" s="99"/>
      <c r="H200" s="137" t="s">
        <v>1459</v>
      </c>
      <c r="I200" s="40"/>
    </row>
    <row r="201" spans="1:9" s="70" customFormat="1" ht="28.5">
      <c r="A201" s="21" t="s">
        <v>1517</v>
      </c>
      <c r="B201" s="98" t="s">
        <v>1788</v>
      </c>
      <c r="C201" s="98" t="s">
        <v>1784</v>
      </c>
      <c r="D201" s="150" t="s">
        <v>1520</v>
      </c>
      <c r="E201" s="40">
        <v>254</v>
      </c>
      <c r="F201" s="40" t="s">
        <v>1458</v>
      </c>
      <c r="G201" s="99"/>
      <c r="H201" s="137" t="s">
        <v>1459</v>
      </c>
      <c r="I201" s="40"/>
    </row>
    <row r="202" spans="1:9" s="70" customFormat="1" ht="28.5">
      <c r="A202" s="21" t="s">
        <v>1517</v>
      </c>
      <c r="B202" s="98" t="s">
        <v>1789</v>
      </c>
      <c r="C202" s="98" t="s">
        <v>1784</v>
      </c>
      <c r="D202" s="150" t="s">
        <v>1520</v>
      </c>
      <c r="E202" s="40">
        <v>191</v>
      </c>
      <c r="F202" s="40" t="s">
        <v>1458</v>
      </c>
      <c r="G202" s="99"/>
      <c r="H202" s="137" t="s">
        <v>1459</v>
      </c>
      <c r="I202" s="40"/>
    </row>
    <row r="203" spans="1:9" s="70" customFormat="1" ht="28.5">
      <c r="A203" s="21" t="s">
        <v>1517</v>
      </c>
      <c r="B203" s="98" t="s">
        <v>1790</v>
      </c>
      <c r="C203" s="98" t="s">
        <v>1784</v>
      </c>
      <c r="D203" s="150" t="s">
        <v>1520</v>
      </c>
      <c r="E203" s="40">
        <v>20</v>
      </c>
      <c r="F203" s="40" t="s">
        <v>1458</v>
      </c>
      <c r="G203" s="99"/>
      <c r="H203" s="137" t="s">
        <v>1459</v>
      </c>
      <c r="I203" s="40"/>
    </row>
    <row r="204" spans="1:9" s="70" customFormat="1" ht="28.5">
      <c r="A204" s="21" t="s">
        <v>1517</v>
      </c>
      <c r="B204" s="98" t="s">
        <v>1791</v>
      </c>
      <c r="C204" s="98" t="s">
        <v>1784</v>
      </c>
      <c r="D204" s="150" t="s">
        <v>1520</v>
      </c>
      <c r="E204" s="40">
        <v>20</v>
      </c>
      <c r="F204" s="40" t="s">
        <v>1458</v>
      </c>
      <c r="G204" s="99"/>
      <c r="H204" s="137" t="s">
        <v>1459</v>
      </c>
      <c r="I204" s="40"/>
    </row>
    <row r="205" spans="1:9" s="70" customFormat="1" ht="28.5">
      <c r="A205" s="21" t="s">
        <v>1517</v>
      </c>
      <c r="B205" s="98" t="s">
        <v>1792</v>
      </c>
      <c r="C205" s="98" t="s">
        <v>1784</v>
      </c>
      <c r="D205" s="150" t="s">
        <v>1520</v>
      </c>
      <c r="E205" s="40">
        <v>20</v>
      </c>
      <c r="F205" s="40" t="s">
        <v>1458</v>
      </c>
      <c r="G205" s="99"/>
      <c r="H205" s="137" t="s">
        <v>1459</v>
      </c>
      <c r="I205" s="40"/>
    </row>
    <row r="206" spans="1:9" s="70" customFormat="1" ht="28.5">
      <c r="A206" s="21" t="s">
        <v>1517</v>
      </c>
      <c r="B206" s="98" t="s">
        <v>1793</v>
      </c>
      <c r="C206" s="98" t="s">
        <v>1784</v>
      </c>
      <c r="D206" s="150" t="s">
        <v>1520</v>
      </c>
      <c r="E206" s="40">
        <v>20</v>
      </c>
      <c r="F206" s="40" t="s">
        <v>1458</v>
      </c>
      <c r="G206" s="99"/>
      <c r="H206" s="137" t="s">
        <v>1459</v>
      </c>
      <c r="I206" s="40"/>
    </row>
    <row r="207" spans="1:9" ht="49.5" customHeight="1">
      <c r="A207" s="31" t="s">
        <v>1576</v>
      </c>
      <c r="B207" s="32" t="s">
        <v>1794</v>
      </c>
      <c r="C207" s="33" t="s">
        <v>1782</v>
      </c>
      <c r="D207" s="67" t="s">
        <v>1579</v>
      </c>
      <c r="E207" s="34">
        <v>20</v>
      </c>
      <c r="F207" s="68" t="s">
        <v>1458</v>
      </c>
      <c r="G207" s="36"/>
      <c r="H207" s="26" t="s">
        <v>1459</v>
      </c>
      <c r="I207" s="42"/>
    </row>
    <row r="208" spans="1:9" ht="28.5">
      <c r="A208" s="31"/>
      <c r="B208" s="32"/>
      <c r="C208" s="33" t="s">
        <v>1795</v>
      </c>
      <c r="D208" s="67"/>
      <c r="E208" s="34">
        <f>SUM(E195:E207)</f>
        <v>1920</v>
      </c>
      <c r="F208" s="68"/>
      <c r="G208" s="36"/>
      <c r="H208" s="26"/>
      <c r="I208" s="42"/>
    </row>
    <row r="209" spans="1:9" s="70" customFormat="1" ht="42.75">
      <c r="A209" s="21" t="s">
        <v>1517</v>
      </c>
      <c r="B209" s="98" t="s">
        <v>1796</v>
      </c>
      <c r="C209" s="98" t="s">
        <v>1797</v>
      </c>
      <c r="D209" s="150" t="s">
        <v>1520</v>
      </c>
      <c r="E209" s="40">
        <v>176</v>
      </c>
      <c r="F209" s="40" t="s">
        <v>1458</v>
      </c>
      <c r="G209" s="135"/>
      <c r="H209" s="137" t="s">
        <v>1459</v>
      </c>
      <c r="I209" s="40"/>
    </row>
    <row r="210" spans="1:9" s="70" customFormat="1" ht="28.5">
      <c r="A210" s="21" t="s">
        <v>1517</v>
      </c>
      <c r="B210" s="98" t="s">
        <v>1798</v>
      </c>
      <c r="C210" s="98" t="s">
        <v>1799</v>
      </c>
      <c r="D210" s="150" t="s">
        <v>1520</v>
      </c>
      <c r="E210" s="40">
        <v>465</v>
      </c>
      <c r="F210" s="40" t="s">
        <v>1458</v>
      </c>
      <c r="G210" s="99"/>
      <c r="H210" s="137" t="s">
        <v>1459</v>
      </c>
      <c r="I210" s="40"/>
    </row>
    <row r="211" spans="1:242" s="151" customFormat="1" ht="28.5">
      <c r="A211" s="21" t="s">
        <v>1517</v>
      </c>
      <c r="B211" s="98" t="s">
        <v>1800</v>
      </c>
      <c r="C211" s="98" t="s">
        <v>1799</v>
      </c>
      <c r="D211" s="150" t="s">
        <v>1520</v>
      </c>
      <c r="E211" s="40">
        <v>464</v>
      </c>
      <c r="F211" s="40" t="s">
        <v>1458</v>
      </c>
      <c r="G211" s="99"/>
      <c r="H211" s="137" t="s">
        <v>1459</v>
      </c>
      <c r="I211" s="4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c r="CQ211" s="70"/>
      <c r="CR211" s="70"/>
      <c r="CS211" s="70"/>
      <c r="CT211" s="70"/>
      <c r="CU211" s="70"/>
      <c r="CV211" s="70"/>
      <c r="CW211" s="70"/>
      <c r="CX211" s="70"/>
      <c r="CY211" s="70"/>
      <c r="CZ211" s="70"/>
      <c r="DA211" s="70"/>
      <c r="DB211" s="70"/>
      <c r="DC211" s="70"/>
      <c r="DD211" s="70"/>
      <c r="DE211" s="70"/>
      <c r="DF211" s="70"/>
      <c r="DG211" s="70"/>
      <c r="DH211" s="70"/>
      <c r="DI211" s="70"/>
      <c r="DJ211" s="70"/>
      <c r="DK211" s="70"/>
      <c r="DL211" s="70"/>
      <c r="DM211" s="70"/>
      <c r="DN211" s="70"/>
      <c r="DO211" s="70"/>
      <c r="DP211" s="70"/>
      <c r="DQ211" s="70"/>
      <c r="DR211" s="70"/>
      <c r="DS211" s="70"/>
      <c r="DT211" s="70"/>
      <c r="DU211" s="70"/>
      <c r="DV211" s="70"/>
      <c r="DW211" s="70"/>
      <c r="DX211" s="70"/>
      <c r="DY211" s="70"/>
      <c r="DZ211" s="70"/>
      <c r="EA211" s="70"/>
      <c r="EB211" s="70"/>
      <c r="EC211" s="70"/>
      <c r="ED211" s="70"/>
      <c r="EE211" s="70"/>
      <c r="EF211" s="70"/>
      <c r="EG211" s="70"/>
      <c r="EH211" s="70"/>
      <c r="EI211" s="70"/>
      <c r="EJ211" s="70"/>
      <c r="EK211" s="70"/>
      <c r="EL211" s="70"/>
      <c r="EM211" s="70"/>
      <c r="EN211" s="70"/>
      <c r="EO211" s="70"/>
      <c r="EP211" s="70"/>
      <c r="EQ211" s="70"/>
      <c r="ER211" s="70"/>
      <c r="ES211" s="70"/>
      <c r="ET211" s="70"/>
      <c r="EU211" s="70"/>
      <c r="EV211" s="70"/>
      <c r="EW211" s="70"/>
      <c r="EX211" s="70"/>
      <c r="EY211" s="70"/>
      <c r="EZ211" s="70"/>
      <c r="FA211" s="70"/>
      <c r="FB211" s="70"/>
      <c r="FC211" s="70"/>
      <c r="FD211" s="70"/>
      <c r="FE211" s="70"/>
      <c r="FF211" s="70"/>
      <c r="FG211" s="70"/>
      <c r="FH211" s="70"/>
      <c r="FI211" s="70"/>
      <c r="FJ211" s="70"/>
      <c r="FK211" s="70"/>
      <c r="FL211" s="70"/>
      <c r="FM211" s="70"/>
      <c r="FN211" s="70"/>
      <c r="FO211" s="70"/>
      <c r="FP211" s="70"/>
      <c r="FQ211" s="70"/>
      <c r="FR211" s="70"/>
      <c r="FS211" s="70"/>
      <c r="FT211" s="70"/>
      <c r="FU211" s="70"/>
      <c r="FV211" s="70"/>
      <c r="FW211" s="70"/>
      <c r="FX211" s="70"/>
      <c r="FY211" s="70"/>
      <c r="FZ211" s="70"/>
      <c r="GA211" s="70"/>
      <c r="GB211" s="70"/>
      <c r="GC211" s="70"/>
      <c r="GD211" s="70"/>
      <c r="GE211" s="70"/>
      <c r="GF211" s="70"/>
      <c r="GG211" s="70"/>
      <c r="GH211" s="70"/>
      <c r="GI211" s="70"/>
      <c r="GJ211" s="70"/>
      <c r="GK211" s="70"/>
      <c r="GL211" s="70"/>
      <c r="GM211" s="70"/>
      <c r="GN211" s="70"/>
      <c r="GO211" s="70"/>
      <c r="GP211" s="70"/>
      <c r="GQ211" s="70"/>
      <c r="GR211" s="70"/>
      <c r="GS211" s="70"/>
      <c r="GT211" s="70"/>
      <c r="GU211" s="70"/>
      <c r="GV211" s="70"/>
      <c r="GW211" s="70"/>
      <c r="GX211" s="70"/>
      <c r="GY211" s="70"/>
      <c r="GZ211" s="70"/>
      <c r="HA211" s="70"/>
      <c r="HB211" s="70"/>
      <c r="HC211" s="70"/>
      <c r="HD211" s="70"/>
      <c r="HE211" s="70"/>
      <c r="HF211" s="70"/>
      <c r="HG211" s="70"/>
      <c r="HH211" s="70"/>
      <c r="HI211" s="70"/>
      <c r="HJ211" s="70"/>
      <c r="HK211" s="70"/>
      <c r="HL211" s="70"/>
      <c r="HM211" s="70"/>
      <c r="HN211" s="70"/>
      <c r="HO211" s="70"/>
      <c r="HP211" s="70"/>
      <c r="HQ211" s="70"/>
      <c r="HR211" s="70"/>
      <c r="HS211" s="70"/>
      <c r="HT211" s="70"/>
      <c r="HU211" s="70"/>
      <c r="HV211" s="70"/>
      <c r="HW211" s="70"/>
      <c r="HX211" s="70"/>
      <c r="HY211" s="70"/>
      <c r="HZ211" s="70"/>
      <c r="IA211" s="70"/>
      <c r="IB211" s="70"/>
      <c r="IC211" s="70"/>
      <c r="ID211" s="70"/>
      <c r="IE211" s="70"/>
      <c r="IF211" s="70"/>
      <c r="IG211" s="70"/>
      <c r="IH211" s="70"/>
    </row>
    <row r="212" spans="1:9" s="70" customFormat="1" ht="28.5">
      <c r="A212" s="21" t="s">
        <v>1517</v>
      </c>
      <c r="B212" s="98" t="s">
        <v>1801</v>
      </c>
      <c r="C212" s="98" t="s">
        <v>1802</v>
      </c>
      <c r="D212" s="150" t="s">
        <v>1520</v>
      </c>
      <c r="E212" s="40">
        <v>20</v>
      </c>
      <c r="F212" s="40" t="s">
        <v>1458</v>
      </c>
      <c r="G212" s="99"/>
      <c r="H212" s="137" t="s">
        <v>1459</v>
      </c>
      <c r="I212" s="40"/>
    </row>
    <row r="213" spans="1:9" s="70" customFormat="1" ht="28.5">
      <c r="A213" s="21"/>
      <c r="B213" s="98"/>
      <c r="C213" s="98" t="s">
        <v>1803</v>
      </c>
      <c r="D213" s="150"/>
      <c r="E213" s="40">
        <f>SUM(E210:E212)</f>
        <v>949</v>
      </c>
      <c r="F213" s="40"/>
      <c r="G213" s="99"/>
      <c r="H213" s="137"/>
      <c r="I213" s="40"/>
    </row>
    <row r="214" spans="1:9" s="70" customFormat="1" ht="28.5">
      <c r="A214" s="21" t="s">
        <v>1517</v>
      </c>
      <c r="B214" s="98" t="s">
        <v>1804</v>
      </c>
      <c r="C214" s="98" t="s">
        <v>1805</v>
      </c>
      <c r="D214" s="150" t="s">
        <v>1520</v>
      </c>
      <c r="E214" s="40">
        <v>218</v>
      </c>
      <c r="F214" s="40" t="s">
        <v>1458</v>
      </c>
      <c r="G214" s="99"/>
      <c r="H214" s="137" t="s">
        <v>1459</v>
      </c>
      <c r="I214" s="40"/>
    </row>
    <row r="215" spans="1:9" ht="33.75" customHeight="1">
      <c r="A215" s="31" t="s">
        <v>1460</v>
      </c>
      <c r="B215" s="32" t="s">
        <v>1461</v>
      </c>
      <c r="C215" s="33" t="s">
        <v>1806</v>
      </c>
      <c r="D215" s="67" t="s">
        <v>1463</v>
      </c>
      <c r="E215" s="34">
        <v>20</v>
      </c>
      <c r="F215" s="68" t="s">
        <v>1458</v>
      </c>
      <c r="G215" s="36"/>
      <c r="H215" s="42" t="s">
        <v>1459</v>
      </c>
      <c r="I215" s="28"/>
    </row>
    <row r="216" spans="1:244" s="65" customFormat="1" ht="28.5">
      <c r="A216" s="21" t="s">
        <v>1468</v>
      </c>
      <c r="B216" s="22" t="s">
        <v>1807</v>
      </c>
      <c r="C216" s="45" t="s">
        <v>1808</v>
      </c>
      <c r="D216" s="67" t="s">
        <v>1457</v>
      </c>
      <c r="E216" s="34">
        <v>20</v>
      </c>
      <c r="F216" s="47" t="s">
        <v>1471</v>
      </c>
      <c r="G216" s="47"/>
      <c r="H216" s="49"/>
      <c r="I216" s="49" t="s">
        <v>1459</v>
      </c>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c r="CV216" s="50"/>
      <c r="CW216" s="50"/>
      <c r="CX216" s="50"/>
      <c r="CY216" s="50"/>
      <c r="CZ216" s="50"/>
      <c r="DA216" s="50"/>
      <c r="DB216" s="50"/>
      <c r="DC216" s="50"/>
      <c r="DD216" s="50"/>
      <c r="DE216" s="50"/>
      <c r="DF216" s="50"/>
      <c r="DG216" s="50"/>
      <c r="DH216" s="50"/>
      <c r="DI216" s="50"/>
      <c r="DJ216" s="50"/>
      <c r="DK216" s="50"/>
      <c r="DL216" s="50"/>
      <c r="DM216" s="50"/>
      <c r="DN216" s="50"/>
      <c r="DO216" s="50"/>
      <c r="DP216" s="50"/>
      <c r="DQ216" s="50"/>
      <c r="DR216" s="50"/>
      <c r="DS216" s="50"/>
      <c r="DT216" s="50"/>
      <c r="DU216" s="50"/>
      <c r="DV216" s="50"/>
      <c r="DW216" s="50"/>
      <c r="DX216" s="50"/>
      <c r="DY216" s="50"/>
      <c r="DZ216" s="50"/>
      <c r="EA216" s="50"/>
      <c r="EB216" s="50"/>
      <c r="EC216" s="50"/>
      <c r="ED216" s="50"/>
      <c r="EE216" s="50"/>
      <c r="EF216" s="50"/>
      <c r="EG216" s="50"/>
      <c r="EH216" s="50"/>
      <c r="EI216" s="50"/>
      <c r="EJ216" s="50"/>
      <c r="EK216" s="50"/>
      <c r="EL216" s="50"/>
      <c r="EM216" s="50"/>
      <c r="EN216" s="50"/>
      <c r="EO216" s="50"/>
      <c r="EP216" s="50"/>
      <c r="EQ216" s="50"/>
      <c r="ER216" s="50"/>
      <c r="ES216" s="50"/>
      <c r="ET216" s="50"/>
      <c r="EU216" s="50"/>
      <c r="EV216" s="50"/>
      <c r="EW216" s="50"/>
      <c r="EX216" s="50"/>
      <c r="EY216" s="50"/>
      <c r="EZ216" s="50"/>
      <c r="FA216" s="50"/>
      <c r="FB216" s="50"/>
      <c r="FC216" s="50"/>
      <c r="FD216" s="50"/>
      <c r="FE216" s="50"/>
      <c r="FF216" s="50"/>
      <c r="FG216" s="50"/>
      <c r="FH216" s="50"/>
      <c r="FI216" s="50"/>
      <c r="FJ216" s="50"/>
      <c r="FK216" s="50"/>
      <c r="FL216" s="50"/>
      <c r="FM216" s="50"/>
      <c r="FN216" s="50"/>
      <c r="FO216" s="50"/>
      <c r="FP216" s="50"/>
      <c r="FQ216" s="50"/>
      <c r="FR216" s="50"/>
      <c r="FS216" s="50"/>
      <c r="FT216" s="50"/>
      <c r="FU216" s="50"/>
      <c r="FV216" s="50"/>
      <c r="FW216" s="50"/>
      <c r="FX216" s="50"/>
      <c r="FY216" s="50"/>
      <c r="FZ216" s="50"/>
      <c r="GA216" s="50"/>
      <c r="GB216" s="50"/>
      <c r="GC216" s="50"/>
      <c r="GD216" s="50"/>
      <c r="GE216" s="50"/>
      <c r="GF216" s="50"/>
      <c r="GG216" s="50"/>
      <c r="GH216" s="50"/>
      <c r="GI216" s="50"/>
      <c r="GJ216" s="50"/>
      <c r="GK216" s="50"/>
      <c r="GL216" s="50"/>
      <c r="GM216" s="50"/>
      <c r="GN216" s="50"/>
      <c r="GO216" s="50"/>
      <c r="GP216" s="50"/>
      <c r="GQ216" s="50"/>
      <c r="GR216" s="50"/>
      <c r="GS216" s="50"/>
      <c r="GT216" s="50"/>
      <c r="GU216" s="50"/>
      <c r="GV216" s="50"/>
      <c r="GW216" s="50"/>
      <c r="GX216" s="50"/>
      <c r="GY216" s="50"/>
      <c r="GZ216" s="50"/>
      <c r="HA216" s="50"/>
      <c r="HB216" s="50"/>
      <c r="HC216" s="50"/>
      <c r="HD216" s="50"/>
      <c r="HE216" s="50"/>
      <c r="HF216" s="50"/>
      <c r="HG216" s="50"/>
      <c r="HH216" s="50"/>
      <c r="HI216" s="50"/>
      <c r="HJ216" s="50"/>
      <c r="HK216" s="50"/>
      <c r="HL216" s="50"/>
      <c r="HM216" s="50"/>
      <c r="HN216" s="50"/>
      <c r="HO216" s="50"/>
      <c r="HP216" s="50"/>
      <c r="HQ216" s="50"/>
      <c r="HR216" s="50"/>
      <c r="HS216" s="50"/>
      <c r="HT216" s="50"/>
      <c r="HU216" s="50"/>
      <c r="HV216" s="50"/>
      <c r="HW216" s="50"/>
      <c r="HX216" s="50"/>
      <c r="HY216" s="50"/>
      <c r="HZ216" s="50"/>
      <c r="IA216" s="50"/>
      <c r="IB216" s="50"/>
      <c r="IC216" s="50"/>
      <c r="ID216" s="50"/>
      <c r="IE216" s="50"/>
      <c r="IF216" s="50"/>
      <c r="IG216" s="50"/>
      <c r="IH216" s="50"/>
      <c r="II216" s="50"/>
      <c r="IJ216" s="50"/>
    </row>
    <row r="217" spans="1:9" ht="48.75" customHeight="1">
      <c r="A217" s="33" t="s">
        <v>1809</v>
      </c>
      <c r="B217" s="45" t="s">
        <v>1810</v>
      </c>
      <c r="C217" s="45" t="s">
        <v>1811</v>
      </c>
      <c r="D217" s="67" t="s">
        <v>1457</v>
      </c>
      <c r="E217" s="154">
        <v>9</v>
      </c>
      <c r="F217" s="40" t="s">
        <v>1458</v>
      </c>
      <c r="G217" s="40"/>
      <c r="H217" s="152" t="s">
        <v>1459</v>
      </c>
      <c r="I217" s="40"/>
    </row>
    <row r="218" spans="1:9" s="43" customFormat="1" ht="42.75">
      <c r="A218" s="38" t="s">
        <v>1464</v>
      </c>
      <c r="B218" s="107" t="s">
        <v>1812</v>
      </c>
      <c r="C218" s="33" t="s">
        <v>1813</v>
      </c>
      <c r="D218" s="42" t="s">
        <v>1467</v>
      </c>
      <c r="E218" s="40">
        <v>382</v>
      </c>
      <c r="F218" s="42" t="s">
        <v>1458</v>
      </c>
      <c r="G218" s="40"/>
      <c r="H218" s="40" t="s">
        <v>1459</v>
      </c>
      <c r="I218" s="42"/>
    </row>
    <row r="219" spans="1:9" ht="28.5" customHeight="1">
      <c r="A219" s="31" t="s">
        <v>1479</v>
      </c>
      <c r="B219" s="32" t="s">
        <v>1480</v>
      </c>
      <c r="C219" s="33" t="s">
        <v>1814</v>
      </c>
      <c r="D219" s="67" t="s">
        <v>1482</v>
      </c>
      <c r="E219" s="34">
        <v>121</v>
      </c>
      <c r="F219" s="68" t="s">
        <v>1458</v>
      </c>
      <c r="G219" s="36"/>
      <c r="H219" s="26"/>
      <c r="I219" s="28" t="s">
        <v>1459</v>
      </c>
    </row>
    <row r="220" spans="1:9" ht="24.75" customHeight="1">
      <c r="A220" s="31" t="s">
        <v>1460</v>
      </c>
      <c r="B220" s="32" t="s">
        <v>1461</v>
      </c>
      <c r="C220" s="33" t="s">
        <v>1815</v>
      </c>
      <c r="D220" s="67" t="s">
        <v>1463</v>
      </c>
      <c r="E220" s="34">
        <v>20</v>
      </c>
      <c r="F220" s="68" t="s">
        <v>1458</v>
      </c>
      <c r="G220" s="36"/>
      <c r="H220" s="42" t="s">
        <v>1459</v>
      </c>
      <c r="I220" s="28"/>
    </row>
    <row r="221" spans="1:9" s="56" customFormat="1" ht="28.5">
      <c r="A221" s="51" t="s">
        <v>1472</v>
      </c>
      <c r="B221" s="52" t="s">
        <v>1487</v>
      </c>
      <c r="C221" s="53" t="s">
        <v>1816</v>
      </c>
      <c r="D221" s="58" t="s">
        <v>1475</v>
      </c>
      <c r="E221" s="52">
        <v>193</v>
      </c>
      <c r="F221" s="47" t="s">
        <v>1458</v>
      </c>
      <c r="G221" s="52"/>
      <c r="H221" s="47" t="s">
        <v>1459</v>
      </c>
      <c r="I221" s="52"/>
    </row>
    <row r="222" spans="1:9" ht="28.5">
      <c r="A222" s="21" t="s">
        <v>1468</v>
      </c>
      <c r="B222" s="22" t="s">
        <v>1817</v>
      </c>
      <c r="C222" s="45" t="s">
        <v>1818</v>
      </c>
      <c r="D222" s="67" t="s">
        <v>1457</v>
      </c>
      <c r="E222" s="34">
        <v>20</v>
      </c>
      <c r="F222" s="47" t="s">
        <v>1471</v>
      </c>
      <c r="G222" s="47"/>
      <c r="H222" s="49" t="s">
        <v>1459</v>
      </c>
      <c r="I222" s="49"/>
    </row>
    <row r="223" spans="1:9" ht="35.25" customHeight="1">
      <c r="A223" s="31" t="s">
        <v>1819</v>
      </c>
      <c r="B223" s="32" t="s">
        <v>1820</v>
      </c>
      <c r="C223" s="33" t="s">
        <v>1821</v>
      </c>
      <c r="D223" s="67" t="s">
        <v>1567</v>
      </c>
      <c r="E223" s="34">
        <v>561</v>
      </c>
      <c r="F223" s="68" t="s">
        <v>1458</v>
      </c>
      <c r="G223" s="36"/>
      <c r="H223" s="42" t="s">
        <v>1459</v>
      </c>
      <c r="I223" s="28"/>
    </row>
    <row r="224" spans="1:9" ht="28.5">
      <c r="A224" s="31" t="s">
        <v>1819</v>
      </c>
      <c r="B224" s="32" t="s">
        <v>1822</v>
      </c>
      <c r="C224" s="33" t="s">
        <v>1821</v>
      </c>
      <c r="D224" s="67" t="s">
        <v>1567</v>
      </c>
      <c r="E224" s="34">
        <v>2632</v>
      </c>
      <c r="F224" s="68" t="s">
        <v>1458</v>
      </c>
      <c r="G224" s="36"/>
      <c r="H224" s="42" t="s">
        <v>1459</v>
      </c>
      <c r="I224" s="28"/>
    </row>
    <row r="225" spans="1:9" ht="24.75" customHeight="1">
      <c r="A225" s="31"/>
      <c r="B225" s="32"/>
      <c r="C225" s="33" t="s">
        <v>1823</v>
      </c>
      <c r="D225" s="67"/>
      <c r="E225" s="34">
        <f>SUM(E223:E224)</f>
        <v>3193</v>
      </c>
      <c r="F225" s="68"/>
      <c r="G225" s="36"/>
      <c r="H225" s="42"/>
      <c r="I225" s="28"/>
    </row>
    <row r="226" spans="1:9" ht="24.75" customHeight="1">
      <c r="A226" s="31" t="s">
        <v>1460</v>
      </c>
      <c r="B226" s="32" t="s">
        <v>1500</v>
      </c>
      <c r="C226" s="33" t="s">
        <v>1824</v>
      </c>
      <c r="D226" s="67" t="s">
        <v>1463</v>
      </c>
      <c r="E226" s="34">
        <v>20</v>
      </c>
      <c r="F226" s="68" t="s">
        <v>1458</v>
      </c>
      <c r="G226" s="36"/>
      <c r="H226" s="42" t="s">
        <v>1459</v>
      </c>
      <c r="I226" s="28"/>
    </row>
    <row r="227" spans="1:9" s="43" customFormat="1" ht="28.5">
      <c r="A227" s="38" t="s">
        <v>1464</v>
      </c>
      <c r="B227" s="33" t="s">
        <v>1825</v>
      </c>
      <c r="C227" s="33" t="s">
        <v>1826</v>
      </c>
      <c r="D227" s="42" t="s">
        <v>1467</v>
      </c>
      <c r="E227" s="40">
        <v>560</v>
      </c>
      <c r="F227" s="42" t="s">
        <v>1458</v>
      </c>
      <c r="G227" s="40"/>
      <c r="H227" s="41" t="s">
        <v>1459</v>
      </c>
      <c r="I227" s="42"/>
    </row>
    <row r="228" spans="1:9" ht="27.75" customHeight="1">
      <c r="A228" s="31" t="s">
        <v>1476</v>
      </c>
      <c r="B228" s="32" t="s">
        <v>1827</v>
      </c>
      <c r="C228" s="33" t="s">
        <v>1828</v>
      </c>
      <c r="D228" s="67" t="s">
        <v>1463</v>
      </c>
      <c r="E228" s="34">
        <v>10</v>
      </c>
      <c r="F228" s="68" t="s">
        <v>1458</v>
      </c>
      <c r="G228" s="36"/>
      <c r="H228" s="48" t="s">
        <v>1459</v>
      </c>
      <c r="I228" s="28"/>
    </row>
    <row r="229" spans="1:242" s="78" customFormat="1" ht="28.5">
      <c r="A229" s="31" t="s">
        <v>1555</v>
      </c>
      <c r="B229" s="71" t="s">
        <v>1558</v>
      </c>
      <c r="C229" s="72" t="s">
        <v>1829</v>
      </c>
      <c r="D229" s="155" t="s">
        <v>1457</v>
      </c>
      <c r="E229" s="74">
        <v>27</v>
      </c>
      <c r="F229" s="156" t="s">
        <v>1458</v>
      </c>
      <c r="G229" s="76"/>
      <c r="H229" s="157" t="s">
        <v>1459</v>
      </c>
      <c r="I229" s="31"/>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c r="CS229" s="77"/>
      <c r="CT229" s="77"/>
      <c r="CU229" s="77"/>
      <c r="CV229" s="77"/>
      <c r="CW229" s="77"/>
      <c r="CX229" s="77"/>
      <c r="CY229" s="77"/>
      <c r="CZ229" s="77"/>
      <c r="DA229" s="77"/>
      <c r="DB229" s="77"/>
      <c r="DC229" s="77"/>
      <c r="DD229" s="77"/>
      <c r="DE229" s="77"/>
      <c r="DF229" s="77"/>
      <c r="DG229" s="77"/>
      <c r="DH229" s="77"/>
      <c r="DI229" s="77"/>
      <c r="DJ229" s="77"/>
      <c r="DK229" s="77"/>
      <c r="DL229" s="77"/>
      <c r="DM229" s="77"/>
      <c r="DN229" s="77"/>
      <c r="DO229" s="77"/>
      <c r="DP229" s="77"/>
      <c r="DQ229" s="77"/>
      <c r="DR229" s="77"/>
      <c r="DS229" s="77"/>
      <c r="DT229" s="77"/>
      <c r="DU229" s="77"/>
      <c r="DV229" s="77"/>
      <c r="DW229" s="77"/>
      <c r="DX229" s="77"/>
      <c r="DY229" s="77"/>
      <c r="DZ229" s="77"/>
      <c r="EA229" s="77"/>
      <c r="EB229" s="77"/>
      <c r="EC229" s="77"/>
      <c r="ED229" s="77"/>
      <c r="EE229" s="77"/>
      <c r="EF229" s="77"/>
      <c r="EG229" s="77"/>
      <c r="EH229" s="77"/>
      <c r="EI229" s="77"/>
      <c r="EJ229" s="77"/>
      <c r="EK229" s="77"/>
      <c r="EL229" s="77"/>
      <c r="EM229" s="77"/>
      <c r="EN229" s="77"/>
      <c r="EO229" s="77"/>
      <c r="EP229" s="77"/>
      <c r="EQ229" s="77"/>
      <c r="ER229" s="77"/>
      <c r="ES229" s="77"/>
      <c r="ET229" s="77"/>
      <c r="EU229" s="77"/>
      <c r="EV229" s="77"/>
      <c r="EW229" s="77"/>
      <c r="EX229" s="77"/>
      <c r="EY229" s="77"/>
      <c r="EZ229" s="77"/>
      <c r="FA229" s="77"/>
      <c r="FB229" s="77"/>
      <c r="FC229" s="77"/>
      <c r="FD229" s="77"/>
      <c r="FE229" s="77"/>
      <c r="FF229" s="77"/>
      <c r="FG229" s="77"/>
      <c r="FH229" s="77"/>
      <c r="FI229" s="77"/>
      <c r="FJ229" s="77"/>
      <c r="FK229" s="77"/>
      <c r="FL229" s="77"/>
      <c r="FM229" s="77"/>
      <c r="FN229" s="77"/>
      <c r="FO229" s="77"/>
      <c r="FP229" s="77"/>
      <c r="FQ229" s="77"/>
      <c r="FR229" s="77"/>
      <c r="FS229" s="77"/>
      <c r="FT229" s="77"/>
      <c r="FU229" s="77"/>
      <c r="FV229" s="77"/>
      <c r="FW229" s="77"/>
      <c r="FX229" s="77"/>
      <c r="FY229" s="77"/>
      <c r="FZ229" s="77"/>
      <c r="GA229" s="77"/>
      <c r="GB229" s="77"/>
      <c r="GC229" s="77"/>
      <c r="GD229" s="77"/>
      <c r="GE229" s="77"/>
      <c r="GF229" s="77"/>
      <c r="GG229" s="77"/>
      <c r="GH229" s="77"/>
      <c r="GI229" s="77"/>
      <c r="GJ229" s="77"/>
      <c r="GK229" s="77"/>
      <c r="GL229" s="77"/>
      <c r="GM229" s="77"/>
      <c r="GN229" s="77"/>
      <c r="GO229" s="77"/>
      <c r="GP229" s="77"/>
      <c r="GQ229" s="77"/>
      <c r="GR229" s="77"/>
      <c r="GS229" s="77"/>
      <c r="GT229" s="77"/>
      <c r="GU229" s="77"/>
      <c r="GV229" s="77"/>
      <c r="GW229" s="77"/>
      <c r="GX229" s="77"/>
      <c r="GY229" s="77"/>
      <c r="GZ229" s="77"/>
      <c r="HA229" s="77"/>
      <c r="HB229" s="77"/>
      <c r="HC229" s="77"/>
      <c r="HD229" s="77"/>
      <c r="HE229" s="77"/>
      <c r="HF229" s="77"/>
      <c r="HG229" s="77"/>
      <c r="HH229" s="77"/>
      <c r="HI229" s="77"/>
      <c r="HJ229" s="77"/>
      <c r="HK229" s="77"/>
      <c r="HL229" s="77"/>
      <c r="HM229" s="77"/>
      <c r="HN229" s="77"/>
      <c r="HO229" s="77"/>
      <c r="HP229" s="77"/>
      <c r="HQ229" s="77"/>
      <c r="HR229" s="77"/>
      <c r="HS229" s="77"/>
      <c r="HT229" s="77"/>
      <c r="HU229" s="77"/>
      <c r="HV229" s="77"/>
      <c r="HW229" s="77"/>
      <c r="HX229" s="77"/>
      <c r="HY229" s="77"/>
      <c r="HZ229" s="77"/>
      <c r="IA229" s="77"/>
      <c r="IB229" s="77"/>
      <c r="IC229" s="77"/>
      <c r="ID229" s="77"/>
      <c r="IE229" s="77"/>
      <c r="IF229" s="77"/>
      <c r="IG229" s="77"/>
      <c r="IH229" s="77"/>
    </row>
    <row r="230" spans="1:9" ht="16.5">
      <c r="A230" s="158" t="s">
        <v>1830</v>
      </c>
      <c r="B230" s="159"/>
      <c r="C230" s="159"/>
      <c r="D230" s="160"/>
      <c r="E230" s="161">
        <v>27472</v>
      </c>
      <c r="F230" s="162"/>
      <c r="G230" s="162"/>
      <c r="H230" s="163"/>
      <c r="I230" s="164"/>
    </row>
    <row r="231" spans="1:9" ht="19.5">
      <c r="A231" s="165" t="s">
        <v>1831</v>
      </c>
      <c r="B231" s="166"/>
      <c r="C231" s="166"/>
      <c r="D231" s="166"/>
      <c r="E231" s="167"/>
      <c r="F231" s="167"/>
      <c r="G231" s="167"/>
      <c r="H231" s="167"/>
      <c r="I231" s="168"/>
    </row>
    <row r="232" spans="1:9" ht="19.5">
      <c r="A232" s="169" t="s">
        <v>1832</v>
      </c>
      <c r="B232" s="170"/>
      <c r="C232" s="170"/>
      <c r="D232" s="170"/>
      <c r="E232" s="168"/>
      <c r="F232" s="168"/>
      <c r="G232" s="168"/>
      <c r="H232" s="171"/>
      <c r="I232" s="168"/>
    </row>
    <row r="233" spans="6:8" ht="16.5">
      <c r="F233" s="126"/>
      <c r="G233" s="174"/>
      <c r="H233" s="126"/>
    </row>
    <row r="234" spans="6:8" ht="16.5">
      <c r="F234" s="126"/>
      <c r="G234" s="174"/>
      <c r="H234" s="126"/>
    </row>
    <row r="235" spans="6:8" ht="16.5">
      <c r="F235" s="126"/>
      <c r="G235" s="174"/>
      <c r="H235" s="126"/>
    </row>
    <row r="236" spans="6:8" ht="16.5">
      <c r="F236" s="126"/>
      <c r="G236" s="174"/>
      <c r="H236" s="126"/>
    </row>
    <row r="237" spans="6:8" ht="16.5">
      <c r="F237" s="126"/>
      <c r="G237" s="174"/>
      <c r="H237" s="126"/>
    </row>
    <row r="238" spans="6:8" ht="16.5">
      <c r="F238" s="126"/>
      <c r="G238" s="174"/>
      <c r="H238" s="126"/>
    </row>
    <row r="239" spans="6:8" ht="16.5">
      <c r="F239" s="126"/>
      <c r="G239" s="174"/>
      <c r="H239" s="126"/>
    </row>
    <row r="240" spans="6:8" ht="16.5">
      <c r="F240" s="126"/>
      <c r="G240" s="174"/>
      <c r="H240" s="126"/>
    </row>
    <row r="241" spans="6:8" ht="16.5">
      <c r="F241" s="126"/>
      <c r="G241" s="174"/>
      <c r="H241" s="126"/>
    </row>
    <row r="242" spans="6:8" ht="16.5">
      <c r="F242" s="126"/>
      <c r="G242" s="174"/>
      <c r="H242" s="126"/>
    </row>
    <row r="243" spans="6:8" ht="16.5">
      <c r="F243" s="126"/>
      <c r="G243" s="174"/>
      <c r="H243" s="126"/>
    </row>
    <row r="244" spans="6:8" ht="16.5">
      <c r="F244" s="126"/>
      <c r="G244" s="174"/>
      <c r="H244" s="126"/>
    </row>
    <row r="245" spans="6:8" ht="16.5">
      <c r="F245" s="126"/>
      <c r="G245" s="174"/>
      <c r="H245" s="126"/>
    </row>
    <row r="246" spans="6:8" ht="16.5">
      <c r="F246" s="126"/>
      <c r="G246" s="174"/>
      <c r="H246" s="126"/>
    </row>
    <row r="247" spans="6:8" ht="16.5">
      <c r="F247" s="126"/>
      <c r="G247" s="174"/>
      <c r="H247" s="126"/>
    </row>
    <row r="248" spans="6:8" ht="16.5">
      <c r="F248" s="126"/>
      <c r="G248" s="174"/>
      <c r="H248" s="126"/>
    </row>
    <row r="249" spans="6:8" ht="16.5">
      <c r="F249" s="126"/>
      <c r="G249" s="174"/>
      <c r="H249" s="126"/>
    </row>
    <row r="250" spans="6:8" ht="16.5">
      <c r="F250" s="126"/>
      <c r="G250" s="174"/>
      <c r="H250" s="126"/>
    </row>
    <row r="251" spans="6:8" ht="16.5">
      <c r="F251" s="126"/>
      <c r="G251" s="174"/>
      <c r="H251" s="126"/>
    </row>
    <row r="252" spans="6:8" ht="16.5">
      <c r="F252" s="126"/>
      <c r="G252" s="174"/>
      <c r="H252" s="126"/>
    </row>
    <row r="253" spans="6:8" ht="16.5">
      <c r="F253" s="126"/>
      <c r="G253" s="174"/>
      <c r="H253" s="126"/>
    </row>
    <row r="254" spans="6:8" ht="16.5">
      <c r="F254" s="126"/>
      <c r="G254" s="174"/>
      <c r="H254" s="126"/>
    </row>
    <row r="255" spans="6:8" ht="16.5">
      <c r="F255" s="126"/>
      <c r="G255" s="174"/>
      <c r="H255" s="126"/>
    </row>
    <row r="256" spans="6:8" ht="16.5">
      <c r="F256" s="126"/>
      <c r="G256" s="174"/>
      <c r="H256" s="126"/>
    </row>
    <row r="257" spans="6:8" ht="16.5">
      <c r="F257" s="126"/>
      <c r="G257" s="174"/>
      <c r="H257" s="126"/>
    </row>
    <row r="258" spans="6:8" ht="16.5">
      <c r="F258" s="126"/>
      <c r="G258" s="174"/>
      <c r="H258" s="126"/>
    </row>
    <row r="259" spans="6:8" ht="16.5">
      <c r="F259" s="126"/>
      <c r="G259" s="174"/>
      <c r="H259" s="126"/>
    </row>
    <row r="260" spans="6:8" ht="16.5">
      <c r="F260" s="126"/>
      <c r="G260" s="174"/>
      <c r="H260" s="126"/>
    </row>
    <row r="261" spans="6:8" ht="16.5">
      <c r="F261" s="126"/>
      <c r="G261" s="174"/>
      <c r="H261" s="126"/>
    </row>
    <row r="262" spans="6:8" ht="16.5">
      <c r="F262" s="126"/>
      <c r="G262" s="174"/>
      <c r="H262" s="126"/>
    </row>
    <row r="263" spans="6:8" ht="16.5">
      <c r="F263" s="126"/>
      <c r="G263" s="174"/>
      <c r="H263" s="126"/>
    </row>
    <row r="264" spans="6:8" ht="16.5">
      <c r="F264" s="126"/>
      <c r="G264" s="174"/>
      <c r="H264" s="126"/>
    </row>
    <row r="265" spans="6:8" ht="16.5">
      <c r="F265" s="126"/>
      <c r="G265" s="174"/>
      <c r="H265" s="126"/>
    </row>
    <row r="266" spans="6:8" ht="16.5">
      <c r="F266" s="126"/>
      <c r="G266" s="174"/>
      <c r="H266" s="126"/>
    </row>
    <row r="267" spans="6:8" ht="16.5">
      <c r="F267" s="126"/>
      <c r="G267" s="174"/>
      <c r="H267" s="126"/>
    </row>
    <row r="268" spans="6:8" ht="16.5">
      <c r="F268" s="126"/>
      <c r="G268" s="174"/>
      <c r="H268" s="126"/>
    </row>
    <row r="269" spans="6:8" ht="16.5">
      <c r="F269" s="126"/>
      <c r="G269" s="174"/>
      <c r="H269" s="126"/>
    </row>
    <row r="270" spans="6:8" ht="16.5">
      <c r="F270" s="126"/>
      <c r="G270" s="174"/>
      <c r="H270" s="126"/>
    </row>
    <row r="271" spans="6:8" ht="16.5">
      <c r="F271" s="126"/>
      <c r="G271" s="174"/>
      <c r="H271" s="126"/>
    </row>
    <row r="272" spans="6:8" ht="16.5">
      <c r="F272" s="126"/>
      <c r="G272" s="174"/>
      <c r="H272" s="126"/>
    </row>
    <row r="273" spans="6:8" ht="16.5">
      <c r="F273" s="126"/>
      <c r="G273" s="174"/>
      <c r="H273" s="126"/>
    </row>
    <row r="274" spans="6:8" ht="16.5">
      <c r="F274" s="126"/>
      <c r="G274" s="174"/>
      <c r="H274" s="126"/>
    </row>
    <row r="275" spans="6:8" ht="16.5">
      <c r="F275" s="126"/>
      <c r="G275" s="174"/>
      <c r="H275" s="126"/>
    </row>
    <row r="276" spans="6:8" ht="16.5">
      <c r="F276" s="126"/>
      <c r="G276" s="174"/>
      <c r="H276" s="126"/>
    </row>
    <row r="277" spans="6:8" ht="16.5">
      <c r="F277" s="126"/>
      <c r="G277" s="174"/>
      <c r="H277" s="126"/>
    </row>
    <row r="278" spans="6:8" ht="16.5">
      <c r="F278" s="126"/>
      <c r="G278" s="174"/>
      <c r="H278" s="126"/>
    </row>
    <row r="279" spans="6:8" ht="16.5">
      <c r="F279" s="126"/>
      <c r="G279" s="174"/>
      <c r="H279" s="126"/>
    </row>
    <row r="280" spans="6:8" ht="16.5">
      <c r="F280" s="126"/>
      <c r="G280" s="174"/>
      <c r="H280" s="126"/>
    </row>
  </sheetData>
  <mergeCells count="12">
    <mergeCell ref="H4:I4"/>
    <mergeCell ref="A230:D230"/>
    <mergeCell ref="A1:I1"/>
    <mergeCell ref="A2:I2"/>
    <mergeCell ref="C3:D3"/>
    <mergeCell ref="A4:A5"/>
    <mergeCell ref="B4:B5"/>
    <mergeCell ref="C4:C5"/>
    <mergeCell ref="D4:D5"/>
    <mergeCell ref="E4:E5"/>
    <mergeCell ref="F4:F5"/>
    <mergeCell ref="G4: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352"/>
  <sheetViews>
    <sheetView tabSelected="1" workbookViewId="0" topLeftCell="A1">
      <selection activeCell="C9" sqref="C9"/>
    </sheetView>
  </sheetViews>
  <sheetFormatPr defaultColWidth="8.875" defaultRowHeight="16.5"/>
  <cols>
    <col min="1" max="1" width="15.875" style="178" customWidth="1"/>
    <col min="2" max="2" width="33.375" style="178" customWidth="1"/>
    <col min="3" max="3" width="30.625" style="178" customWidth="1"/>
    <col min="4" max="4" width="15.75390625" style="178" customWidth="1"/>
    <col min="5" max="5" width="16.375" style="236" customWidth="1"/>
    <col min="6" max="6" width="11.50390625" style="178" customWidth="1"/>
    <col min="7" max="7" width="18.375" style="178" customWidth="1"/>
    <col min="8" max="8" width="12.875" style="178" customWidth="1"/>
    <col min="9" max="9" width="13.625" style="178" customWidth="1"/>
    <col min="10" max="10" width="11.75390625" style="178" customWidth="1"/>
    <col min="11" max="16384" width="8.875" style="178" customWidth="1"/>
  </cols>
  <sheetData>
    <row r="1" spans="1:9" ht="31.5" customHeight="1">
      <c r="A1" s="176" t="s">
        <v>1439</v>
      </c>
      <c r="B1" s="177"/>
      <c r="C1" s="177"/>
      <c r="D1" s="177"/>
      <c r="E1" s="177"/>
      <c r="F1" s="177"/>
      <c r="G1" s="177"/>
      <c r="H1" s="177"/>
      <c r="I1" s="177"/>
    </row>
    <row r="2" spans="1:9" ht="24" customHeight="1">
      <c r="A2" s="179" t="s">
        <v>1833</v>
      </c>
      <c r="B2" s="180"/>
      <c r="C2" s="180"/>
      <c r="D2" s="180"/>
      <c r="E2" s="180"/>
      <c r="F2" s="180"/>
      <c r="G2" s="180"/>
      <c r="H2" s="180"/>
      <c r="I2" s="180"/>
    </row>
    <row r="3" spans="1:9" ht="19.5" customHeight="1">
      <c r="A3" s="181" t="s">
        <v>1834</v>
      </c>
      <c r="B3" s="182"/>
      <c r="C3" s="183" t="s">
        <v>1835</v>
      </c>
      <c r="D3" s="183"/>
      <c r="E3" s="182"/>
      <c r="F3" s="182"/>
      <c r="G3" s="182"/>
      <c r="H3" s="182"/>
      <c r="I3" s="184" t="s">
        <v>1443</v>
      </c>
    </row>
    <row r="4" spans="1:9" ht="36.75" customHeight="1">
      <c r="A4" s="185" t="s">
        <v>1836</v>
      </c>
      <c r="B4" s="185" t="s">
        <v>1445</v>
      </c>
      <c r="C4" s="186" t="s">
        <v>1446</v>
      </c>
      <c r="D4" s="186" t="s">
        <v>1447</v>
      </c>
      <c r="E4" s="187" t="s">
        <v>1448</v>
      </c>
      <c r="F4" s="185" t="s">
        <v>1449</v>
      </c>
      <c r="G4" s="188" t="s">
        <v>1837</v>
      </c>
      <c r="H4" s="186" t="s">
        <v>1838</v>
      </c>
      <c r="I4" s="186"/>
    </row>
    <row r="5" spans="1:9" ht="72.75" customHeight="1">
      <c r="A5" s="189"/>
      <c r="B5" s="189"/>
      <c r="C5" s="186"/>
      <c r="D5" s="186"/>
      <c r="E5" s="190"/>
      <c r="F5" s="189"/>
      <c r="G5" s="191"/>
      <c r="H5" s="192" t="s">
        <v>1452</v>
      </c>
      <c r="I5" s="192" t="s">
        <v>1453</v>
      </c>
    </row>
    <row r="6" spans="1:9" s="198" customFormat="1" ht="39.75" customHeight="1">
      <c r="A6" s="193" t="s">
        <v>1496</v>
      </c>
      <c r="B6" s="193" t="s">
        <v>1839</v>
      </c>
      <c r="C6" s="193" t="s">
        <v>1840</v>
      </c>
      <c r="D6" s="193" t="s">
        <v>1499</v>
      </c>
      <c r="E6" s="194">
        <v>20</v>
      </c>
      <c r="F6" s="195" t="s">
        <v>1458</v>
      </c>
      <c r="G6" s="196"/>
      <c r="H6" s="195"/>
      <c r="I6" s="197" t="s">
        <v>1841</v>
      </c>
    </row>
    <row r="7" spans="1:9" s="198" customFormat="1" ht="39.75" customHeight="1">
      <c r="A7" s="193" t="s">
        <v>1842</v>
      </c>
      <c r="B7" s="193" t="s">
        <v>1843</v>
      </c>
      <c r="C7" s="193" t="s">
        <v>1844</v>
      </c>
      <c r="D7" s="193" t="s">
        <v>1463</v>
      </c>
      <c r="E7" s="194">
        <v>60</v>
      </c>
      <c r="F7" s="195" t="s">
        <v>1458</v>
      </c>
      <c r="G7" s="195"/>
      <c r="H7" s="195" t="s">
        <v>1845</v>
      </c>
      <c r="I7" s="195"/>
    </row>
    <row r="8" spans="1:9" s="198" customFormat="1" ht="39.75" customHeight="1">
      <c r="A8" s="193" t="s">
        <v>1460</v>
      </c>
      <c r="B8" s="193" t="s">
        <v>1846</v>
      </c>
      <c r="C8" s="193" t="s">
        <v>1847</v>
      </c>
      <c r="D8" s="193" t="s">
        <v>1463</v>
      </c>
      <c r="E8" s="194">
        <v>200</v>
      </c>
      <c r="F8" s="195" t="s">
        <v>1458</v>
      </c>
      <c r="G8" s="195"/>
      <c r="H8" s="195"/>
      <c r="I8" s="195" t="s">
        <v>1845</v>
      </c>
    </row>
    <row r="9" spans="1:9" s="198" customFormat="1" ht="45" customHeight="1">
      <c r="A9" s="193" t="s">
        <v>1848</v>
      </c>
      <c r="B9" s="193" t="s">
        <v>1849</v>
      </c>
      <c r="C9" s="193" t="s">
        <v>1850</v>
      </c>
      <c r="D9" s="193" t="s">
        <v>1475</v>
      </c>
      <c r="E9" s="194">
        <v>7695</v>
      </c>
      <c r="F9" s="195" t="s">
        <v>1471</v>
      </c>
      <c r="G9" s="193" t="s">
        <v>1851</v>
      </c>
      <c r="H9" s="195" t="s">
        <v>1845</v>
      </c>
      <c r="I9" s="195"/>
    </row>
    <row r="10" spans="1:242" s="78" customFormat="1" ht="33">
      <c r="A10" s="193" t="s">
        <v>1852</v>
      </c>
      <c r="B10" s="193" t="s">
        <v>1853</v>
      </c>
      <c r="C10" s="193" t="s">
        <v>1854</v>
      </c>
      <c r="D10" s="193" t="s">
        <v>1855</v>
      </c>
      <c r="E10" s="194">
        <v>200</v>
      </c>
      <c r="F10" s="195" t="s">
        <v>1471</v>
      </c>
      <c r="G10" s="193" t="s">
        <v>1856</v>
      </c>
      <c r="H10" s="195" t="s">
        <v>1845</v>
      </c>
      <c r="I10" s="195"/>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row>
    <row r="11" spans="1:242" s="78" customFormat="1" ht="33">
      <c r="A11" s="193" t="s">
        <v>1852</v>
      </c>
      <c r="B11" s="193" t="s">
        <v>1857</v>
      </c>
      <c r="C11" s="193" t="s">
        <v>1854</v>
      </c>
      <c r="D11" s="193" t="s">
        <v>1855</v>
      </c>
      <c r="E11" s="194">
        <v>45</v>
      </c>
      <c r="F11" s="195" t="s">
        <v>1471</v>
      </c>
      <c r="G11" s="193" t="s">
        <v>1856</v>
      </c>
      <c r="H11" s="195" t="s">
        <v>1845</v>
      </c>
      <c r="I11" s="195"/>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row>
    <row r="12" spans="1:242" s="78" customFormat="1" ht="33">
      <c r="A12" s="193" t="s">
        <v>1852</v>
      </c>
      <c r="B12" s="193" t="s">
        <v>1858</v>
      </c>
      <c r="C12" s="193" t="s">
        <v>1854</v>
      </c>
      <c r="D12" s="193" t="s">
        <v>1855</v>
      </c>
      <c r="E12" s="194">
        <v>480</v>
      </c>
      <c r="F12" s="195" t="s">
        <v>1471</v>
      </c>
      <c r="G12" s="193" t="s">
        <v>1856</v>
      </c>
      <c r="H12" s="195"/>
      <c r="I12" s="195" t="s">
        <v>1845</v>
      </c>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row>
    <row r="13" spans="1:242" s="78" customFormat="1" ht="33">
      <c r="A13" s="193" t="s">
        <v>1852</v>
      </c>
      <c r="B13" s="193" t="s">
        <v>1859</v>
      </c>
      <c r="C13" s="193" t="s">
        <v>1854</v>
      </c>
      <c r="D13" s="193" t="s">
        <v>1855</v>
      </c>
      <c r="E13" s="194">
        <v>29</v>
      </c>
      <c r="F13" s="195" t="s">
        <v>1471</v>
      </c>
      <c r="G13" s="193" t="s">
        <v>1856</v>
      </c>
      <c r="H13" s="195" t="s">
        <v>1845</v>
      </c>
      <c r="I13" s="195"/>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row>
    <row r="14" spans="1:242" s="78" customFormat="1" ht="33">
      <c r="A14" s="193" t="s">
        <v>1852</v>
      </c>
      <c r="B14" s="193" t="s">
        <v>1860</v>
      </c>
      <c r="C14" s="193" t="s">
        <v>1854</v>
      </c>
      <c r="D14" s="193" t="s">
        <v>1855</v>
      </c>
      <c r="E14" s="194">
        <v>920</v>
      </c>
      <c r="F14" s="195" t="s">
        <v>1471</v>
      </c>
      <c r="G14" s="193" t="s">
        <v>1856</v>
      </c>
      <c r="H14" s="195"/>
      <c r="I14" s="195" t="s">
        <v>1845</v>
      </c>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row>
    <row r="15" spans="1:242" s="78" customFormat="1" ht="33">
      <c r="A15" s="193" t="s">
        <v>1852</v>
      </c>
      <c r="B15" s="193" t="s">
        <v>1861</v>
      </c>
      <c r="C15" s="193" t="s">
        <v>1854</v>
      </c>
      <c r="D15" s="193" t="s">
        <v>1855</v>
      </c>
      <c r="E15" s="194">
        <v>250</v>
      </c>
      <c r="F15" s="195" t="s">
        <v>1471</v>
      </c>
      <c r="G15" s="193" t="s">
        <v>1856</v>
      </c>
      <c r="H15" s="195"/>
      <c r="I15" s="195" t="s">
        <v>1845</v>
      </c>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row>
    <row r="16" spans="1:242" s="78" customFormat="1" ht="39.75" customHeight="1">
      <c r="A16" s="193"/>
      <c r="B16" s="193"/>
      <c r="C16" s="193" t="s">
        <v>1862</v>
      </c>
      <c r="D16" s="193"/>
      <c r="E16" s="194">
        <f>SUM(E10:E15)</f>
        <v>1924</v>
      </c>
      <c r="F16" s="195"/>
      <c r="G16" s="193"/>
      <c r="H16" s="195"/>
      <c r="I16" s="195"/>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row>
    <row r="17" spans="1:9" s="198" customFormat="1" ht="39.75" customHeight="1">
      <c r="A17" s="193" t="s">
        <v>1863</v>
      </c>
      <c r="B17" s="193" t="s">
        <v>1864</v>
      </c>
      <c r="C17" s="193" t="s">
        <v>1865</v>
      </c>
      <c r="D17" s="193" t="s">
        <v>1482</v>
      </c>
      <c r="E17" s="194">
        <v>123</v>
      </c>
      <c r="F17" s="195" t="s">
        <v>1458</v>
      </c>
      <c r="G17" s="193"/>
      <c r="H17" s="195"/>
      <c r="I17" s="195" t="s">
        <v>1845</v>
      </c>
    </row>
    <row r="18" spans="1:244" s="200" customFormat="1" ht="48.75" customHeight="1">
      <c r="A18" s="193" t="s">
        <v>1454</v>
      </c>
      <c r="B18" s="193" t="s">
        <v>1455</v>
      </c>
      <c r="C18" s="193" t="s">
        <v>1456</v>
      </c>
      <c r="D18" s="193" t="s">
        <v>1855</v>
      </c>
      <c r="E18" s="194">
        <v>20</v>
      </c>
      <c r="F18" s="195" t="s">
        <v>1458</v>
      </c>
      <c r="G18" s="193"/>
      <c r="H18" s="195" t="s">
        <v>1845</v>
      </c>
      <c r="I18" s="195"/>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c r="IC18" s="199"/>
      <c r="ID18" s="199"/>
      <c r="IE18" s="199"/>
      <c r="IF18" s="199"/>
      <c r="IG18" s="199"/>
      <c r="IH18" s="199"/>
      <c r="II18" s="199"/>
      <c r="IJ18" s="199"/>
    </row>
    <row r="19" spans="1:9" s="198" customFormat="1" ht="39.75" customHeight="1">
      <c r="A19" s="193" t="s">
        <v>1866</v>
      </c>
      <c r="B19" s="193" t="s">
        <v>1867</v>
      </c>
      <c r="C19" s="193" t="s">
        <v>1868</v>
      </c>
      <c r="D19" s="193" t="s">
        <v>1673</v>
      </c>
      <c r="E19" s="194">
        <v>20</v>
      </c>
      <c r="F19" s="195" t="s">
        <v>1458</v>
      </c>
      <c r="G19" s="193"/>
      <c r="H19" s="195"/>
      <c r="I19" s="195" t="s">
        <v>1845</v>
      </c>
    </row>
    <row r="20" spans="1:9" s="198" customFormat="1" ht="39.75" customHeight="1">
      <c r="A20" s="193" t="s">
        <v>1460</v>
      </c>
      <c r="B20" s="193" t="s">
        <v>1869</v>
      </c>
      <c r="C20" s="193" t="s">
        <v>1870</v>
      </c>
      <c r="D20" s="193" t="s">
        <v>1463</v>
      </c>
      <c r="E20" s="194">
        <v>20</v>
      </c>
      <c r="F20" s="195" t="s">
        <v>1458</v>
      </c>
      <c r="G20" s="193"/>
      <c r="H20" s="195" t="s">
        <v>1845</v>
      </c>
      <c r="I20" s="195"/>
    </row>
    <row r="21" spans="1:9" s="198" customFormat="1" ht="39.75" customHeight="1">
      <c r="A21" s="193" t="s">
        <v>1871</v>
      </c>
      <c r="B21" s="193" t="s">
        <v>1872</v>
      </c>
      <c r="C21" s="193" t="s">
        <v>1873</v>
      </c>
      <c r="D21" s="193" t="s">
        <v>1874</v>
      </c>
      <c r="E21" s="194">
        <v>20</v>
      </c>
      <c r="F21" s="195" t="s">
        <v>1458</v>
      </c>
      <c r="G21" s="193"/>
      <c r="H21" s="195"/>
      <c r="I21" s="195" t="s">
        <v>1845</v>
      </c>
    </row>
    <row r="22" spans="1:242" s="78" customFormat="1" ht="33">
      <c r="A22" s="193" t="s">
        <v>1852</v>
      </c>
      <c r="B22" s="193" t="s">
        <v>1875</v>
      </c>
      <c r="C22" s="193" t="s">
        <v>1873</v>
      </c>
      <c r="D22" s="193" t="s">
        <v>1855</v>
      </c>
      <c r="E22" s="194">
        <v>30</v>
      </c>
      <c r="F22" s="195" t="s">
        <v>1471</v>
      </c>
      <c r="G22" s="193" t="s">
        <v>1856</v>
      </c>
      <c r="H22" s="195" t="s">
        <v>1845</v>
      </c>
      <c r="I22" s="195"/>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row>
    <row r="23" spans="1:9" s="78" customFormat="1" ht="39.75" customHeight="1">
      <c r="A23" s="193" t="s">
        <v>1876</v>
      </c>
      <c r="B23" s="193" t="s">
        <v>1877</v>
      </c>
      <c r="C23" s="193" t="s">
        <v>1873</v>
      </c>
      <c r="D23" s="193" t="s">
        <v>1563</v>
      </c>
      <c r="E23" s="201">
        <v>42</v>
      </c>
      <c r="F23" s="195" t="s">
        <v>1458</v>
      </c>
      <c r="G23" s="193"/>
      <c r="H23" s="195" t="s">
        <v>1845</v>
      </c>
      <c r="I23" s="195"/>
    </row>
    <row r="24" spans="1:9" s="78" customFormat="1" ht="39.75" customHeight="1">
      <c r="A24" s="193"/>
      <c r="B24" s="193"/>
      <c r="C24" s="193" t="s">
        <v>1878</v>
      </c>
      <c r="D24" s="193"/>
      <c r="E24" s="201">
        <f>SUM(E21:E23)</f>
        <v>92</v>
      </c>
      <c r="F24" s="195"/>
      <c r="G24" s="193"/>
      <c r="H24" s="195"/>
      <c r="I24" s="195"/>
    </row>
    <row r="25" spans="1:9" s="198" customFormat="1" ht="39.75" customHeight="1">
      <c r="A25" s="193" t="s">
        <v>1871</v>
      </c>
      <c r="B25" s="193" t="s">
        <v>1872</v>
      </c>
      <c r="C25" s="193" t="s">
        <v>1879</v>
      </c>
      <c r="D25" s="193" t="s">
        <v>1874</v>
      </c>
      <c r="E25" s="201">
        <v>108</v>
      </c>
      <c r="F25" s="195" t="s">
        <v>1458</v>
      </c>
      <c r="G25" s="193"/>
      <c r="H25" s="195"/>
      <c r="I25" s="195" t="s">
        <v>1845</v>
      </c>
    </row>
    <row r="26" spans="1:9" s="198" customFormat="1" ht="90.75" customHeight="1">
      <c r="A26" s="193" t="s">
        <v>1880</v>
      </c>
      <c r="B26" s="193" t="s">
        <v>1881</v>
      </c>
      <c r="C26" s="193" t="s">
        <v>1882</v>
      </c>
      <c r="D26" s="193" t="s">
        <v>1467</v>
      </c>
      <c r="E26" s="201">
        <v>50</v>
      </c>
      <c r="F26" s="195" t="s">
        <v>1458</v>
      </c>
      <c r="G26" s="193"/>
      <c r="H26" s="195" t="s">
        <v>1845</v>
      </c>
      <c r="I26" s="195"/>
    </row>
    <row r="27" spans="1:9" s="198" customFormat="1" ht="54.75" customHeight="1">
      <c r="A27" s="193" t="s">
        <v>1880</v>
      </c>
      <c r="B27" s="193" t="s">
        <v>1883</v>
      </c>
      <c r="C27" s="193" t="s">
        <v>1882</v>
      </c>
      <c r="D27" s="193" t="s">
        <v>1467</v>
      </c>
      <c r="E27" s="201">
        <v>50</v>
      </c>
      <c r="F27" s="195" t="s">
        <v>1458</v>
      </c>
      <c r="G27" s="193"/>
      <c r="H27" s="195" t="s">
        <v>1845</v>
      </c>
      <c r="I27" s="195"/>
    </row>
    <row r="28" spans="1:9" s="198" customFormat="1" ht="39.75" customHeight="1">
      <c r="A28" s="193"/>
      <c r="B28" s="193"/>
      <c r="C28" s="193" t="s">
        <v>1884</v>
      </c>
      <c r="D28" s="193"/>
      <c r="E28" s="201">
        <f>SUM(E26:E27)</f>
        <v>100</v>
      </c>
      <c r="F28" s="195"/>
      <c r="G28" s="193"/>
      <c r="H28" s="195"/>
      <c r="I28" s="195"/>
    </row>
    <row r="29" spans="1:9" s="202" customFormat="1" ht="33">
      <c r="A29" s="193" t="s">
        <v>1885</v>
      </c>
      <c r="B29" s="193" t="s">
        <v>1886</v>
      </c>
      <c r="C29" s="193" t="s">
        <v>1887</v>
      </c>
      <c r="D29" s="193" t="s">
        <v>1520</v>
      </c>
      <c r="E29" s="201">
        <v>350</v>
      </c>
      <c r="F29" s="195" t="s">
        <v>1458</v>
      </c>
      <c r="G29" s="193"/>
      <c r="H29" s="195" t="s">
        <v>1845</v>
      </c>
      <c r="I29" s="195"/>
    </row>
    <row r="30" spans="1:9" s="198" customFormat="1" ht="39.75" customHeight="1">
      <c r="A30" s="193" t="s">
        <v>1842</v>
      </c>
      <c r="B30" s="193" t="s">
        <v>1888</v>
      </c>
      <c r="C30" s="193" t="s">
        <v>1889</v>
      </c>
      <c r="D30" s="193" t="s">
        <v>1463</v>
      </c>
      <c r="E30" s="201">
        <v>55</v>
      </c>
      <c r="F30" s="195" t="s">
        <v>1458</v>
      </c>
      <c r="G30" s="193"/>
      <c r="H30" s="195" t="s">
        <v>1845</v>
      </c>
      <c r="I30" s="195"/>
    </row>
    <row r="31" spans="1:9" s="198" customFormat="1" ht="39.75" customHeight="1">
      <c r="A31" s="193" t="s">
        <v>1880</v>
      </c>
      <c r="B31" s="193" t="s">
        <v>1890</v>
      </c>
      <c r="C31" s="193" t="s">
        <v>1891</v>
      </c>
      <c r="D31" s="193" t="s">
        <v>1467</v>
      </c>
      <c r="E31" s="201">
        <v>800</v>
      </c>
      <c r="F31" s="195" t="s">
        <v>1458</v>
      </c>
      <c r="G31" s="193"/>
      <c r="H31" s="195" t="s">
        <v>1845</v>
      </c>
      <c r="I31" s="195"/>
    </row>
    <row r="32" spans="1:9" s="203" customFormat="1" ht="33">
      <c r="A32" s="193" t="s">
        <v>1852</v>
      </c>
      <c r="B32" s="193" t="s">
        <v>1892</v>
      </c>
      <c r="C32" s="193" t="s">
        <v>1893</v>
      </c>
      <c r="D32" s="193" t="s">
        <v>1855</v>
      </c>
      <c r="E32" s="201">
        <v>10</v>
      </c>
      <c r="F32" s="195" t="s">
        <v>1471</v>
      </c>
      <c r="G32" s="193" t="s">
        <v>1856</v>
      </c>
      <c r="H32" s="195"/>
      <c r="I32" s="195" t="s">
        <v>1845</v>
      </c>
    </row>
    <row r="33" spans="1:9" s="204" customFormat="1" ht="33">
      <c r="A33" s="193" t="s">
        <v>1885</v>
      </c>
      <c r="B33" s="193" t="s">
        <v>1894</v>
      </c>
      <c r="C33" s="193" t="s">
        <v>1895</v>
      </c>
      <c r="D33" s="193" t="s">
        <v>1520</v>
      </c>
      <c r="E33" s="201">
        <v>20</v>
      </c>
      <c r="F33" s="195" t="s">
        <v>1458</v>
      </c>
      <c r="G33" s="193"/>
      <c r="H33" s="195" t="s">
        <v>1845</v>
      </c>
      <c r="I33" s="195"/>
    </row>
    <row r="34" spans="1:9" s="198" customFormat="1" ht="39.75" customHeight="1">
      <c r="A34" s="193" t="s">
        <v>1460</v>
      </c>
      <c r="B34" s="193" t="s">
        <v>1846</v>
      </c>
      <c r="C34" s="193" t="s">
        <v>1896</v>
      </c>
      <c r="D34" s="193" t="s">
        <v>1463</v>
      </c>
      <c r="E34" s="201">
        <v>200</v>
      </c>
      <c r="F34" s="195" t="s">
        <v>1458</v>
      </c>
      <c r="G34" s="193"/>
      <c r="H34" s="195"/>
      <c r="I34" s="195" t="s">
        <v>1845</v>
      </c>
    </row>
    <row r="35" spans="1:9" s="198" customFormat="1" ht="33">
      <c r="A35" s="193" t="s">
        <v>1897</v>
      </c>
      <c r="B35" s="193" t="s">
        <v>1898</v>
      </c>
      <c r="C35" s="193" t="s">
        <v>1896</v>
      </c>
      <c r="D35" s="193" t="s">
        <v>1475</v>
      </c>
      <c r="E35" s="201">
        <v>385</v>
      </c>
      <c r="F35" s="195" t="s">
        <v>1458</v>
      </c>
      <c r="G35" s="193"/>
      <c r="H35" s="195" t="s">
        <v>1845</v>
      </c>
      <c r="I35" s="195"/>
    </row>
    <row r="36" spans="1:9" s="198" customFormat="1" ht="39.75" customHeight="1">
      <c r="A36" s="193"/>
      <c r="B36" s="193"/>
      <c r="C36" s="193" t="s">
        <v>1899</v>
      </c>
      <c r="D36" s="193"/>
      <c r="E36" s="201">
        <f>SUM(E34:E35)</f>
        <v>585</v>
      </c>
      <c r="F36" s="195"/>
      <c r="G36" s="193"/>
      <c r="H36" s="195"/>
      <c r="I36" s="195"/>
    </row>
    <row r="37" spans="1:9" s="198" customFormat="1" ht="39.75" customHeight="1">
      <c r="A37" s="193" t="s">
        <v>1460</v>
      </c>
      <c r="B37" s="193" t="s">
        <v>1900</v>
      </c>
      <c r="C37" s="193" t="s">
        <v>1901</v>
      </c>
      <c r="D37" s="193" t="s">
        <v>1463</v>
      </c>
      <c r="E37" s="201">
        <v>20</v>
      </c>
      <c r="F37" s="195" t="s">
        <v>1458</v>
      </c>
      <c r="G37" s="193"/>
      <c r="H37" s="195" t="s">
        <v>1845</v>
      </c>
      <c r="I37" s="195"/>
    </row>
    <row r="38" spans="1:9" s="198" customFormat="1" ht="39.75" customHeight="1">
      <c r="A38" s="193" t="s">
        <v>1842</v>
      </c>
      <c r="B38" s="193" t="s">
        <v>1902</v>
      </c>
      <c r="C38" s="193" t="s">
        <v>1903</v>
      </c>
      <c r="D38" s="193" t="s">
        <v>1463</v>
      </c>
      <c r="E38" s="201">
        <v>50</v>
      </c>
      <c r="F38" s="195" t="s">
        <v>1458</v>
      </c>
      <c r="G38" s="193"/>
      <c r="H38" s="195" t="s">
        <v>1845</v>
      </c>
      <c r="I38" s="195"/>
    </row>
    <row r="39" spans="1:9" s="205" customFormat="1" ht="39.75" customHeight="1">
      <c r="A39" s="193" t="s">
        <v>1904</v>
      </c>
      <c r="B39" s="193" t="s">
        <v>1905</v>
      </c>
      <c r="C39" s="193" t="s">
        <v>1906</v>
      </c>
      <c r="D39" s="193" t="s">
        <v>1855</v>
      </c>
      <c r="E39" s="201">
        <v>150</v>
      </c>
      <c r="F39" s="195" t="s">
        <v>1458</v>
      </c>
      <c r="G39" s="193"/>
      <c r="H39" s="195" t="s">
        <v>1845</v>
      </c>
      <c r="I39" s="195"/>
    </row>
    <row r="40" spans="1:9" s="198" customFormat="1" ht="39.75" customHeight="1">
      <c r="A40" s="193" t="s">
        <v>1863</v>
      </c>
      <c r="B40" s="193" t="s">
        <v>1907</v>
      </c>
      <c r="C40" s="193" t="s">
        <v>1908</v>
      </c>
      <c r="D40" s="193" t="s">
        <v>1482</v>
      </c>
      <c r="E40" s="201">
        <v>69</v>
      </c>
      <c r="F40" s="195" t="s">
        <v>1458</v>
      </c>
      <c r="G40" s="193"/>
      <c r="H40" s="195"/>
      <c r="I40" s="195" t="s">
        <v>1845</v>
      </c>
    </row>
    <row r="41" spans="1:9" s="198" customFormat="1" ht="33">
      <c r="A41" s="193" t="s">
        <v>1880</v>
      </c>
      <c r="B41" s="193" t="s">
        <v>1909</v>
      </c>
      <c r="C41" s="193" t="s">
        <v>1910</v>
      </c>
      <c r="D41" s="193" t="s">
        <v>1467</v>
      </c>
      <c r="E41" s="201">
        <v>50</v>
      </c>
      <c r="F41" s="195" t="s">
        <v>1458</v>
      </c>
      <c r="G41" s="193"/>
      <c r="H41" s="195" t="s">
        <v>1845</v>
      </c>
      <c r="I41" s="195"/>
    </row>
    <row r="42" spans="1:9" s="206" customFormat="1" ht="39.75" customHeight="1">
      <c r="A42" s="193" t="s">
        <v>1911</v>
      </c>
      <c r="B42" s="193" t="s">
        <v>1912</v>
      </c>
      <c r="C42" s="193" t="s">
        <v>1913</v>
      </c>
      <c r="D42" s="193" t="s">
        <v>1855</v>
      </c>
      <c r="E42" s="201">
        <v>28</v>
      </c>
      <c r="F42" s="195" t="s">
        <v>1458</v>
      </c>
      <c r="G42" s="193"/>
      <c r="H42" s="195" t="s">
        <v>1845</v>
      </c>
      <c r="I42" s="195"/>
    </row>
    <row r="43" spans="1:9" s="207" customFormat="1" ht="33">
      <c r="A43" s="193" t="s">
        <v>1885</v>
      </c>
      <c r="B43" s="193" t="s">
        <v>1914</v>
      </c>
      <c r="C43" s="193" t="s">
        <v>1915</v>
      </c>
      <c r="D43" s="193" t="s">
        <v>1520</v>
      </c>
      <c r="E43" s="201">
        <v>20</v>
      </c>
      <c r="F43" s="195" t="s">
        <v>1458</v>
      </c>
      <c r="G43" s="193"/>
      <c r="H43" s="195" t="s">
        <v>1845</v>
      </c>
      <c r="I43" s="195"/>
    </row>
    <row r="44" spans="1:9" s="206" customFormat="1" ht="39.75" customHeight="1">
      <c r="A44" s="193" t="s">
        <v>1911</v>
      </c>
      <c r="B44" s="193" t="s">
        <v>1912</v>
      </c>
      <c r="C44" s="193" t="s">
        <v>1916</v>
      </c>
      <c r="D44" s="193" t="s">
        <v>1855</v>
      </c>
      <c r="E44" s="201">
        <v>13</v>
      </c>
      <c r="F44" s="195" t="s">
        <v>1458</v>
      </c>
      <c r="G44" s="193"/>
      <c r="H44" s="195" t="s">
        <v>1845</v>
      </c>
      <c r="I44" s="195"/>
    </row>
    <row r="45" spans="1:9" s="198" customFormat="1" ht="39.75" customHeight="1">
      <c r="A45" s="193" t="s">
        <v>1460</v>
      </c>
      <c r="B45" s="193" t="s">
        <v>1917</v>
      </c>
      <c r="C45" s="193" t="s">
        <v>1918</v>
      </c>
      <c r="D45" s="193" t="s">
        <v>1463</v>
      </c>
      <c r="E45" s="201">
        <v>76</v>
      </c>
      <c r="F45" s="195" t="s">
        <v>1458</v>
      </c>
      <c r="G45" s="193"/>
      <c r="H45" s="195" t="s">
        <v>1845</v>
      </c>
      <c r="I45" s="195"/>
    </row>
    <row r="46" spans="1:9" s="198" customFormat="1" ht="33">
      <c r="A46" s="193" t="s">
        <v>1897</v>
      </c>
      <c r="B46" s="193" t="s">
        <v>1919</v>
      </c>
      <c r="C46" s="193" t="s">
        <v>1920</v>
      </c>
      <c r="D46" s="193" t="s">
        <v>1475</v>
      </c>
      <c r="E46" s="201">
        <v>691</v>
      </c>
      <c r="F46" s="195" t="s">
        <v>1458</v>
      </c>
      <c r="G46" s="193"/>
      <c r="H46" s="195" t="s">
        <v>1845</v>
      </c>
      <c r="I46" s="195"/>
    </row>
    <row r="47" spans="1:9" s="206" customFormat="1" ht="39.75" customHeight="1">
      <c r="A47" s="193" t="s">
        <v>1911</v>
      </c>
      <c r="B47" s="193" t="s">
        <v>1921</v>
      </c>
      <c r="C47" s="193" t="s">
        <v>1922</v>
      </c>
      <c r="D47" s="193" t="s">
        <v>1855</v>
      </c>
      <c r="E47" s="201">
        <v>220</v>
      </c>
      <c r="F47" s="195" t="s">
        <v>1458</v>
      </c>
      <c r="G47" s="193"/>
      <c r="H47" s="195" t="s">
        <v>1845</v>
      </c>
      <c r="I47" s="195"/>
    </row>
    <row r="48" spans="1:9" s="202" customFormat="1" ht="39.75" customHeight="1">
      <c r="A48" s="193" t="s">
        <v>1923</v>
      </c>
      <c r="B48" s="193" t="s">
        <v>1924</v>
      </c>
      <c r="C48" s="193" t="s">
        <v>1925</v>
      </c>
      <c r="D48" s="193" t="s">
        <v>1520</v>
      </c>
      <c r="E48" s="201">
        <v>78</v>
      </c>
      <c r="F48" s="195" t="s">
        <v>1458</v>
      </c>
      <c r="G48" s="193"/>
      <c r="H48" s="195"/>
      <c r="I48" s="195" t="s">
        <v>1845</v>
      </c>
    </row>
    <row r="49" spans="1:9" s="198" customFormat="1" ht="39.75" customHeight="1">
      <c r="A49" s="193" t="s">
        <v>1460</v>
      </c>
      <c r="B49" s="193" t="s">
        <v>1846</v>
      </c>
      <c r="C49" s="193" t="s">
        <v>1926</v>
      </c>
      <c r="D49" s="193" t="s">
        <v>1463</v>
      </c>
      <c r="E49" s="201">
        <v>200</v>
      </c>
      <c r="F49" s="195" t="s">
        <v>1458</v>
      </c>
      <c r="G49" s="193"/>
      <c r="H49" s="195"/>
      <c r="I49" s="195" t="s">
        <v>1845</v>
      </c>
    </row>
    <row r="50" spans="1:9" s="198" customFormat="1" ht="33">
      <c r="A50" s="193" t="s">
        <v>1897</v>
      </c>
      <c r="B50" s="193" t="s">
        <v>1927</v>
      </c>
      <c r="C50" s="193" t="s">
        <v>1928</v>
      </c>
      <c r="D50" s="193" t="s">
        <v>1475</v>
      </c>
      <c r="E50" s="201">
        <v>260</v>
      </c>
      <c r="F50" s="195" t="s">
        <v>1458</v>
      </c>
      <c r="G50" s="193"/>
      <c r="H50" s="195" t="s">
        <v>1845</v>
      </c>
      <c r="I50" s="195"/>
    </row>
    <row r="51" spans="1:9" s="198" customFormat="1" ht="33">
      <c r="A51" s="193" t="s">
        <v>1897</v>
      </c>
      <c r="B51" s="193" t="s">
        <v>1473</v>
      </c>
      <c r="C51" s="193" t="s">
        <v>1929</v>
      </c>
      <c r="D51" s="193" t="s">
        <v>1475</v>
      </c>
      <c r="E51" s="201">
        <v>735</v>
      </c>
      <c r="F51" s="195" t="s">
        <v>1458</v>
      </c>
      <c r="G51" s="193"/>
      <c r="H51" s="195" t="s">
        <v>1845</v>
      </c>
      <c r="I51" s="195"/>
    </row>
    <row r="52" spans="1:9" s="198" customFormat="1" ht="33">
      <c r="A52" s="193" t="s">
        <v>1897</v>
      </c>
      <c r="B52" s="193" t="s">
        <v>1930</v>
      </c>
      <c r="C52" s="193" t="s">
        <v>1931</v>
      </c>
      <c r="D52" s="193" t="s">
        <v>1475</v>
      </c>
      <c r="E52" s="201">
        <v>733</v>
      </c>
      <c r="F52" s="195" t="s">
        <v>1458</v>
      </c>
      <c r="G52" s="193"/>
      <c r="H52" s="195" t="s">
        <v>1845</v>
      </c>
      <c r="I52" s="195"/>
    </row>
    <row r="53" spans="1:9" s="198" customFormat="1" ht="39.75" customHeight="1">
      <c r="A53" s="193" t="s">
        <v>1476</v>
      </c>
      <c r="B53" s="193" t="s">
        <v>1932</v>
      </c>
      <c r="C53" s="193" t="s">
        <v>1933</v>
      </c>
      <c r="D53" s="193" t="s">
        <v>1463</v>
      </c>
      <c r="E53" s="201">
        <v>20</v>
      </c>
      <c r="F53" s="195" t="s">
        <v>1458</v>
      </c>
      <c r="G53" s="193"/>
      <c r="H53" s="195" t="s">
        <v>1845</v>
      </c>
      <c r="I53" s="195"/>
    </row>
    <row r="54" spans="1:9" s="198" customFormat="1" ht="39.75" customHeight="1">
      <c r="A54" s="193" t="s">
        <v>1842</v>
      </c>
      <c r="B54" s="193" t="s">
        <v>1934</v>
      </c>
      <c r="C54" s="193" t="s">
        <v>1935</v>
      </c>
      <c r="D54" s="193" t="s">
        <v>1463</v>
      </c>
      <c r="E54" s="201">
        <v>70</v>
      </c>
      <c r="F54" s="195" t="s">
        <v>1458</v>
      </c>
      <c r="G54" s="193"/>
      <c r="H54" s="195" t="s">
        <v>1845</v>
      </c>
      <c r="I54" s="195"/>
    </row>
    <row r="55" spans="1:9" s="208" customFormat="1" ht="39.75" customHeight="1">
      <c r="A55" s="193" t="s">
        <v>1936</v>
      </c>
      <c r="B55" s="193" t="s">
        <v>1492</v>
      </c>
      <c r="C55" s="193" t="s">
        <v>1493</v>
      </c>
      <c r="D55" s="193" t="s">
        <v>1467</v>
      </c>
      <c r="E55" s="201">
        <v>300</v>
      </c>
      <c r="F55" s="195" t="s">
        <v>1458</v>
      </c>
      <c r="G55" s="193"/>
      <c r="H55" s="195" t="s">
        <v>1845</v>
      </c>
      <c r="I55" s="195"/>
    </row>
    <row r="56" spans="1:9" s="208" customFormat="1" ht="39.75" customHeight="1">
      <c r="A56" s="193" t="s">
        <v>1936</v>
      </c>
      <c r="B56" s="193" t="s">
        <v>1494</v>
      </c>
      <c r="C56" s="193" t="s">
        <v>1493</v>
      </c>
      <c r="D56" s="193" t="s">
        <v>1467</v>
      </c>
      <c r="E56" s="201">
        <v>30</v>
      </c>
      <c r="F56" s="195" t="s">
        <v>1458</v>
      </c>
      <c r="G56" s="193"/>
      <c r="H56" s="195" t="s">
        <v>1845</v>
      </c>
      <c r="I56" s="195"/>
    </row>
    <row r="57" spans="1:9" s="208" customFormat="1" ht="39.75" customHeight="1">
      <c r="A57" s="193" t="s">
        <v>1936</v>
      </c>
      <c r="B57" s="193" t="s">
        <v>1937</v>
      </c>
      <c r="C57" s="193" t="s">
        <v>1493</v>
      </c>
      <c r="D57" s="193" t="s">
        <v>1467</v>
      </c>
      <c r="E57" s="201">
        <v>300</v>
      </c>
      <c r="F57" s="195" t="s">
        <v>1458</v>
      </c>
      <c r="G57" s="193"/>
      <c r="H57" s="195" t="s">
        <v>1845</v>
      </c>
      <c r="I57" s="195"/>
    </row>
    <row r="58" spans="1:9" s="208" customFormat="1" ht="39.75" customHeight="1">
      <c r="A58" s="193"/>
      <c r="B58" s="193"/>
      <c r="C58" s="193" t="s">
        <v>1495</v>
      </c>
      <c r="D58" s="193"/>
      <c r="E58" s="201">
        <f>SUM(E55:E57)</f>
        <v>630</v>
      </c>
      <c r="F58" s="195"/>
      <c r="G58" s="193"/>
      <c r="H58" s="195"/>
      <c r="I58" s="195"/>
    </row>
    <row r="59" spans="1:9" s="198" customFormat="1" ht="33">
      <c r="A59" s="193" t="s">
        <v>1938</v>
      </c>
      <c r="B59" s="193" t="s">
        <v>1939</v>
      </c>
      <c r="C59" s="193" t="s">
        <v>1940</v>
      </c>
      <c r="D59" s="193" t="s">
        <v>1528</v>
      </c>
      <c r="E59" s="201">
        <v>132</v>
      </c>
      <c r="F59" s="195" t="s">
        <v>1458</v>
      </c>
      <c r="G59" s="193"/>
      <c r="H59" s="195" t="s">
        <v>1845</v>
      </c>
      <c r="I59" s="195"/>
    </row>
    <row r="60" spans="1:242" s="78" customFormat="1" ht="33">
      <c r="A60" s="193" t="s">
        <v>1852</v>
      </c>
      <c r="B60" s="193" t="s">
        <v>1941</v>
      </c>
      <c r="C60" s="193" t="s">
        <v>1942</v>
      </c>
      <c r="D60" s="193" t="s">
        <v>1855</v>
      </c>
      <c r="E60" s="201">
        <v>60</v>
      </c>
      <c r="F60" s="195" t="s">
        <v>1471</v>
      </c>
      <c r="G60" s="193" t="s">
        <v>1856</v>
      </c>
      <c r="H60" s="195" t="s">
        <v>1845</v>
      </c>
      <c r="I60" s="195"/>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c r="FR60" s="77"/>
      <c r="FS60" s="77"/>
      <c r="FT60" s="77"/>
      <c r="FU60" s="77"/>
      <c r="FV60" s="77"/>
      <c r="FW60" s="77"/>
      <c r="FX60" s="77"/>
      <c r="FY60" s="77"/>
      <c r="FZ60" s="77"/>
      <c r="GA60" s="77"/>
      <c r="GB60" s="77"/>
      <c r="GC60" s="77"/>
      <c r="GD60" s="77"/>
      <c r="GE60" s="77"/>
      <c r="GF60" s="77"/>
      <c r="GG60" s="77"/>
      <c r="GH60" s="77"/>
      <c r="GI60" s="77"/>
      <c r="GJ60" s="77"/>
      <c r="GK60" s="77"/>
      <c r="GL60" s="77"/>
      <c r="GM60" s="77"/>
      <c r="GN60" s="77"/>
      <c r="GO60" s="77"/>
      <c r="GP60" s="77"/>
      <c r="GQ60" s="77"/>
      <c r="GR60" s="77"/>
      <c r="GS60" s="77"/>
      <c r="GT60" s="77"/>
      <c r="GU60" s="77"/>
      <c r="GV60" s="77"/>
      <c r="GW60" s="77"/>
      <c r="GX60" s="77"/>
      <c r="GY60" s="77"/>
      <c r="GZ60" s="77"/>
      <c r="HA60" s="77"/>
      <c r="HB60" s="77"/>
      <c r="HC60" s="77"/>
      <c r="HD60" s="77"/>
      <c r="HE60" s="77"/>
      <c r="HF60" s="77"/>
      <c r="HG60" s="77"/>
      <c r="HH60" s="77"/>
      <c r="HI60" s="77"/>
      <c r="HJ60" s="77"/>
      <c r="HK60" s="77"/>
      <c r="HL60" s="77"/>
      <c r="HM60" s="77"/>
      <c r="HN60" s="77"/>
      <c r="HO60" s="77"/>
      <c r="HP60" s="77"/>
      <c r="HQ60" s="77"/>
      <c r="HR60" s="77"/>
      <c r="HS60" s="77"/>
      <c r="HT60" s="77"/>
      <c r="HU60" s="77"/>
      <c r="HV60" s="77"/>
      <c r="HW60" s="77"/>
      <c r="HX60" s="77"/>
      <c r="HY60" s="77"/>
      <c r="HZ60" s="77"/>
      <c r="IA60" s="77"/>
      <c r="IB60" s="77"/>
      <c r="IC60" s="77"/>
      <c r="ID60" s="77"/>
      <c r="IE60" s="77"/>
      <c r="IF60" s="77"/>
      <c r="IG60" s="77"/>
      <c r="IH60" s="77"/>
    </row>
    <row r="61" spans="1:242" s="78" customFormat="1" ht="33">
      <c r="A61" s="193" t="s">
        <v>1852</v>
      </c>
      <c r="B61" s="193" t="s">
        <v>1943</v>
      </c>
      <c r="C61" s="193" t="s">
        <v>1944</v>
      </c>
      <c r="D61" s="193" t="s">
        <v>1855</v>
      </c>
      <c r="E61" s="201">
        <v>54</v>
      </c>
      <c r="F61" s="195" t="s">
        <v>1471</v>
      </c>
      <c r="G61" s="193" t="s">
        <v>1856</v>
      </c>
      <c r="H61" s="195"/>
      <c r="I61" s="195" t="s">
        <v>1845</v>
      </c>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c r="FR61" s="77"/>
      <c r="FS61" s="77"/>
      <c r="FT61" s="77"/>
      <c r="FU61" s="77"/>
      <c r="FV61" s="77"/>
      <c r="FW61" s="77"/>
      <c r="FX61" s="77"/>
      <c r="FY61" s="77"/>
      <c r="FZ61" s="77"/>
      <c r="GA61" s="77"/>
      <c r="GB61" s="77"/>
      <c r="GC61" s="77"/>
      <c r="GD61" s="77"/>
      <c r="GE61" s="77"/>
      <c r="GF61" s="77"/>
      <c r="GG61" s="77"/>
      <c r="GH61" s="77"/>
      <c r="GI61" s="77"/>
      <c r="GJ61" s="77"/>
      <c r="GK61" s="77"/>
      <c r="GL61" s="77"/>
      <c r="GM61" s="77"/>
      <c r="GN61" s="77"/>
      <c r="GO61" s="77"/>
      <c r="GP61" s="77"/>
      <c r="GQ61" s="77"/>
      <c r="GR61" s="77"/>
      <c r="GS61" s="77"/>
      <c r="GT61" s="77"/>
      <c r="GU61" s="77"/>
      <c r="GV61" s="77"/>
      <c r="GW61" s="77"/>
      <c r="GX61" s="77"/>
      <c r="GY61" s="77"/>
      <c r="GZ61" s="77"/>
      <c r="HA61" s="77"/>
      <c r="HB61" s="77"/>
      <c r="HC61" s="77"/>
      <c r="HD61" s="77"/>
      <c r="HE61" s="77"/>
      <c r="HF61" s="77"/>
      <c r="HG61" s="77"/>
      <c r="HH61" s="77"/>
      <c r="HI61" s="77"/>
      <c r="HJ61" s="77"/>
      <c r="HK61" s="77"/>
      <c r="HL61" s="77"/>
      <c r="HM61" s="77"/>
      <c r="HN61" s="77"/>
      <c r="HO61" s="77"/>
      <c r="HP61" s="77"/>
      <c r="HQ61" s="77"/>
      <c r="HR61" s="77"/>
      <c r="HS61" s="77"/>
      <c r="HT61" s="77"/>
      <c r="HU61" s="77"/>
      <c r="HV61" s="77"/>
      <c r="HW61" s="77"/>
      <c r="HX61" s="77"/>
      <c r="HY61" s="77"/>
      <c r="HZ61" s="77"/>
      <c r="IA61" s="77"/>
      <c r="IB61" s="77"/>
      <c r="IC61" s="77"/>
      <c r="ID61" s="77"/>
      <c r="IE61" s="77"/>
      <c r="IF61" s="77"/>
      <c r="IG61" s="77"/>
      <c r="IH61" s="77"/>
    </row>
    <row r="62" spans="1:9" s="78" customFormat="1" ht="39.75" customHeight="1">
      <c r="A62" s="193" t="s">
        <v>1945</v>
      </c>
      <c r="B62" s="193" t="s">
        <v>1946</v>
      </c>
      <c r="C62" s="193" t="s">
        <v>1947</v>
      </c>
      <c r="D62" s="193" t="s">
        <v>1855</v>
      </c>
      <c r="E62" s="201">
        <v>24</v>
      </c>
      <c r="F62" s="195" t="s">
        <v>1458</v>
      </c>
      <c r="G62" s="193"/>
      <c r="H62" s="195" t="s">
        <v>1845</v>
      </c>
      <c r="I62" s="195"/>
    </row>
    <row r="63" spans="1:9" s="78" customFormat="1" ht="39.75" customHeight="1">
      <c r="A63" s="193" t="s">
        <v>1945</v>
      </c>
      <c r="B63" s="193" t="s">
        <v>1948</v>
      </c>
      <c r="C63" s="193" t="s">
        <v>1947</v>
      </c>
      <c r="D63" s="193" t="s">
        <v>1855</v>
      </c>
      <c r="E63" s="201">
        <v>101</v>
      </c>
      <c r="F63" s="195" t="s">
        <v>1458</v>
      </c>
      <c r="G63" s="193"/>
      <c r="H63" s="195" t="s">
        <v>1845</v>
      </c>
      <c r="I63" s="195"/>
    </row>
    <row r="64" spans="1:9" s="78" customFormat="1" ht="39.75" customHeight="1">
      <c r="A64" s="193" t="s">
        <v>1945</v>
      </c>
      <c r="B64" s="193" t="s">
        <v>1949</v>
      </c>
      <c r="C64" s="193" t="s">
        <v>1947</v>
      </c>
      <c r="D64" s="193" t="s">
        <v>1855</v>
      </c>
      <c r="E64" s="201">
        <v>21</v>
      </c>
      <c r="F64" s="195" t="s">
        <v>1458</v>
      </c>
      <c r="G64" s="193"/>
      <c r="H64" s="195" t="s">
        <v>1845</v>
      </c>
      <c r="I64" s="195"/>
    </row>
    <row r="65" spans="1:9" s="78" customFormat="1" ht="39.75" customHeight="1">
      <c r="A65" s="193" t="s">
        <v>1945</v>
      </c>
      <c r="B65" s="193" t="s">
        <v>1950</v>
      </c>
      <c r="C65" s="193" t="s">
        <v>1947</v>
      </c>
      <c r="D65" s="193" t="s">
        <v>1855</v>
      </c>
      <c r="E65" s="201">
        <v>164</v>
      </c>
      <c r="F65" s="195" t="s">
        <v>1458</v>
      </c>
      <c r="G65" s="193"/>
      <c r="H65" s="195" t="s">
        <v>1845</v>
      </c>
      <c r="I65" s="195"/>
    </row>
    <row r="66" spans="1:9" s="78" customFormat="1" ht="39.75" customHeight="1">
      <c r="A66" s="193"/>
      <c r="B66" s="193"/>
      <c r="C66" s="193" t="s">
        <v>1951</v>
      </c>
      <c r="D66" s="193"/>
      <c r="E66" s="201">
        <f>SUM(E62:E65)</f>
        <v>310</v>
      </c>
      <c r="F66" s="195"/>
      <c r="G66" s="193"/>
      <c r="H66" s="195"/>
      <c r="I66" s="195"/>
    </row>
    <row r="67" spans="1:242" s="78" customFormat="1" ht="33">
      <c r="A67" s="193" t="s">
        <v>1852</v>
      </c>
      <c r="B67" s="193" t="s">
        <v>1952</v>
      </c>
      <c r="C67" s="193" t="s">
        <v>1953</v>
      </c>
      <c r="D67" s="193" t="s">
        <v>1855</v>
      </c>
      <c r="E67" s="201">
        <v>20</v>
      </c>
      <c r="F67" s="195" t="s">
        <v>1471</v>
      </c>
      <c r="G67" s="193" t="s">
        <v>1856</v>
      </c>
      <c r="H67" s="195"/>
      <c r="I67" s="195" t="s">
        <v>1845</v>
      </c>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7"/>
      <c r="FX67" s="77"/>
      <c r="FY67" s="77"/>
      <c r="FZ67" s="77"/>
      <c r="GA67" s="77"/>
      <c r="GB67" s="77"/>
      <c r="GC67" s="77"/>
      <c r="GD67" s="77"/>
      <c r="GE67" s="77"/>
      <c r="GF67" s="77"/>
      <c r="GG67" s="77"/>
      <c r="GH67" s="77"/>
      <c r="GI67" s="77"/>
      <c r="GJ67" s="77"/>
      <c r="GK67" s="77"/>
      <c r="GL67" s="77"/>
      <c r="GM67" s="77"/>
      <c r="GN67" s="77"/>
      <c r="GO67" s="77"/>
      <c r="GP67" s="77"/>
      <c r="GQ67" s="77"/>
      <c r="GR67" s="77"/>
      <c r="GS67" s="77"/>
      <c r="GT67" s="77"/>
      <c r="GU67" s="77"/>
      <c r="GV67" s="77"/>
      <c r="GW67" s="77"/>
      <c r="GX67" s="77"/>
      <c r="GY67" s="77"/>
      <c r="GZ67" s="77"/>
      <c r="HA67" s="77"/>
      <c r="HB67" s="77"/>
      <c r="HC67" s="77"/>
      <c r="HD67" s="77"/>
      <c r="HE67" s="77"/>
      <c r="HF67" s="77"/>
      <c r="HG67" s="77"/>
      <c r="HH67" s="77"/>
      <c r="HI67" s="77"/>
      <c r="HJ67" s="77"/>
      <c r="HK67" s="77"/>
      <c r="HL67" s="77"/>
      <c r="HM67" s="77"/>
      <c r="HN67" s="77"/>
      <c r="HO67" s="77"/>
      <c r="HP67" s="77"/>
      <c r="HQ67" s="77"/>
      <c r="HR67" s="77"/>
      <c r="HS67" s="77"/>
      <c r="HT67" s="77"/>
      <c r="HU67" s="77"/>
      <c r="HV67" s="77"/>
      <c r="HW67" s="77"/>
      <c r="HX67" s="77"/>
      <c r="HY67" s="77"/>
      <c r="HZ67" s="77"/>
      <c r="IA67" s="77"/>
      <c r="IB67" s="77"/>
      <c r="IC67" s="77"/>
      <c r="ID67" s="77"/>
      <c r="IE67" s="77"/>
      <c r="IF67" s="77"/>
      <c r="IG67" s="77"/>
      <c r="IH67" s="77"/>
    </row>
    <row r="68" spans="1:9" s="198" customFormat="1" ht="39.75" customHeight="1">
      <c r="A68" s="193" t="s">
        <v>1871</v>
      </c>
      <c r="B68" s="193" t="s">
        <v>1872</v>
      </c>
      <c r="C68" s="193" t="s">
        <v>1954</v>
      </c>
      <c r="D68" s="193" t="s">
        <v>1874</v>
      </c>
      <c r="E68" s="201">
        <v>15</v>
      </c>
      <c r="F68" s="195" t="s">
        <v>1458</v>
      </c>
      <c r="G68" s="193"/>
      <c r="H68" s="195"/>
      <c r="I68" s="195" t="s">
        <v>1845</v>
      </c>
    </row>
    <row r="69" spans="1:9" s="198" customFormat="1" ht="39.75" customHeight="1">
      <c r="A69" s="193" t="s">
        <v>1460</v>
      </c>
      <c r="B69" s="193" t="s">
        <v>1900</v>
      </c>
      <c r="C69" s="193" t="s">
        <v>1954</v>
      </c>
      <c r="D69" s="193" t="s">
        <v>1463</v>
      </c>
      <c r="E69" s="201">
        <v>19</v>
      </c>
      <c r="F69" s="195" t="s">
        <v>1458</v>
      </c>
      <c r="G69" s="193"/>
      <c r="H69" s="195" t="s">
        <v>1845</v>
      </c>
      <c r="I69" s="195"/>
    </row>
    <row r="70" spans="1:9" s="198" customFormat="1" ht="39.75" customHeight="1">
      <c r="A70" s="193" t="s">
        <v>1460</v>
      </c>
      <c r="B70" s="193" t="s">
        <v>1869</v>
      </c>
      <c r="C70" s="193" t="s">
        <v>1954</v>
      </c>
      <c r="D70" s="193" t="s">
        <v>1463</v>
      </c>
      <c r="E70" s="201">
        <v>10</v>
      </c>
      <c r="F70" s="195" t="s">
        <v>1458</v>
      </c>
      <c r="G70" s="193"/>
      <c r="H70" s="195" t="s">
        <v>1845</v>
      </c>
      <c r="I70" s="195"/>
    </row>
    <row r="71" spans="1:9" s="198" customFormat="1" ht="39.75" customHeight="1">
      <c r="A71" s="193"/>
      <c r="B71" s="193"/>
      <c r="C71" s="193" t="s">
        <v>1955</v>
      </c>
      <c r="D71" s="193"/>
      <c r="E71" s="201">
        <f>SUM(E68:E70)</f>
        <v>44</v>
      </c>
      <c r="F71" s="195"/>
      <c r="G71" s="193"/>
      <c r="H71" s="195"/>
      <c r="I71" s="195"/>
    </row>
    <row r="72" spans="1:242" s="78" customFormat="1" ht="33">
      <c r="A72" s="193" t="s">
        <v>1852</v>
      </c>
      <c r="B72" s="193" t="s">
        <v>1956</v>
      </c>
      <c r="C72" s="193" t="s">
        <v>1957</v>
      </c>
      <c r="D72" s="193" t="s">
        <v>1855</v>
      </c>
      <c r="E72" s="201">
        <v>19</v>
      </c>
      <c r="F72" s="195" t="s">
        <v>1471</v>
      </c>
      <c r="G72" s="193" t="s">
        <v>1856</v>
      </c>
      <c r="H72" s="195"/>
      <c r="I72" s="195" t="s">
        <v>1845</v>
      </c>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c r="FO72" s="77"/>
      <c r="FP72" s="77"/>
      <c r="FQ72" s="77"/>
      <c r="FR72" s="77"/>
      <c r="FS72" s="77"/>
      <c r="FT72" s="77"/>
      <c r="FU72" s="77"/>
      <c r="FV72" s="77"/>
      <c r="FW72" s="77"/>
      <c r="FX72" s="77"/>
      <c r="FY72" s="77"/>
      <c r="FZ72" s="77"/>
      <c r="GA72" s="77"/>
      <c r="GB72" s="77"/>
      <c r="GC72" s="77"/>
      <c r="GD72" s="77"/>
      <c r="GE72" s="77"/>
      <c r="GF72" s="77"/>
      <c r="GG72" s="77"/>
      <c r="GH72" s="77"/>
      <c r="GI72" s="77"/>
      <c r="GJ72" s="77"/>
      <c r="GK72" s="77"/>
      <c r="GL72" s="77"/>
      <c r="GM72" s="77"/>
      <c r="GN72" s="77"/>
      <c r="GO72" s="77"/>
      <c r="GP72" s="77"/>
      <c r="GQ72" s="77"/>
      <c r="GR72" s="77"/>
      <c r="GS72" s="77"/>
      <c r="GT72" s="77"/>
      <c r="GU72" s="77"/>
      <c r="GV72" s="77"/>
      <c r="GW72" s="77"/>
      <c r="GX72" s="77"/>
      <c r="GY72" s="77"/>
      <c r="GZ72" s="77"/>
      <c r="HA72" s="77"/>
      <c r="HB72" s="77"/>
      <c r="HC72" s="77"/>
      <c r="HD72" s="77"/>
      <c r="HE72" s="77"/>
      <c r="HF72" s="77"/>
      <c r="HG72" s="77"/>
      <c r="HH72" s="77"/>
      <c r="HI72" s="77"/>
      <c r="HJ72" s="77"/>
      <c r="HK72" s="77"/>
      <c r="HL72" s="77"/>
      <c r="HM72" s="77"/>
      <c r="HN72" s="77"/>
      <c r="HO72" s="77"/>
      <c r="HP72" s="77"/>
      <c r="HQ72" s="77"/>
      <c r="HR72" s="77"/>
      <c r="HS72" s="77"/>
      <c r="HT72" s="77"/>
      <c r="HU72" s="77"/>
      <c r="HV72" s="77"/>
      <c r="HW72" s="77"/>
      <c r="HX72" s="77"/>
      <c r="HY72" s="77"/>
      <c r="HZ72" s="77"/>
      <c r="IA72" s="77"/>
      <c r="IB72" s="77"/>
      <c r="IC72" s="77"/>
      <c r="ID72" s="77"/>
      <c r="IE72" s="77"/>
      <c r="IF72" s="77"/>
      <c r="IG72" s="77"/>
      <c r="IH72" s="77"/>
    </row>
    <row r="73" spans="1:242" s="78" customFormat="1" ht="33">
      <c r="A73" s="193" t="s">
        <v>1852</v>
      </c>
      <c r="B73" s="193" t="s">
        <v>1958</v>
      </c>
      <c r="C73" s="193" t="s">
        <v>1957</v>
      </c>
      <c r="D73" s="193" t="s">
        <v>1855</v>
      </c>
      <c r="E73" s="201">
        <v>280</v>
      </c>
      <c r="F73" s="195" t="s">
        <v>1471</v>
      </c>
      <c r="G73" s="193" t="s">
        <v>1856</v>
      </c>
      <c r="H73" s="195" t="s">
        <v>1845</v>
      </c>
      <c r="I73" s="195"/>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c r="FO73" s="77"/>
      <c r="FP73" s="77"/>
      <c r="FQ73" s="77"/>
      <c r="FR73" s="77"/>
      <c r="FS73" s="77"/>
      <c r="FT73" s="77"/>
      <c r="FU73" s="77"/>
      <c r="FV73" s="77"/>
      <c r="FW73" s="77"/>
      <c r="FX73" s="77"/>
      <c r="FY73" s="77"/>
      <c r="FZ73" s="77"/>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row>
    <row r="74" spans="1:242" s="78" customFormat="1" ht="39.75" customHeight="1">
      <c r="A74" s="193"/>
      <c r="B74" s="193"/>
      <c r="C74" s="193" t="s">
        <v>1959</v>
      </c>
      <c r="D74" s="193"/>
      <c r="E74" s="201">
        <f>SUM(E72:E73)</f>
        <v>299</v>
      </c>
      <c r="F74" s="195"/>
      <c r="G74" s="193"/>
      <c r="H74" s="195"/>
      <c r="I74" s="195"/>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c r="FO74" s="77"/>
      <c r="FP74" s="77"/>
      <c r="FQ74" s="77"/>
      <c r="FR74" s="77"/>
      <c r="FS74" s="77"/>
      <c r="FT74" s="77"/>
      <c r="FU74" s="77"/>
      <c r="FV74" s="77"/>
      <c r="FW74" s="77"/>
      <c r="FX74" s="77"/>
      <c r="FY74" s="77"/>
      <c r="FZ74" s="77"/>
      <c r="GA74" s="77"/>
      <c r="GB74" s="77"/>
      <c r="GC74" s="77"/>
      <c r="GD74" s="77"/>
      <c r="GE74" s="77"/>
      <c r="GF74" s="77"/>
      <c r="GG74" s="77"/>
      <c r="GH74" s="77"/>
      <c r="GI74" s="77"/>
      <c r="GJ74" s="77"/>
      <c r="GK74" s="77"/>
      <c r="GL74" s="77"/>
      <c r="GM74" s="77"/>
      <c r="GN74" s="77"/>
      <c r="GO74" s="77"/>
      <c r="GP74" s="77"/>
      <c r="GQ74" s="77"/>
      <c r="GR74" s="77"/>
      <c r="GS74" s="77"/>
      <c r="GT74" s="77"/>
      <c r="GU74" s="77"/>
      <c r="GV74" s="77"/>
      <c r="GW74" s="77"/>
      <c r="GX74" s="77"/>
      <c r="GY74" s="77"/>
      <c r="GZ74" s="77"/>
      <c r="HA74" s="77"/>
      <c r="HB74" s="77"/>
      <c r="HC74" s="77"/>
      <c r="HD74" s="77"/>
      <c r="HE74" s="77"/>
      <c r="HF74" s="77"/>
      <c r="HG74" s="77"/>
      <c r="HH74" s="77"/>
      <c r="HI74" s="77"/>
      <c r="HJ74" s="77"/>
      <c r="HK74" s="77"/>
      <c r="HL74" s="77"/>
      <c r="HM74" s="77"/>
      <c r="HN74" s="77"/>
      <c r="HO74" s="77"/>
      <c r="HP74" s="77"/>
      <c r="HQ74" s="77"/>
      <c r="HR74" s="77"/>
      <c r="HS74" s="77"/>
      <c r="HT74" s="77"/>
      <c r="HU74" s="77"/>
      <c r="HV74" s="77"/>
      <c r="HW74" s="77"/>
      <c r="HX74" s="77"/>
      <c r="HY74" s="77"/>
      <c r="HZ74" s="77"/>
      <c r="IA74" s="77"/>
      <c r="IB74" s="77"/>
      <c r="IC74" s="77"/>
      <c r="ID74" s="77"/>
      <c r="IE74" s="77"/>
      <c r="IF74" s="77"/>
      <c r="IG74" s="77"/>
      <c r="IH74" s="77"/>
    </row>
    <row r="75" spans="1:244" s="209" customFormat="1" ht="33">
      <c r="A75" s="193" t="s">
        <v>1852</v>
      </c>
      <c r="B75" s="193" t="s">
        <v>1960</v>
      </c>
      <c r="C75" s="193" t="s">
        <v>1503</v>
      </c>
      <c r="D75" s="193" t="s">
        <v>1855</v>
      </c>
      <c r="E75" s="201">
        <v>20</v>
      </c>
      <c r="F75" s="195" t="s">
        <v>1471</v>
      </c>
      <c r="G75" s="193" t="s">
        <v>1856</v>
      </c>
      <c r="H75" s="195"/>
      <c r="I75" s="195" t="s">
        <v>1845</v>
      </c>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5"/>
      <c r="BT75" s="205"/>
      <c r="BU75" s="205"/>
      <c r="BV75" s="205"/>
      <c r="BW75" s="205"/>
      <c r="BX75" s="205"/>
      <c r="BY75" s="205"/>
      <c r="BZ75" s="205"/>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5"/>
      <c r="DB75" s="205"/>
      <c r="DC75" s="205"/>
      <c r="DD75" s="205"/>
      <c r="DE75" s="205"/>
      <c r="DF75" s="205"/>
      <c r="DG75" s="205"/>
      <c r="DH75" s="205"/>
      <c r="DI75" s="205"/>
      <c r="DJ75" s="205"/>
      <c r="DK75" s="205"/>
      <c r="DL75" s="205"/>
      <c r="DM75" s="205"/>
      <c r="DN75" s="205"/>
      <c r="DO75" s="205"/>
      <c r="DP75" s="205"/>
      <c r="DQ75" s="205"/>
      <c r="DR75" s="205"/>
      <c r="DS75" s="205"/>
      <c r="DT75" s="205"/>
      <c r="DU75" s="205"/>
      <c r="DV75" s="205"/>
      <c r="DW75" s="205"/>
      <c r="DX75" s="205"/>
      <c r="DY75" s="205"/>
      <c r="DZ75" s="205"/>
      <c r="EA75" s="205"/>
      <c r="EB75" s="205"/>
      <c r="EC75" s="205"/>
      <c r="ED75" s="205"/>
      <c r="EE75" s="205"/>
      <c r="EF75" s="205"/>
      <c r="EG75" s="205"/>
      <c r="EH75" s="205"/>
      <c r="EI75" s="205"/>
      <c r="EJ75" s="205"/>
      <c r="EK75" s="205"/>
      <c r="EL75" s="205"/>
      <c r="EM75" s="205"/>
      <c r="EN75" s="205"/>
      <c r="EO75" s="205"/>
      <c r="EP75" s="205"/>
      <c r="EQ75" s="205"/>
      <c r="ER75" s="205"/>
      <c r="ES75" s="205"/>
      <c r="ET75" s="205"/>
      <c r="EU75" s="205"/>
      <c r="EV75" s="205"/>
      <c r="EW75" s="205"/>
      <c r="EX75" s="205"/>
      <c r="EY75" s="205"/>
      <c r="EZ75" s="205"/>
      <c r="FA75" s="205"/>
      <c r="FB75" s="205"/>
      <c r="FC75" s="205"/>
      <c r="FD75" s="205"/>
      <c r="FE75" s="205"/>
      <c r="FF75" s="205"/>
      <c r="FG75" s="205"/>
      <c r="FH75" s="205"/>
      <c r="FI75" s="205"/>
      <c r="FJ75" s="205"/>
      <c r="FK75" s="205"/>
      <c r="FL75" s="205"/>
      <c r="FM75" s="205"/>
      <c r="FN75" s="205"/>
      <c r="FO75" s="205"/>
      <c r="FP75" s="205"/>
      <c r="FQ75" s="205"/>
      <c r="FR75" s="205"/>
      <c r="FS75" s="205"/>
      <c r="FT75" s="205"/>
      <c r="FU75" s="205"/>
      <c r="FV75" s="205"/>
      <c r="FW75" s="205"/>
      <c r="FX75" s="205"/>
      <c r="FY75" s="205"/>
      <c r="FZ75" s="205"/>
      <c r="GA75" s="205"/>
      <c r="GB75" s="205"/>
      <c r="GC75" s="205"/>
      <c r="GD75" s="205"/>
      <c r="GE75" s="205"/>
      <c r="GF75" s="205"/>
      <c r="GG75" s="205"/>
      <c r="GH75" s="205"/>
      <c r="GI75" s="205"/>
      <c r="GJ75" s="205"/>
      <c r="GK75" s="205"/>
      <c r="GL75" s="205"/>
      <c r="GM75" s="205"/>
      <c r="GN75" s="205"/>
      <c r="GO75" s="205"/>
      <c r="GP75" s="205"/>
      <c r="GQ75" s="205"/>
      <c r="GR75" s="205"/>
      <c r="GS75" s="205"/>
      <c r="GT75" s="205"/>
      <c r="GU75" s="205"/>
      <c r="GV75" s="205"/>
      <c r="GW75" s="205"/>
      <c r="GX75" s="205"/>
      <c r="GY75" s="205"/>
      <c r="GZ75" s="205"/>
      <c r="HA75" s="205"/>
      <c r="HB75" s="205"/>
      <c r="HC75" s="205"/>
      <c r="HD75" s="205"/>
      <c r="HE75" s="205"/>
      <c r="HF75" s="205"/>
      <c r="HG75" s="205"/>
      <c r="HH75" s="205"/>
      <c r="HI75" s="205"/>
      <c r="HJ75" s="205"/>
      <c r="HK75" s="205"/>
      <c r="HL75" s="205"/>
      <c r="HM75" s="205"/>
      <c r="HN75" s="205"/>
      <c r="HO75" s="205"/>
      <c r="HP75" s="205"/>
      <c r="HQ75" s="205"/>
      <c r="HR75" s="205"/>
      <c r="HS75" s="205"/>
      <c r="HT75" s="205"/>
      <c r="HU75" s="205"/>
      <c r="HV75" s="205"/>
      <c r="HW75" s="205"/>
      <c r="HX75" s="205"/>
      <c r="HY75" s="205"/>
      <c r="HZ75" s="205"/>
      <c r="IA75" s="205"/>
      <c r="IB75" s="205"/>
      <c r="IC75" s="205"/>
      <c r="ID75" s="205"/>
      <c r="IE75" s="205"/>
      <c r="IF75" s="205"/>
      <c r="IG75" s="205"/>
      <c r="IH75" s="205"/>
      <c r="II75" s="205"/>
      <c r="IJ75" s="205"/>
    </row>
    <row r="76" spans="1:242" s="78" customFormat="1" ht="33">
      <c r="A76" s="193" t="s">
        <v>1852</v>
      </c>
      <c r="B76" s="193" t="s">
        <v>1961</v>
      </c>
      <c r="C76" s="193" t="s">
        <v>1503</v>
      </c>
      <c r="D76" s="193" t="s">
        <v>1855</v>
      </c>
      <c r="E76" s="201">
        <v>20</v>
      </c>
      <c r="F76" s="195" t="s">
        <v>1471</v>
      </c>
      <c r="G76" s="193" t="s">
        <v>1856</v>
      </c>
      <c r="H76" s="195"/>
      <c r="I76" s="195" t="s">
        <v>1845</v>
      </c>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77"/>
      <c r="GA76" s="77"/>
      <c r="GB76" s="77"/>
      <c r="GC76" s="77"/>
      <c r="GD76" s="77"/>
      <c r="GE76" s="77"/>
      <c r="GF76" s="77"/>
      <c r="GG76" s="77"/>
      <c r="GH76" s="77"/>
      <c r="GI76" s="77"/>
      <c r="GJ76" s="77"/>
      <c r="GK76" s="77"/>
      <c r="GL76" s="77"/>
      <c r="GM76" s="77"/>
      <c r="GN76" s="77"/>
      <c r="GO76" s="77"/>
      <c r="GP76" s="77"/>
      <c r="GQ76" s="77"/>
      <c r="GR76" s="77"/>
      <c r="GS76" s="77"/>
      <c r="GT76" s="77"/>
      <c r="GU76" s="77"/>
      <c r="GV76" s="77"/>
      <c r="GW76" s="77"/>
      <c r="GX76" s="77"/>
      <c r="GY76" s="77"/>
      <c r="GZ76" s="77"/>
      <c r="HA76" s="77"/>
      <c r="HB76" s="77"/>
      <c r="HC76" s="77"/>
      <c r="HD76" s="77"/>
      <c r="HE76" s="77"/>
      <c r="HF76" s="77"/>
      <c r="HG76" s="77"/>
      <c r="HH76" s="77"/>
      <c r="HI76" s="77"/>
      <c r="HJ76" s="77"/>
      <c r="HK76" s="77"/>
      <c r="HL76" s="77"/>
      <c r="HM76" s="77"/>
      <c r="HN76" s="77"/>
      <c r="HO76" s="77"/>
      <c r="HP76" s="77"/>
      <c r="HQ76" s="77"/>
      <c r="HR76" s="77"/>
      <c r="HS76" s="77"/>
      <c r="HT76" s="77"/>
      <c r="HU76" s="77"/>
      <c r="HV76" s="77"/>
      <c r="HW76" s="77"/>
      <c r="HX76" s="77"/>
      <c r="HY76" s="77"/>
      <c r="HZ76" s="77"/>
      <c r="IA76" s="77"/>
      <c r="IB76" s="77"/>
      <c r="IC76" s="77"/>
      <c r="ID76" s="77"/>
      <c r="IE76" s="77"/>
      <c r="IF76" s="77"/>
      <c r="IG76" s="77"/>
      <c r="IH76" s="77"/>
    </row>
    <row r="77" spans="1:242" s="78" customFormat="1" ht="33">
      <c r="A77" s="193" t="s">
        <v>1852</v>
      </c>
      <c r="B77" s="193" t="s">
        <v>1962</v>
      </c>
      <c r="C77" s="193" t="s">
        <v>1503</v>
      </c>
      <c r="D77" s="193" t="s">
        <v>1855</v>
      </c>
      <c r="E77" s="201">
        <v>20</v>
      </c>
      <c r="F77" s="195" t="s">
        <v>1471</v>
      </c>
      <c r="G77" s="193" t="s">
        <v>1856</v>
      </c>
      <c r="H77" s="195"/>
      <c r="I77" s="195" t="s">
        <v>1845</v>
      </c>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7"/>
      <c r="FX77" s="77"/>
      <c r="FY77" s="77"/>
      <c r="FZ77" s="77"/>
      <c r="GA77" s="77"/>
      <c r="GB77" s="77"/>
      <c r="GC77" s="77"/>
      <c r="GD77" s="77"/>
      <c r="GE77" s="77"/>
      <c r="GF77" s="77"/>
      <c r="GG77" s="77"/>
      <c r="GH77" s="77"/>
      <c r="GI77" s="77"/>
      <c r="GJ77" s="77"/>
      <c r="GK77" s="77"/>
      <c r="GL77" s="77"/>
      <c r="GM77" s="77"/>
      <c r="GN77" s="77"/>
      <c r="GO77" s="77"/>
      <c r="GP77" s="77"/>
      <c r="GQ77" s="77"/>
      <c r="GR77" s="77"/>
      <c r="GS77" s="77"/>
      <c r="GT77" s="77"/>
      <c r="GU77" s="77"/>
      <c r="GV77" s="77"/>
      <c r="GW77" s="77"/>
      <c r="GX77" s="77"/>
      <c r="GY77" s="77"/>
      <c r="GZ77" s="77"/>
      <c r="HA77" s="77"/>
      <c r="HB77" s="77"/>
      <c r="HC77" s="77"/>
      <c r="HD77" s="77"/>
      <c r="HE77" s="77"/>
      <c r="HF77" s="77"/>
      <c r="HG77" s="77"/>
      <c r="HH77" s="77"/>
      <c r="HI77" s="77"/>
      <c r="HJ77" s="77"/>
      <c r="HK77" s="77"/>
      <c r="HL77" s="77"/>
      <c r="HM77" s="77"/>
      <c r="HN77" s="77"/>
      <c r="HO77" s="77"/>
      <c r="HP77" s="77"/>
      <c r="HQ77" s="77"/>
      <c r="HR77" s="77"/>
      <c r="HS77" s="77"/>
      <c r="HT77" s="77"/>
      <c r="HU77" s="77"/>
      <c r="HV77" s="77"/>
      <c r="HW77" s="77"/>
      <c r="HX77" s="77"/>
      <c r="HY77" s="77"/>
      <c r="HZ77" s="77"/>
      <c r="IA77" s="77"/>
      <c r="IB77" s="77"/>
      <c r="IC77" s="77"/>
      <c r="ID77" s="77"/>
      <c r="IE77" s="77"/>
      <c r="IF77" s="77"/>
      <c r="IG77" s="77"/>
      <c r="IH77" s="77"/>
    </row>
    <row r="78" spans="1:9" s="206" customFormat="1" ht="39.75" customHeight="1">
      <c r="A78" s="193" t="s">
        <v>1911</v>
      </c>
      <c r="B78" s="193" t="s">
        <v>1912</v>
      </c>
      <c r="C78" s="193" t="s">
        <v>1503</v>
      </c>
      <c r="D78" s="193" t="s">
        <v>1855</v>
      </c>
      <c r="E78" s="201">
        <v>26</v>
      </c>
      <c r="F78" s="195" t="s">
        <v>1458</v>
      </c>
      <c r="G78" s="193"/>
      <c r="H78" s="195" t="s">
        <v>1845</v>
      </c>
      <c r="I78" s="195"/>
    </row>
    <row r="79" spans="1:9" s="206" customFormat="1" ht="39.75" customHeight="1">
      <c r="A79" s="193"/>
      <c r="B79" s="193"/>
      <c r="C79" s="193" t="s">
        <v>1963</v>
      </c>
      <c r="D79" s="193"/>
      <c r="E79" s="201">
        <f>SUM(E75:E78)</f>
        <v>86</v>
      </c>
      <c r="F79" s="195"/>
      <c r="G79" s="193"/>
      <c r="H79" s="195"/>
      <c r="I79" s="195"/>
    </row>
    <row r="80" spans="1:242" s="78" customFormat="1" ht="33">
      <c r="A80" s="193" t="s">
        <v>1852</v>
      </c>
      <c r="B80" s="193" t="s">
        <v>1964</v>
      </c>
      <c r="C80" s="193" t="s">
        <v>1965</v>
      </c>
      <c r="D80" s="193" t="s">
        <v>1855</v>
      </c>
      <c r="E80" s="201">
        <v>70</v>
      </c>
      <c r="F80" s="195" t="s">
        <v>1471</v>
      </c>
      <c r="G80" s="193" t="s">
        <v>1856</v>
      </c>
      <c r="H80" s="195" t="s">
        <v>1845</v>
      </c>
      <c r="I80" s="195"/>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c r="FC80" s="77"/>
      <c r="FD80" s="77"/>
      <c r="FE80" s="77"/>
      <c r="FF80" s="77"/>
      <c r="FG80" s="77"/>
      <c r="FH80" s="77"/>
      <c r="FI80" s="77"/>
      <c r="FJ80" s="77"/>
      <c r="FK80" s="77"/>
      <c r="FL80" s="77"/>
      <c r="FM80" s="77"/>
      <c r="FN80" s="77"/>
      <c r="FO80" s="77"/>
      <c r="FP80" s="77"/>
      <c r="FQ80" s="77"/>
      <c r="FR80" s="77"/>
      <c r="FS80" s="77"/>
      <c r="FT80" s="77"/>
      <c r="FU80" s="77"/>
      <c r="FV80" s="77"/>
      <c r="FW80" s="77"/>
      <c r="FX80" s="77"/>
      <c r="FY80" s="77"/>
      <c r="FZ80" s="77"/>
      <c r="GA80" s="77"/>
      <c r="GB80" s="77"/>
      <c r="GC80" s="77"/>
      <c r="GD80" s="77"/>
      <c r="GE80" s="77"/>
      <c r="GF80" s="77"/>
      <c r="GG80" s="77"/>
      <c r="GH80" s="77"/>
      <c r="GI80" s="77"/>
      <c r="GJ80" s="77"/>
      <c r="GK80" s="77"/>
      <c r="GL80" s="77"/>
      <c r="GM80" s="77"/>
      <c r="GN80" s="77"/>
      <c r="GO80" s="77"/>
      <c r="GP80" s="77"/>
      <c r="GQ80" s="77"/>
      <c r="GR80" s="77"/>
      <c r="GS80" s="77"/>
      <c r="GT80" s="77"/>
      <c r="GU80" s="77"/>
      <c r="GV80" s="77"/>
      <c r="GW80" s="77"/>
      <c r="GX80" s="77"/>
      <c r="GY80" s="77"/>
      <c r="GZ80" s="77"/>
      <c r="HA80" s="77"/>
      <c r="HB80" s="77"/>
      <c r="HC80" s="77"/>
      <c r="HD80" s="77"/>
      <c r="HE80" s="77"/>
      <c r="HF80" s="77"/>
      <c r="HG80" s="77"/>
      <c r="HH80" s="77"/>
      <c r="HI80" s="77"/>
      <c r="HJ80" s="77"/>
      <c r="HK80" s="77"/>
      <c r="HL80" s="77"/>
      <c r="HM80" s="77"/>
      <c r="HN80" s="77"/>
      <c r="HO80" s="77"/>
      <c r="HP80" s="77"/>
      <c r="HQ80" s="77"/>
      <c r="HR80" s="77"/>
      <c r="HS80" s="77"/>
      <c r="HT80" s="77"/>
      <c r="HU80" s="77"/>
      <c r="HV80" s="77"/>
      <c r="HW80" s="77"/>
      <c r="HX80" s="77"/>
      <c r="HY80" s="77"/>
      <c r="HZ80" s="77"/>
      <c r="IA80" s="77"/>
      <c r="IB80" s="77"/>
      <c r="IC80" s="77"/>
      <c r="ID80" s="77"/>
      <c r="IE80" s="77"/>
      <c r="IF80" s="77"/>
      <c r="IG80" s="77"/>
      <c r="IH80" s="77"/>
    </row>
    <row r="81" spans="1:242" s="78" customFormat="1" ht="33">
      <c r="A81" s="193" t="s">
        <v>1852</v>
      </c>
      <c r="B81" s="193" t="s">
        <v>1966</v>
      </c>
      <c r="C81" s="193" t="s">
        <v>1967</v>
      </c>
      <c r="D81" s="193" t="s">
        <v>1855</v>
      </c>
      <c r="E81" s="201">
        <v>20</v>
      </c>
      <c r="F81" s="195" t="s">
        <v>1471</v>
      </c>
      <c r="G81" s="193" t="s">
        <v>1856</v>
      </c>
      <c r="H81" s="195"/>
      <c r="I81" s="195" t="s">
        <v>1845</v>
      </c>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c r="EO81" s="77"/>
      <c r="EP81" s="77"/>
      <c r="EQ81" s="77"/>
      <c r="ER81" s="77"/>
      <c r="ES81" s="77"/>
      <c r="ET81" s="77"/>
      <c r="EU81" s="77"/>
      <c r="EV81" s="77"/>
      <c r="EW81" s="77"/>
      <c r="EX81" s="77"/>
      <c r="EY81" s="77"/>
      <c r="EZ81" s="77"/>
      <c r="FA81" s="77"/>
      <c r="FB81" s="77"/>
      <c r="FC81" s="77"/>
      <c r="FD81" s="77"/>
      <c r="FE81" s="77"/>
      <c r="FF81" s="77"/>
      <c r="FG81" s="77"/>
      <c r="FH81" s="77"/>
      <c r="FI81" s="77"/>
      <c r="FJ81" s="77"/>
      <c r="FK81" s="77"/>
      <c r="FL81" s="77"/>
      <c r="FM81" s="77"/>
      <c r="FN81" s="77"/>
      <c r="FO81" s="77"/>
      <c r="FP81" s="77"/>
      <c r="FQ81" s="77"/>
      <c r="FR81" s="77"/>
      <c r="FS81" s="77"/>
      <c r="FT81" s="77"/>
      <c r="FU81" s="77"/>
      <c r="FV81" s="77"/>
      <c r="FW81" s="77"/>
      <c r="FX81" s="77"/>
      <c r="FY81" s="77"/>
      <c r="FZ81" s="77"/>
      <c r="GA81" s="77"/>
      <c r="GB81" s="77"/>
      <c r="GC81" s="77"/>
      <c r="GD81" s="77"/>
      <c r="GE81" s="77"/>
      <c r="GF81" s="77"/>
      <c r="GG81" s="77"/>
      <c r="GH81" s="77"/>
      <c r="GI81" s="77"/>
      <c r="GJ81" s="77"/>
      <c r="GK81" s="77"/>
      <c r="GL81" s="77"/>
      <c r="GM81" s="77"/>
      <c r="GN81" s="77"/>
      <c r="GO81" s="77"/>
      <c r="GP81" s="77"/>
      <c r="GQ81" s="77"/>
      <c r="GR81" s="77"/>
      <c r="GS81" s="77"/>
      <c r="GT81" s="77"/>
      <c r="GU81" s="77"/>
      <c r="GV81" s="77"/>
      <c r="GW81" s="77"/>
      <c r="GX81" s="77"/>
      <c r="GY81" s="77"/>
      <c r="GZ81" s="77"/>
      <c r="HA81" s="77"/>
      <c r="HB81" s="77"/>
      <c r="HC81" s="77"/>
      <c r="HD81" s="77"/>
      <c r="HE81" s="77"/>
      <c r="HF81" s="77"/>
      <c r="HG81" s="77"/>
      <c r="HH81" s="77"/>
      <c r="HI81" s="77"/>
      <c r="HJ81" s="77"/>
      <c r="HK81" s="77"/>
      <c r="HL81" s="77"/>
      <c r="HM81" s="77"/>
      <c r="HN81" s="77"/>
      <c r="HO81" s="77"/>
      <c r="HP81" s="77"/>
      <c r="HQ81" s="77"/>
      <c r="HR81" s="77"/>
      <c r="HS81" s="77"/>
      <c r="HT81" s="77"/>
      <c r="HU81" s="77"/>
      <c r="HV81" s="77"/>
      <c r="HW81" s="77"/>
      <c r="HX81" s="77"/>
      <c r="HY81" s="77"/>
      <c r="HZ81" s="77"/>
      <c r="IA81" s="77"/>
      <c r="IB81" s="77"/>
      <c r="IC81" s="77"/>
      <c r="ID81" s="77"/>
      <c r="IE81" s="77"/>
      <c r="IF81" s="77"/>
      <c r="IG81" s="77"/>
      <c r="IH81" s="77"/>
    </row>
    <row r="82" spans="1:9" s="206" customFormat="1" ht="39.75" customHeight="1">
      <c r="A82" s="193" t="s">
        <v>1911</v>
      </c>
      <c r="B82" s="193" t="s">
        <v>1968</v>
      </c>
      <c r="C82" s="193" t="s">
        <v>1967</v>
      </c>
      <c r="D82" s="193" t="s">
        <v>1855</v>
      </c>
      <c r="E82" s="201">
        <v>34</v>
      </c>
      <c r="F82" s="195" t="s">
        <v>1458</v>
      </c>
      <c r="G82" s="193"/>
      <c r="H82" s="195" t="s">
        <v>1845</v>
      </c>
      <c r="I82" s="195"/>
    </row>
    <row r="83" spans="1:9" s="206" customFormat="1" ht="39.75" customHeight="1">
      <c r="A83" s="193"/>
      <c r="B83" s="193"/>
      <c r="C83" s="193" t="s">
        <v>1969</v>
      </c>
      <c r="D83" s="193"/>
      <c r="E83" s="201">
        <f>SUM(E81:E82)</f>
        <v>54</v>
      </c>
      <c r="F83" s="195"/>
      <c r="G83" s="193"/>
      <c r="H83" s="195"/>
      <c r="I83" s="195"/>
    </row>
    <row r="84" spans="1:9" s="203" customFormat="1" ht="33">
      <c r="A84" s="193" t="s">
        <v>1852</v>
      </c>
      <c r="B84" s="193" t="s">
        <v>1970</v>
      </c>
      <c r="C84" s="193" t="s">
        <v>1971</v>
      </c>
      <c r="D84" s="193" t="s">
        <v>1855</v>
      </c>
      <c r="E84" s="201">
        <v>20</v>
      </c>
      <c r="F84" s="195" t="s">
        <v>1471</v>
      </c>
      <c r="G84" s="193" t="s">
        <v>1856</v>
      </c>
      <c r="H84" s="195"/>
      <c r="I84" s="195" t="s">
        <v>1845</v>
      </c>
    </row>
    <row r="85" spans="1:242" s="78" customFormat="1" ht="33">
      <c r="A85" s="193" t="s">
        <v>1852</v>
      </c>
      <c r="B85" s="193" t="s">
        <v>1972</v>
      </c>
      <c r="C85" s="193" t="s">
        <v>1971</v>
      </c>
      <c r="D85" s="193" t="s">
        <v>1855</v>
      </c>
      <c r="E85" s="201">
        <v>20</v>
      </c>
      <c r="F85" s="195" t="s">
        <v>1471</v>
      </c>
      <c r="G85" s="193" t="s">
        <v>1856</v>
      </c>
      <c r="H85" s="195" t="s">
        <v>1845</v>
      </c>
      <c r="I85" s="195"/>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c r="EO85" s="77"/>
      <c r="EP85" s="77"/>
      <c r="EQ85" s="77"/>
      <c r="ER85" s="77"/>
      <c r="ES85" s="77"/>
      <c r="ET85" s="77"/>
      <c r="EU85" s="77"/>
      <c r="EV85" s="77"/>
      <c r="EW85" s="77"/>
      <c r="EX85" s="77"/>
      <c r="EY85" s="77"/>
      <c r="EZ85" s="77"/>
      <c r="FA85" s="77"/>
      <c r="FB85" s="77"/>
      <c r="FC85" s="77"/>
      <c r="FD85" s="77"/>
      <c r="FE85" s="77"/>
      <c r="FF85" s="77"/>
      <c r="FG85" s="77"/>
      <c r="FH85" s="77"/>
      <c r="FI85" s="77"/>
      <c r="FJ85" s="77"/>
      <c r="FK85" s="77"/>
      <c r="FL85" s="77"/>
      <c r="FM85" s="77"/>
      <c r="FN85" s="77"/>
      <c r="FO85" s="77"/>
      <c r="FP85" s="77"/>
      <c r="FQ85" s="77"/>
      <c r="FR85" s="77"/>
      <c r="FS85" s="77"/>
      <c r="FT85" s="77"/>
      <c r="FU85" s="77"/>
      <c r="FV85" s="77"/>
      <c r="FW85" s="77"/>
      <c r="FX85" s="77"/>
      <c r="FY85" s="77"/>
      <c r="FZ85" s="77"/>
      <c r="GA85" s="77"/>
      <c r="GB85" s="77"/>
      <c r="GC85" s="77"/>
      <c r="GD85" s="77"/>
      <c r="GE85" s="77"/>
      <c r="GF85" s="77"/>
      <c r="GG85" s="77"/>
      <c r="GH85" s="77"/>
      <c r="GI85" s="77"/>
      <c r="GJ85" s="77"/>
      <c r="GK85" s="77"/>
      <c r="GL85" s="77"/>
      <c r="GM85" s="77"/>
      <c r="GN85" s="77"/>
      <c r="GO85" s="77"/>
      <c r="GP85" s="77"/>
      <c r="GQ85" s="77"/>
      <c r="GR85" s="77"/>
      <c r="GS85" s="77"/>
      <c r="GT85" s="77"/>
      <c r="GU85" s="77"/>
      <c r="GV85" s="77"/>
      <c r="GW85" s="77"/>
      <c r="GX85" s="77"/>
      <c r="GY85" s="77"/>
      <c r="GZ85" s="77"/>
      <c r="HA85" s="77"/>
      <c r="HB85" s="77"/>
      <c r="HC85" s="77"/>
      <c r="HD85" s="77"/>
      <c r="HE85" s="77"/>
      <c r="HF85" s="77"/>
      <c r="HG85" s="77"/>
      <c r="HH85" s="77"/>
      <c r="HI85" s="77"/>
      <c r="HJ85" s="77"/>
      <c r="HK85" s="77"/>
      <c r="HL85" s="77"/>
      <c r="HM85" s="77"/>
      <c r="HN85" s="77"/>
      <c r="HO85" s="77"/>
      <c r="HP85" s="77"/>
      <c r="HQ85" s="77"/>
      <c r="HR85" s="77"/>
      <c r="HS85" s="77"/>
      <c r="HT85" s="77"/>
      <c r="HU85" s="77"/>
      <c r="HV85" s="77"/>
      <c r="HW85" s="77"/>
      <c r="HX85" s="77"/>
      <c r="HY85" s="77"/>
      <c r="HZ85" s="77"/>
      <c r="IA85" s="77"/>
      <c r="IB85" s="77"/>
      <c r="IC85" s="77"/>
      <c r="ID85" s="77"/>
      <c r="IE85" s="77"/>
      <c r="IF85" s="77"/>
      <c r="IG85" s="77"/>
      <c r="IH85" s="77"/>
    </row>
    <row r="86" spans="1:242" s="78" customFormat="1" ht="39.75" customHeight="1">
      <c r="A86" s="193"/>
      <c r="B86" s="193"/>
      <c r="C86" s="193" t="s">
        <v>1973</v>
      </c>
      <c r="D86" s="193"/>
      <c r="E86" s="201">
        <f>SUM(E84:E85)</f>
        <v>40</v>
      </c>
      <c r="F86" s="195"/>
      <c r="G86" s="193"/>
      <c r="H86" s="195"/>
      <c r="I86" s="195"/>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c r="EO86" s="77"/>
      <c r="EP86" s="77"/>
      <c r="EQ86" s="77"/>
      <c r="ER86" s="77"/>
      <c r="ES86" s="77"/>
      <c r="ET86" s="77"/>
      <c r="EU86" s="77"/>
      <c r="EV86" s="77"/>
      <c r="EW86" s="77"/>
      <c r="EX86" s="77"/>
      <c r="EY86" s="77"/>
      <c r="EZ86" s="77"/>
      <c r="FA86" s="77"/>
      <c r="FB86" s="77"/>
      <c r="FC86" s="77"/>
      <c r="FD86" s="77"/>
      <c r="FE86" s="77"/>
      <c r="FF86" s="77"/>
      <c r="FG86" s="77"/>
      <c r="FH86" s="77"/>
      <c r="FI86" s="77"/>
      <c r="FJ86" s="77"/>
      <c r="FK86" s="77"/>
      <c r="FL86" s="77"/>
      <c r="FM86" s="77"/>
      <c r="FN86" s="77"/>
      <c r="FO86" s="77"/>
      <c r="FP86" s="77"/>
      <c r="FQ86" s="77"/>
      <c r="FR86" s="77"/>
      <c r="FS86" s="77"/>
      <c r="FT86" s="77"/>
      <c r="FU86" s="77"/>
      <c r="FV86" s="77"/>
      <c r="FW86" s="77"/>
      <c r="FX86" s="77"/>
      <c r="FY86" s="77"/>
      <c r="FZ86" s="77"/>
      <c r="GA86" s="77"/>
      <c r="GB86" s="77"/>
      <c r="GC86" s="77"/>
      <c r="GD86" s="77"/>
      <c r="GE86" s="77"/>
      <c r="GF86" s="77"/>
      <c r="GG86" s="77"/>
      <c r="GH86" s="77"/>
      <c r="GI86" s="77"/>
      <c r="GJ86" s="77"/>
      <c r="GK86" s="77"/>
      <c r="GL86" s="77"/>
      <c r="GM86" s="77"/>
      <c r="GN86" s="77"/>
      <c r="GO86" s="77"/>
      <c r="GP86" s="77"/>
      <c r="GQ86" s="77"/>
      <c r="GR86" s="77"/>
      <c r="GS86" s="77"/>
      <c r="GT86" s="77"/>
      <c r="GU86" s="77"/>
      <c r="GV86" s="77"/>
      <c r="GW86" s="77"/>
      <c r="GX86" s="77"/>
      <c r="GY86" s="77"/>
      <c r="GZ86" s="77"/>
      <c r="HA86" s="77"/>
      <c r="HB86" s="77"/>
      <c r="HC86" s="77"/>
      <c r="HD86" s="77"/>
      <c r="HE86" s="77"/>
      <c r="HF86" s="77"/>
      <c r="HG86" s="77"/>
      <c r="HH86" s="77"/>
      <c r="HI86" s="77"/>
      <c r="HJ86" s="77"/>
      <c r="HK86" s="77"/>
      <c r="HL86" s="77"/>
      <c r="HM86" s="77"/>
      <c r="HN86" s="77"/>
      <c r="HO86" s="77"/>
      <c r="HP86" s="77"/>
      <c r="HQ86" s="77"/>
      <c r="HR86" s="77"/>
      <c r="HS86" s="77"/>
      <c r="HT86" s="77"/>
      <c r="HU86" s="77"/>
      <c r="HV86" s="77"/>
      <c r="HW86" s="77"/>
      <c r="HX86" s="77"/>
      <c r="HY86" s="77"/>
      <c r="HZ86" s="77"/>
      <c r="IA86" s="77"/>
      <c r="IB86" s="77"/>
      <c r="IC86" s="77"/>
      <c r="ID86" s="77"/>
      <c r="IE86" s="77"/>
      <c r="IF86" s="77"/>
      <c r="IG86" s="77"/>
      <c r="IH86" s="77"/>
    </row>
    <row r="87" spans="1:242" s="78" customFormat="1" ht="33">
      <c r="A87" s="193" t="s">
        <v>1852</v>
      </c>
      <c r="B87" s="193" t="s">
        <v>1974</v>
      </c>
      <c r="C87" s="193" t="s">
        <v>1975</v>
      </c>
      <c r="D87" s="193" t="s">
        <v>1855</v>
      </c>
      <c r="E87" s="201">
        <v>50</v>
      </c>
      <c r="F87" s="195" t="s">
        <v>1471</v>
      </c>
      <c r="G87" s="193" t="s">
        <v>1856</v>
      </c>
      <c r="H87" s="195"/>
      <c r="I87" s="195" t="s">
        <v>1845</v>
      </c>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c r="FQ87" s="77"/>
      <c r="FR87" s="77"/>
      <c r="FS87" s="77"/>
      <c r="FT87" s="77"/>
      <c r="FU87" s="77"/>
      <c r="FV87" s="77"/>
      <c r="FW87" s="77"/>
      <c r="FX87" s="77"/>
      <c r="FY87" s="77"/>
      <c r="FZ87" s="77"/>
      <c r="GA87" s="77"/>
      <c r="GB87" s="77"/>
      <c r="GC87" s="77"/>
      <c r="GD87" s="77"/>
      <c r="GE87" s="77"/>
      <c r="GF87" s="77"/>
      <c r="GG87" s="77"/>
      <c r="GH87" s="77"/>
      <c r="GI87" s="77"/>
      <c r="GJ87" s="77"/>
      <c r="GK87" s="77"/>
      <c r="GL87" s="77"/>
      <c r="GM87" s="77"/>
      <c r="GN87" s="77"/>
      <c r="GO87" s="77"/>
      <c r="GP87" s="77"/>
      <c r="GQ87" s="77"/>
      <c r="GR87" s="77"/>
      <c r="GS87" s="77"/>
      <c r="GT87" s="77"/>
      <c r="GU87" s="77"/>
      <c r="GV87" s="77"/>
      <c r="GW87" s="77"/>
      <c r="GX87" s="77"/>
      <c r="GY87" s="77"/>
      <c r="GZ87" s="77"/>
      <c r="HA87" s="77"/>
      <c r="HB87" s="77"/>
      <c r="HC87" s="77"/>
      <c r="HD87" s="77"/>
      <c r="HE87" s="77"/>
      <c r="HF87" s="77"/>
      <c r="HG87" s="77"/>
      <c r="HH87" s="77"/>
      <c r="HI87" s="77"/>
      <c r="HJ87" s="77"/>
      <c r="HK87" s="77"/>
      <c r="HL87" s="77"/>
      <c r="HM87" s="77"/>
      <c r="HN87" s="77"/>
      <c r="HO87" s="77"/>
      <c r="HP87" s="77"/>
      <c r="HQ87" s="77"/>
      <c r="HR87" s="77"/>
      <c r="HS87" s="77"/>
      <c r="HT87" s="77"/>
      <c r="HU87" s="77"/>
      <c r="HV87" s="77"/>
      <c r="HW87" s="77"/>
      <c r="HX87" s="77"/>
      <c r="HY87" s="77"/>
      <c r="HZ87" s="77"/>
      <c r="IA87" s="77"/>
      <c r="IB87" s="77"/>
      <c r="IC87" s="77"/>
      <c r="ID87" s="77"/>
      <c r="IE87" s="77"/>
      <c r="IF87" s="77"/>
      <c r="IG87" s="77"/>
      <c r="IH87" s="77"/>
    </row>
    <row r="88" spans="1:9" s="205" customFormat="1" ht="39.75" customHeight="1">
      <c r="A88" s="193" t="s">
        <v>1904</v>
      </c>
      <c r="B88" s="193" t="s">
        <v>1976</v>
      </c>
      <c r="C88" s="193" t="s">
        <v>1975</v>
      </c>
      <c r="D88" s="193" t="s">
        <v>1855</v>
      </c>
      <c r="E88" s="201">
        <v>120</v>
      </c>
      <c r="F88" s="195" t="s">
        <v>1458</v>
      </c>
      <c r="G88" s="193"/>
      <c r="H88" s="195" t="s">
        <v>1845</v>
      </c>
      <c r="I88" s="195"/>
    </row>
    <row r="89" spans="1:9" s="205" customFormat="1" ht="39.75" customHeight="1">
      <c r="A89" s="193"/>
      <c r="B89" s="193"/>
      <c r="C89" s="193" t="s">
        <v>1977</v>
      </c>
      <c r="D89" s="193"/>
      <c r="E89" s="201">
        <f>SUM(E87:E88)</f>
        <v>170</v>
      </c>
      <c r="F89" s="195"/>
      <c r="G89" s="193"/>
      <c r="H89" s="195"/>
      <c r="I89" s="195"/>
    </row>
    <row r="90" spans="1:242" s="78" customFormat="1" ht="33">
      <c r="A90" s="193" t="s">
        <v>1852</v>
      </c>
      <c r="B90" s="193" t="s">
        <v>1978</v>
      </c>
      <c r="C90" s="193" t="s">
        <v>1979</v>
      </c>
      <c r="D90" s="193" t="s">
        <v>1855</v>
      </c>
      <c r="E90" s="201">
        <v>10</v>
      </c>
      <c r="F90" s="195" t="s">
        <v>1471</v>
      </c>
      <c r="G90" s="193" t="s">
        <v>1856</v>
      </c>
      <c r="H90" s="195"/>
      <c r="I90" s="195" t="s">
        <v>1845</v>
      </c>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c r="EO90" s="77"/>
      <c r="EP90" s="77"/>
      <c r="EQ90" s="77"/>
      <c r="ER90" s="77"/>
      <c r="ES90" s="77"/>
      <c r="ET90" s="77"/>
      <c r="EU90" s="77"/>
      <c r="EV90" s="77"/>
      <c r="EW90" s="77"/>
      <c r="EX90" s="77"/>
      <c r="EY90" s="77"/>
      <c r="EZ90" s="77"/>
      <c r="FA90" s="77"/>
      <c r="FB90" s="77"/>
      <c r="FC90" s="77"/>
      <c r="FD90" s="77"/>
      <c r="FE90" s="77"/>
      <c r="FF90" s="77"/>
      <c r="FG90" s="77"/>
      <c r="FH90" s="77"/>
      <c r="FI90" s="77"/>
      <c r="FJ90" s="77"/>
      <c r="FK90" s="77"/>
      <c r="FL90" s="77"/>
      <c r="FM90" s="77"/>
      <c r="FN90" s="77"/>
      <c r="FO90" s="77"/>
      <c r="FP90" s="77"/>
      <c r="FQ90" s="77"/>
      <c r="FR90" s="77"/>
      <c r="FS90" s="77"/>
      <c r="FT90" s="77"/>
      <c r="FU90" s="77"/>
      <c r="FV90" s="77"/>
      <c r="FW90" s="77"/>
      <c r="FX90" s="77"/>
      <c r="FY90" s="77"/>
      <c r="FZ90" s="77"/>
      <c r="GA90" s="77"/>
      <c r="GB90" s="77"/>
      <c r="GC90" s="77"/>
      <c r="GD90" s="77"/>
      <c r="GE90" s="77"/>
      <c r="GF90" s="77"/>
      <c r="GG90" s="77"/>
      <c r="GH90" s="77"/>
      <c r="GI90" s="77"/>
      <c r="GJ90" s="77"/>
      <c r="GK90" s="77"/>
      <c r="GL90" s="77"/>
      <c r="GM90" s="77"/>
      <c r="GN90" s="77"/>
      <c r="GO90" s="77"/>
      <c r="GP90" s="77"/>
      <c r="GQ90" s="77"/>
      <c r="GR90" s="77"/>
      <c r="GS90" s="77"/>
      <c r="GT90" s="77"/>
      <c r="GU90" s="77"/>
      <c r="GV90" s="77"/>
      <c r="GW90" s="77"/>
      <c r="GX90" s="77"/>
      <c r="GY90" s="77"/>
      <c r="GZ90" s="77"/>
      <c r="HA90" s="77"/>
      <c r="HB90" s="77"/>
      <c r="HC90" s="77"/>
      <c r="HD90" s="77"/>
      <c r="HE90" s="77"/>
      <c r="HF90" s="77"/>
      <c r="HG90" s="77"/>
      <c r="HH90" s="77"/>
      <c r="HI90" s="77"/>
      <c r="HJ90" s="77"/>
      <c r="HK90" s="77"/>
      <c r="HL90" s="77"/>
      <c r="HM90" s="77"/>
      <c r="HN90" s="77"/>
      <c r="HO90" s="77"/>
      <c r="HP90" s="77"/>
      <c r="HQ90" s="77"/>
      <c r="HR90" s="77"/>
      <c r="HS90" s="77"/>
      <c r="HT90" s="77"/>
      <c r="HU90" s="77"/>
      <c r="HV90" s="77"/>
      <c r="HW90" s="77"/>
      <c r="HX90" s="77"/>
      <c r="HY90" s="77"/>
      <c r="HZ90" s="77"/>
      <c r="IA90" s="77"/>
      <c r="IB90" s="77"/>
      <c r="IC90" s="77"/>
      <c r="ID90" s="77"/>
      <c r="IE90" s="77"/>
      <c r="IF90" s="77"/>
      <c r="IG90" s="77"/>
      <c r="IH90" s="77"/>
    </row>
    <row r="91" spans="1:242" s="78" customFormat="1" ht="33">
      <c r="A91" s="193" t="s">
        <v>1852</v>
      </c>
      <c r="B91" s="193" t="s">
        <v>1980</v>
      </c>
      <c r="C91" s="193" t="s">
        <v>1981</v>
      </c>
      <c r="D91" s="193" t="s">
        <v>1855</v>
      </c>
      <c r="E91" s="201">
        <v>20</v>
      </c>
      <c r="F91" s="195" t="s">
        <v>1471</v>
      </c>
      <c r="G91" s="193" t="s">
        <v>1856</v>
      </c>
      <c r="H91" s="195"/>
      <c r="I91" s="195" t="s">
        <v>1845</v>
      </c>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FI91" s="77"/>
      <c r="FJ91" s="77"/>
      <c r="FK91" s="77"/>
      <c r="FL91" s="77"/>
      <c r="FM91" s="77"/>
      <c r="FN91" s="77"/>
      <c r="FO91" s="77"/>
      <c r="FP91" s="77"/>
      <c r="FQ91" s="77"/>
      <c r="FR91" s="77"/>
      <c r="FS91" s="77"/>
      <c r="FT91" s="77"/>
      <c r="FU91" s="77"/>
      <c r="FV91" s="77"/>
      <c r="FW91" s="77"/>
      <c r="FX91" s="77"/>
      <c r="FY91" s="77"/>
      <c r="FZ91" s="77"/>
      <c r="GA91" s="77"/>
      <c r="GB91" s="77"/>
      <c r="GC91" s="77"/>
      <c r="GD91" s="77"/>
      <c r="GE91" s="77"/>
      <c r="GF91" s="77"/>
      <c r="GG91" s="77"/>
      <c r="GH91" s="77"/>
      <c r="GI91" s="77"/>
      <c r="GJ91" s="77"/>
      <c r="GK91" s="77"/>
      <c r="GL91" s="77"/>
      <c r="GM91" s="77"/>
      <c r="GN91" s="77"/>
      <c r="GO91" s="77"/>
      <c r="GP91" s="77"/>
      <c r="GQ91" s="77"/>
      <c r="GR91" s="77"/>
      <c r="GS91" s="77"/>
      <c r="GT91" s="77"/>
      <c r="GU91" s="77"/>
      <c r="GV91" s="77"/>
      <c r="GW91" s="77"/>
      <c r="GX91" s="77"/>
      <c r="GY91" s="77"/>
      <c r="GZ91" s="77"/>
      <c r="HA91" s="77"/>
      <c r="HB91" s="77"/>
      <c r="HC91" s="77"/>
      <c r="HD91" s="77"/>
      <c r="HE91" s="77"/>
      <c r="HF91" s="77"/>
      <c r="HG91" s="77"/>
      <c r="HH91" s="77"/>
      <c r="HI91" s="77"/>
      <c r="HJ91" s="77"/>
      <c r="HK91" s="77"/>
      <c r="HL91" s="77"/>
      <c r="HM91" s="77"/>
      <c r="HN91" s="77"/>
      <c r="HO91" s="77"/>
      <c r="HP91" s="77"/>
      <c r="HQ91" s="77"/>
      <c r="HR91" s="77"/>
      <c r="HS91" s="77"/>
      <c r="HT91" s="77"/>
      <c r="HU91" s="77"/>
      <c r="HV91" s="77"/>
      <c r="HW91" s="77"/>
      <c r="HX91" s="77"/>
      <c r="HY91" s="77"/>
      <c r="HZ91" s="77"/>
      <c r="IA91" s="77"/>
      <c r="IB91" s="77"/>
      <c r="IC91" s="77"/>
      <c r="ID91" s="77"/>
      <c r="IE91" s="77"/>
      <c r="IF91" s="77"/>
      <c r="IG91" s="77"/>
      <c r="IH91" s="77"/>
    </row>
    <row r="92" spans="1:242" s="78" customFormat="1" ht="33">
      <c r="A92" s="193" t="s">
        <v>1852</v>
      </c>
      <c r="B92" s="193" t="s">
        <v>1982</v>
      </c>
      <c r="C92" s="193" t="s">
        <v>1981</v>
      </c>
      <c r="D92" s="193" t="s">
        <v>1855</v>
      </c>
      <c r="E92" s="201">
        <v>30</v>
      </c>
      <c r="F92" s="195" t="s">
        <v>1471</v>
      </c>
      <c r="G92" s="193" t="s">
        <v>1856</v>
      </c>
      <c r="H92" s="195" t="s">
        <v>1845</v>
      </c>
      <c r="I92" s="195"/>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c r="EO92" s="77"/>
      <c r="EP92" s="77"/>
      <c r="EQ92" s="77"/>
      <c r="ER92" s="77"/>
      <c r="ES92" s="77"/>
      <c r="ET92" s="77"/>
      <c r="EU92" s="77"/>
      <c r="EV92" s="77"/>
      <c r="EW92" s="77"/>
      <c r="EX92" s="77"/>
      <c r="EY92" s="77"/>
      <c r="EZ92" s="77"/>
      <c r="FA92" s="77"/>
      <c r="FB92" s="77"/>
      <c r="FC92" s="77"/>
      <c r="FD92" s="77"/>
      <c r="FE92" s="77"/>
      <c r="FF92" s="77"/>
      <c r="FG92" s="77"/>
      <c r="FH92" s="77"/>
      <c r="FI92" s="77"/>
      <c r="FJ92" s="77"/>
      <c r="FK92" s="77"/>
      <c r="FL92" s="77"/>
      <c r="FM92" s="77"/>
      <c r="FN92" s="77"/>
      <c r="FO92" s="77"/>
      <c r="FP92" s="77"/>
      <c r="FQ92" s="77"/>
      <c r="FR92" s="77"/>
      <c r="FS92" s="77"/>
      <c r="FT92" s="77"/>
      <c r="FU92" s="77"/>
      <c r="FV92" s="77"/>
      <c r="FW92" s="77"/>
      <c r="FX92" s="77"/>
      <c r="FY92" s="77"/>
      <c r="FZ92" s="77"/>
      <c r="GA92" s="77"/>
      <c r="GB92" s="77"/>
      <c r="GC92" s="77"/>
      <c r="GD92" s="77"/>
      <c r="GE92" s="77"/>
      <c r="GF92" s="77"/>
      <c r="GG92" s="77"/>
      <c r="GH92" s="77"/>
      <c r="GI92" s="77"/>
      <c r="GJ92" s="77"/>
      <c r="GK92" s="77"/>
      <c r="GL92" s="77"/>
      <c r="GM92" s="77"/>
      <c r="GN92" s="77"/>
      <c r="GO92" s="77"/>
      <c r="GP92" s="77"/>
      <c r="GQ92" s="77"/>
      <c r="GR92" s="77"/>
      <c r="GS92" s="77"/>
      <c r="GT92" s="77"/>
      <c r="GU92" s="77"/>
      <c r="GV92" s="77"/>
      <c r="GW92" s="77"/>
      <c r="GX92" s="77"/>
      <c r="GY92" s="77"/>
      <c r="GZ92" s="77"/>
      <c r="HA92" s="77"/>
      <c r="HB92" s="77"/>
      <c r="HC92" s="77"/>
      <c r="HD92" s="77"/>
      <c r="HE92" s="77"/>
      <c r="HF92" s="77"/>
      <c r="HG92" s="77"/>
      <c r="HH92" s="77"/>
      <c r="HI92" s="77"/>
      <c r="HJ92" s="77"/>
      <c r="HK92" s="77"/>
      <c r="HL92" s="77"/>
      <c r="HM92" s="77"/>
      <c r="HN92" s="77"/>
      <c r="HO92" s="77"/>
      <c r="HP92" s="77"/>
      <c r="HQ92" s="77"/>
      <c r="HR92" s="77"/>
      <c r="HS92" s="77"/>
      <c r="HT92" s="77"/>
      <c r="HU92" s="77"/>
      <c r="HV92" s="77"/>
      <c r="HW92" s="77"/>
      <c r="HX92" s="77"/>
      <c r="HY92" s="77"/>
      <c r="HZ92" s="77"/>
      <c r="IA92" s="77"/>
      <c r="IB92" s="77"/>
      <c r="IC92" s="77"/>
      <c r="ID92" s="77"/>
      <c r="IE92" s="77"/>
      <c r="IF92" s="77"/>
      <c r="IG92" s="77"/>
      <c r="IH92" s="77"/>
    </row>
    <row r="93" spans="1:9" s="206" customFormat="1" ht="39.75" customHeight="1">
      <c r="A93" s="193" t="s">
        <v>1911</v>
      </c>
      <c r="B93" s="193" t="s">
        <v>1983</v>
      </c>
      <c r="C93" s="193" t="s">
        <v>1981</v>
      </c>
      <c r="D93" s="193" t="s">
        <v>1855</v>
      </c>
      <c r="E93" s="201">
        <v>160</v>
      </c>
      <c r="F93" s="195" t="s">
        <v>1458</v>
      </c>
      <c r="G93" s="193"/>
      <c r="H93" s="195" t="s">
        <v>1845</v>
      </c>
      <c r="I93" s="195"/>
    </row>
    <row r="94" spans="1:9" s="206" customFormat="1" ht="39.75" customHeight="1">
      <c r="A94" s="193" t="s">
        <v>1911</v>
      </c>
      <c r="B94" s="193" t="s">
        <v>1984</v>
      </c>
      <c r="C94" s="193" t="s">
        <v>1981</v>
      </c>
      <c r="D94" s="193" t="s">
        <v>1855</v>
      </c>
      <c r="E94" s="201">
        <v>120</v>
      </c>
      <c r="F94" s="195" t="s">
        <v>1458</v>
      </c>
      <c r="G94" s="193"/>
      <c r="H94" s="195" t="s">
        <v>1845</v>
      </c>
      <c r="I94" s="195"/>
    </row>
    <row r="95" spans="1:9" s="206" customFormat="1" ht="39.75" customHeight="1">
      <c r="A95" s="193" t="s">
        <v>1911</v>
      </c>
      <c r="B95" s="193" t="s">
        <v>1985</v>
      </c>
      <c r="C95" s="193" t="s">
        <v>1981</v>
      </c>
      <c r="D95" s="193" t="s">
        <v>1855</v>
      </c>
      <c r="E95" s="201">
        <v>57</v>
      </c>
      <c r="F95" s="195" t="s">
        <v>1458</v>
      </c>
      <c r="G95" s="193"/>
      <c r="H95" s="195" t="s">
        <v>1845</v>
      </c>
      <c r="I95" s="195"/>
    </row>
    <row r="96" spans="1:9" s="206" customFormat="1" ht="39.75" customHeight="1">
      <c r="A96" s="193"/>
      <c r="B96" s="193"/>
      <c r="C96" s="193" t="s">
        <v>1986</v>
      </c>
      <c r="D96" s="193"/>
      <c r="E96" s="201">
        <f>SUM(E91:E95)</f>
        <v>387</v>
      </c>
      <c r="F96" s="195"/>
      <c r="G96" s="193"/>
      <c r="H96" s="195"/>
      <c r="I96" s="195"/>
    </row>
    <row r="97" spans="1:244" s="209" customFormat="1" ht="33">
      <c r="A97" s="193" t="s">
        <v>1852</v>
      </c>
      <c r="B97" s="193" t="s">
        <v>1987</v>
      </c>
      <c r="C97" s="193" t="s">
        <v>1988</v>
      </c>
      <c r="D97" s="193" t="s">
        <v>1855</v>
      </c>
      <c r="E97" s="201">
        <v>20</v>
      </c>
      <c r="F97" s="195" t="s">
        <v>1471</v>
      </c>
      <c r="G97" s="193" t="s">
        <v>1856</v>
      </c>
      <c r="H97" s="195"/>
      <c r="I97" s="195" t="s">
        <v>1845</v>
      </c>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c r="BV97" s="205"/>
      <c r="BW97" s="205"/>
      <c r="BX97" s="205"/>
      <c r="BY97" s="205"/>
      <c r="BZ97" s="205"/>
      <c r="CA97" s="205"/>
      <c r="CB97" s="205"/>
      <c r="CC97" s="205"/>
      <c r="CD97" s="205"/>
      <c r="CE97" s="205"/>
      <c r="CF97" s="205"/>
      <c r="CG97" s="205"/>
      <c r="CH97" s="205"/>
      <c r="CI97" s="205"/>
      <c r="CJ97" s="205"/>
      <c r="CK97" s="205"/>
      <c r="CL97" s="205"/>
      <c r="CM97" s="205"/>
      <c r="CN97" s="205"/>
      <c r="CO97" s="205"/>
      <c r="CP97" s="205"/>
      <c r="CQ97" s="205"/>
      <c r="CR97" s="205"/>
      <c r="CS97" s="205"/>
      <c r="CT97" s="205"/>
      <c r="CU97" s="205"/>
      <c r="CV97" s="205"/>
      <c r="CW97" s="205"/>
      <c r="CX97" s="205"/>
      <c r="CY97" s="205"/>
      <c r="CZ97" s="205"/>
      <c r="DA97" s="205"/>
      <c r="DB97" s="205"/>
      <c r="DC97" s="205"/>
      <c r="DD97" s="205"/>
      <c r="DE97" s="205"/>
      <c r="DF97" s="205"/>
      <c r="DG97" s="205"/>
      <c r="DH97" s="205"/>
      <c r="DI97" s="205"/>
      <c r="DJ97" s="205"/>
      <c r="DK97" s="205"/>
      <c r="DL97" s="205"/>
      <c r="DM97" s="205"/>
      <c r="DN97" s="205"/>
      <c r="DO97" s="205"/>
      <c r="DP97" s="205"/>
      <c r="DQ97" s="205"/>
      <c r="DR97" s="205"/>
      <c r="DS97" s="205"/>
      <c r="DT97" s="205"/>
      <c r="DU97" s="205"/>
      <c r="DV97" s="205"/>
      <c r="DW97" s="205"/>
      <c r="DX97" s="205"/>
      <c r="DY97" s="205"/>
      <c r="DZ97" s="205"/>
      <c r="EA97" s="205"/>
      <c r="EB97" s="205"/>
      <c r="EC97" s="205"/>
      <c r="ED97" s="205"/>
      <c r="EE97" s="205"/>
      <c r="EF97" s="205"/>
      <c r="EG97" s="205"/>
      <c r="EH97" s="205"/>
      <c r="EI97" s="205"/>
      <c r="EJ97" s="205"/>
      <c r="EK97" s="205"/>
      <c r="EL97" s="205"/>
      <c r="EM97" s="205"/>
      <c r="EN97" s="205"/>
      <c r="EO97" s="205"/>
      <c r="EP97" s="205"/>
      <c r="EQ97" s="205"/>
      <c r="ER97" s="205"/>
      <c r="ES97" s="205"/>
      <c r="ET97" s="205"/>
      <c r="EU97" s="205"/>
      <c r="EV97" s="205"/>
      <c r="EW97" s="205"/>
      <c r="EX97" s="205"/>
      <c r="EY97" s="205"/>
      <c r="EZ97" s="205"/>
      <c r="FA97" s="205"/>
      <c r="FB97" s="205"/>
      <c r="FC97" s="205"/>
      <c r="FD97" s="205"/>
      <c r="FE97" s="205"/>
      <c r="FF97" s="205"/>
      <c r="FG97" s="205"/>
      <c r="FH97" s="205"/>
      <c r="FI97" s="205"/>
      <c r="FJ97" s="205"/>
      <c r="FK97" s="205"/>
      <c r="FL97" s="205"/>
      <c r="FM97" s="205"/>
      <c r="FN97" s="205"/>
      <c r="FO97" s="205"/>
      <c r="FP97" s="205"/>
      <c r="FQ97" s="205"/>
      <c r="FR97" s="205"/>
      <c r="FS97" s="205"/>
      <c r="FT97" s="205"/>
      <c r="FU97" s="205"/>
      <c r="FV97" s="205"/>
      <c r="FW97" s="205"/>
      <c r="FX97" s="205"/>
      <c r="FY97" s="205"/>
      <c r="FZ97" s="205"/>
      <c r="GA97" s="205"/>
      <c r="GB97" s="205"/>
      <c r="GC97" s="205"/>
      <c r="GD97" s="205"/>
      <c r="GE97" s="205"/>
      <c r="GF97" s="205"/>
      <c r="GG97" s="205"/>
      <c r="GH97" s="205"/>
      <c r="GI97" s="205"/>
      <c r="GJ97" s="205"/>
      <c r="GK97" s="205"/>
      <c r="GL97" s="205"/>
      <c r="GM97" s="205"/>
      <c r="GN97" s="205"/>
      <c r="GO97" s="205"/>
      <c r="GP97" s="205"/>
      <c r="GQ97" s="205"/>
      <c r="GR97" s="205"/>
      <c r="GS97" s="205"/>
      <c r="GT97" s="205"/>
      <c r="GU97" s="205"/>
      <c r="GV97" s="205"/>
      <c r="GW97" s="205"/>
      <c r="GX97" s="205"/>
      <c r="GY97" s="205"/>
      <c r="GZ97" s="205"/>
      <c r="HA97" s="205"/>
      <c r="HB97" s="205"/>
      <c r="HC97" s="205"/>
      <c r="HD97" s="205"/>
      <c r="HE97" s="205"/>
      <c r="HF97" s="205"/>
      <c r="HG97" s="205"/>
      <c r="HH97" s="205"/>
      <c r="HI97" s="205"/>
      <c r="HJ97" s="205"/>
      <c r="HK97" s="205"/>
      <c r="HL97" s="205"/>
      <c r="HM97" s="205"/>
      <c r="HN97" s="205"/>
      <c r="HO97" s="205"/>
      <c r="HP97" s="205"/>
      <c r="HQ97" s="205"/>
      <c r="HR97" s="205"/>
      <c r="HS97" s="205"/>
      <c r="HT97" s="205"/>
      <c r="HU97" s="205"/>
      <c r="HV97" s="205"/>
      <c r="HW97" s="205"/>
      <c r="HX97" s="205"/>
      <c r="HY97" s="205"/>
      <c r="HZ97" s="205"/>
      <c r="IA97" s="205"/>
      <c r="IB97" s="205"/>
      <c r="IC97" s="205"/>
      <c r="ID97" s="205"/>
      <c r="IE97" s="205"/>
      <c r="IF97" s="205"/>
      <c r="IG97" s="205"/>
      <c r="IH97" s="205"/>
      <c r="II97" s="205"/>
      <c r="IJ97" s="205"/>
    </row>
    <row r="98" spans="1:242" s="78" customFormat="1" ht="33">
      <c r="A98" s="193" t="s">
        <v>1852</v>
      </c>
      <c r="B98" s="193" t="s">
        <v>1989</v>
      </c>
      <c r="C98" s="193" t="s">
        <v>1988</v>
      </c>
      <c r="D98" s="193" t="s">
        <v>1855</v>
      </c>
      <c r="E98" s="201">
        <v>300</v>
      </c>
      <c r="F98" s="195" t="s">
        <v>1471</v>
      </c>
      <c r="G98" s="193" t="s">
        <v>1856</v>
      </c>
      <c r="H98" s="195" t="s">
        <v>1845</v>
      </c>
      <c r="I98" s="195"/>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c r="DT98" s="77"/>
      <c r="DU98" s="77"/>
      <c r="DV98" s="77"/>
      <c r="DW98" s="77"/>
      <c r="DX98" s="77"/>
      <c r="DY98" s="77"/>
      <c r="DZ98" s="77"/>
      <c r="EA98" s="77"/>
      <c r="EB98" s="77"/>
      <c r="EC98" s="77"/>
      <c r="ED98" s="77"/>
      <c r="EE98" s="77"/>
      <c r="EF98" s="77"/>
      <c r="EG98" s="77"/>
      <c r="EH98" s="77"/>
      <c r="EI98" s="77"/>
      <c r="EJ98" s="77"/>
      <c r="EK98" s="77"/>
      <c r="EL98" s="77"/>
      <c r="EM98" s="77"/>
      <c r="EN98" s="77"/>
      <c r="EO98" s="77"/>
      <c r="EP98" s="77"/>
      <c r="EQ98" s="77"/>
      <c r="ER98" s="77"/>
      <c r="ES98" s="77"/>
      <c r="ET98" s="77"/>
      <c r="EU98" s="77"/>
      <c r="EV98" s="77"/>
      <c r="EW98" s="77"/>
      <c r="EX98" s="77"/>
      <c r="EY98" s="77"/>
      <c r="EZ98" s="77"/>
      <c r="FA98" s="77"/>
      <c r="FB98" s="77"/>
      <c r="FC98" s="77"/>
      <c r="FD98" s="77"/>
      <c r="FE98" s="77"/>
      <c r="FF98" s="77"/>
      <c r="FG98" s="77"/>
      <c r="FH98" s="77"/>
      <c r="FI98" s="77"/>
      <c r="FJ98" s="77"/>
      <c r="FK98" s="77"/>
      <c r="FL98" s="77"/>
      <c r="FM98" s="77"/>
      <c r="FN98" s="77"/>
      <c r="FO98" s="77"/>
      <c r="FP98" s="77"/>
      <c r="FQ98" s="77"/>
      <c r="FR98" s="77"/>
      <c r="FS98" s="77"/>
      <c r="FT98" s="77"/>
      <c r="FU98" s="77"/>
      <c r="FV98" s="77"/>
      <c r="FW98" s="77"/>
      <c r="FX98" s="77"/>
      <c r="FY98" s="77"/>
      <c r="FZ98" s="77"/>
      <c r="GA98" s="77"/>
      <c r="GB98" s="77"/>
      <c r="GC98" s="77"/>
      <c r="GD98" s="77"/>
      <c r="GE98" s="77"/>
      <c r="GF98" s="77"/>
      <c r="GG98" s="77"/>
      <c r="GH98" s="77"/>
      <c r="GI98" s="77"/>
      <c r="GJ98" s="77"/>
      <c r="GK98" s="77"/>
      <c r="GL98" s="77"/>
      <c r="GM98" s="77"/>
      <c r="GN98" s="77"/>
      <c r="GO98" s="77"/>
      <c r="GP98" s="77"/>
      <c r="GQ98" s="77"/>
      <c r="GR98" s="77"/>
      <c r="GS98" s="77"/>
      <c r="GT98" s="77"/>
      <c r="GU98" s="77"/>
      <c r="GV98" s="77"/>
      <c r="GW98" s="77"/>
      <c r="GX98" s="77"/>
      <c r="GY98" s="77"/>
      <c r="GZ98" s="77"/>
      <c r="HA98" s="77"/>
      <c r="HB98" s="77"/>
      <c r="HC98" s="77"/>
      <c r="HD98" s="77"/>
      <c r="HE98" s="77"/>
      <c r="HF98" s="77"/>
      <c r="HG98" s="77"/>
      <c r="HH98" s="77"/>
      <c r="HI98" s="77"/>
      <c r="HJ98" s="77"/>
      <c r="HK98" s="77"/>
      <c r="HL98" s="77"/>
      <c r="HM98" s="77"/>
      <c r="HN98" s="77"/>
      <c r="HO98" s="77"/>
      <c r="HP98" s="77"/>
      <c r="HQ98" s="77"/>
      <c r="HR98" s="77"/>
      <c r="HS98" s="77"/>
      <c r="HT98" s="77"/>
      <c r="HU98" s="77"/>
      <c r="HV98" s="77"/>
      <c r="HW98" s="77"/>
      <c r="HX98" s="77"/>
      <c r="HY98" s="77"/>
      <c r="HZ98" s="77"/>
      <c r="IA98" s="77"/>
      <c r="IB98" s="77"/>
      <c r="IC98" s="77"/>
      <c r="ID98" s="77"/>
      <c r="IE98" s="77"/>
      <c r="IF98" s="77"/>
      <c r="IG98" s="77"/>
      <c r="IH98" s="77"/>
    </row>
    <row r="99" spans="1:242" s="78" customFormat="1" ht="39.75" customHeight="1">
      <c r="A99" s="193"/>
      <c r="B99" s="193"/>
      <c r="C99" s="193" t="s">
        <v>1990</v>
      </c>
      <c r="D99" s="193"/>
      <c r="E99" s="201">
        <f>SUM(E97:E98)</f>
        <v>320</v>
      </c>
      <c r="F99" s="195"/>
      <c r="G99" s="193"/>
      <c r="H99" s="195"/>
      <c r="I99" s="195"/>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c r="DT99" s="77"/>
      <c r="DU99" s="77"/>
      <c r="DV99" s="77"/>
      <c r="DW99" s="77"/>
      <c r="DX99" s="77"/>
      <c r="DY99" s="77"/>
      <c r="DZ99" s="77"/>
      <c r="EA99" s="77"/>
      <c r="EB99" s="77"/>
      <c r="EC99" s="77"/>
      <c r="ED99" s="77"/>
      <c r="EE99" s="77"/>
      <c r="EF99" s="77"/>
      <c r="EG99" s="77"/>
      <c r="EH99" s="77"/>
      <c r="EI99" s="77"/>
      <c r="EJ99" s="77"/>
      <c r="EK99" s="77"/>
      <c r="EL99" s="77"/>
      <c r="EM99" s="77"/>
      <c r="EN99" s="77"/>
      <c r="EO99" s="77"/>
      <c r="EP99" s="77"/>
      <c r="EQ99" s="77"/>
      <c r="ER99" s="77"/>
      <c r="ES99" s="77"/>
      <c r="ET99" s="77"/>
      <c r="EU99" s="77"/>
      <c r="EV99" s="77"/>
      <c r="EW99" s="77"/>
      <c r="EX99" s="77"/>
      <c r="EY99" s="77"/>
      <c r="EZ99" s="77"/>
      <c r="FA99" s="77"/>
      <c r="FB99" s="77"/>
      <c r="FC99" s="77"/>
      <c r="FD99" s="77"/>
      <c r="FE99" s="77"/>
      <c r="FF99" s="77"/>
      <c r="FG99" s="77"/>
      <c r="FH99" s="77"/>
      <c r="FI99" s="77"/>
      <c r="FJ99" s="77"/>
      <c r="FK99" s="77"/>
      <c r="FL99" s="77"/>
      <c r="FM99" s="77"/>
      <c r="FN99" s="77"/>
      <c r="FO99" s="77"/>
      <c r="FP99" s="77"/>
      <c r="FQ99" s="77"/>
      <c r="FR99" s="77"/>
      <c r="FS99" s="77"/>
      <c r="FT99" s="77"/>
      <c r="FU99" s="77"/>
      <c r="FV99" s="77"/>
      <c r="FW99" s="77"/>
      <c r="FX99" s="77"/>
      <c r="FY99" s="77"/>
      <c r="FZ99" s="77"/>
      <c r="GA99" s="77"/>
      <c r="GB99" s="77"/>
      <c r="GC99" s="77"/>
      <c r="GD99" s="77"/>
      <c r="GE99" s="77"/>
      <c r="GF99" s="77"/>
      <c r="GG99" s="77"/>
      <c r="GH99" s="77"/>
      <c r="GI99" s="77"/>
      <c r="GJ99" s="77"/>
      <c r="GK99" s="77"/>
      <c r="GL99" s="77"/>
      <c r="GM99" s="77"/>
      <c r="GN99" s="77"/>
      <c r="GO99" s="77"/>
      <c r="GP99" s="77"/>
      <c r="GQ99" s="77"/>
      <c r="GR99" s="77"/>
      <c r="GS99" s="77"/>
      <c r="GT99" s="77"/>
      <c r="GU99" s="77"/>
      <c r="GV99" s="77"/>
      <c r="GW99" s="77"/>
      <c r="GX99" s="77"/>
      <c r="GY99" s="77"/>
      <c r="GZ99" s="77"/>
      <c r="HA99" s="77"/>
      <c r="HB99" s="77"/>
      <c r="HC99" s="77"/>
      <c r="HD99" s="77"/>
      <c r="HE99" s="77"/>
      <c r="HF99" s="77"/>
      <c r="HG99" s="77"/>
      <c r="HH99" s="77"/>
      <c r="HI99" s="77"/>
      <c r="HJ99" s="77"/>
      <c r="HK99" s="77"/>
      <c r="HL99" s="77"/>
      <c r="HM99" s="77"/>
      <c r="HN99" s="77"/>
      <c r="HO99" s="77"/>
      <c r="HP99" s="77"/>
      <c r="HQ99" s="77"/>
      <c r="HR99" s="77"/>
      <c r="HS99" s="77"/>
      <c r="HT99" s="77"/>
      <c r="HU99" s="77"/>
      <c r="HV99" s="77"/>
      <c r="HW99" s="77"/>
      <c r="HX99" s="77"/>
      <c r="HY99" s="77"/>
      <c r="HZ99" s="77"/>
      <c r="IA99" s="77"/>
      <c r="IB99" s="77"/>
      <c r="IC99" s="77"/>
      <c r="ID99" s="77"/>
      <c r="IE99" s="77"/>
      <c r="IF99" s="77"/>
      <c r="IG99" s="77"/>
      <c r="IH99" s="77"/>
    </row>
    <row r="100" spans="1:9" s="198" customFormat="1" ht="39.75" customHeight="1">
      <c r="A100" s="193" t="s">
        <v>1991</v>
      </c>
      <c r="B100" s="193" t="s">
        <v>1992</v>
      </c>
      <c r="C100" s="193" t="s">
        <v>1993</v>
      </c>
      <c r="D100" s="193" t="s">
        <v>1874</v>
      </c>
      <c r="E100" s="201">
        <v>270</v>
      </c>
      <c r="F100" s="195" t="s">
        <v>1458</v>
      </c>
      <c r="G100" s="193"/>
      <c r="H100" s="195"/>
      <c r="I100" s="195" t="s">
        <v>1845</v>
      </c>
    </row>
    <row r="101" spans="1:9" s="198" customFormat="1" ht="39.75" customHeight="1">
      <c r="A101" s="193" t="s">
        <v>1460</v>
      </c>
      <c r="B101" s="193" t="s">
        <v>1900</v>
      </c>
      <c r="C101" s="193" t="s">
        <v>1993</v>
      </c>
      <c r="D101" s="193" t="s">
        <v>1463</v>
      </c>
      <c r="E101" s="201">
        <v>20</v>
      </c>
      <c r="F101" s="195" t="s">
        <v>1458</v>
      </c>
      <c r="G101" s="193"/>
      <c r="H101" s="195" t="s">
        <v>1845</v>
      </c>
      <c r="I101" s="195"/>
    </row>
    <row r="102" spans="1:9" s="203" customFormat="1" ht="33">
      <c r="A102" s="193" t="s">
        <v>1852</v>
      </c>
      <c r="B102" s="193" t="s">
        <v>1994</v>
      </c>
      <c r="C102" s="193" t="s">
        <v>1993</v>
      </c>
      <c r="D102" s="193" t="s">
        <v>1855</v>
      </c>
      <c r="E102" s="201">
        <v>40</v>
      </c>
      <c r="F102" s="195" t="s">
        <v>1471</v>
      </c>
      <c r="G102" s="193" t="s">
        <v>1856</v>
      </c>
      <c r="H102" s="195" t="s">
        <v>1845</v>
      </c>
      <c r="I102" s="195"/>
    </row>
    <row r="103" spans="1:244" s="209" customFormat="1" ht="33">
      <c r="A103" s="193" t="s">
        <v>1852</v>
      </c>
      <c r="B103" s="193" t="s">
        <v>1995</v>
      </c>
      <c r="C103" s="193" t="s">
        <v>1993</v>
      </c>
      <c r="D103" s="193" t="s">
        <v>1855</v>
      </c>
      <c r="E103" s="201">
        <v>20</v>
      </c>
      <c r="F103" s="195" t="s">
        <v>1471</v>
      </c>
      <c r="G103" s="193" t="s">
        <v>1856</v>
      </c>
      <c r="H103" s="195" t="s">
        <v>1845</v>
      </c>
      <c r="I103" s="19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5"/>
      <c r="BU103" s="205"/>
      <c r="BV103" s="205"/>
      <c r="BW103" s="205"/>
      <c r="BX103" s="205"/>
      <c r="BY103" s="205"/>
      <c r="BZ103" s="205"/>
      <c r="CA103" s="205"/>
      <c r="CB103" s="205"/>
      <c r="CC103" s="205"/>
      <c r="CD103" s="205"/>
      <c r="CE103" s="205"/>
      <c r="CF103" s="205"/>
      <c r="CG103" s="205"/>
      <c r="CH103" s="205"/>
      <c r="CI103" s="205"/>
      <c r="CJ103" s="205"/>
      <c r="CK103" s="205"/>
      <c r="CL103" s="205"/>
      <c r="CM103" s="205"/>
      <c r="CN103" s="205"/>
      <c r="CO103" s="205"/>
      <c r="CP103" s="205"/>
      <c r="CQ103" s="205"/>
      <c r="CR103" s="205"/>
      <c r="CS103" s="205"/>
      <c r="CT103" s="205"/>
      <c r="CU103" s="205"/>
      <c r="CV103" s="205"/>
      <c r="CW103" s="205"/>
      <c r="CX103" s="205"/>
      <c r="CY103" s="205"/>
      <c r="CZ103" s="205"/>
      <c r="DA103" s="205"/>
      <c r="DB103" s="205"/>
      <c r="DC103" s="205"/>
      <c r="DD103" s="205"/>
      <c r="DE103" s="205"/>
      <c r="DF103" s="205"/>
      <c r="DG103" s="205"/>
      <c r="DH103" s="205"/>
      <c r="DI103" s="205"/>
      <c r="DJ103" s="205"/>
      <c r="DK103" s="205"/>
      <c r="DL103" s="205"/>
      <c r="DM103" s="205"/>
      <c r="DN103" s="205"/>
      <c r="DO103" s="205"/>
      <c r="DP103" s="205"/>
      <c r="DQ103" s="205"/>
      <c r="DR103" s="205"/>
      <c r="DS103" s="205"/>
      <c r="DT103" s="205"/>
      <c r="DU103" s="205"/>
      <c r="DV103" s="205"/>
      <c r="DW103" s="205"/>
      <c r="DX103" s="205"/>
      <c r="DY103" s="205"/>
      <c r="DZ103" s="205"/>
      <c r="EA103" s="205"/>
      <c r="EB103" s="205"/>
      <c r="EC103" s="205"/>
      <c r="ED103" s="205"/>
      <c r="EE103" s="205"/>
      <c r="EF103" s="205"/>
      <c r="EG103" s="205"/>
      <c r="EH103" s="205"/>
      <c r="EI103" s="205"/>
      <c r="EJ103" s="205"/>
      <c r="EK103" s="205"/>
      <c r="EL103" s="205"/>
      <c r="EM103" s="205"/>
      <c r="EN103" s="205"/>
      <c r="EO103" s="205"/>
      <c r="EP103" s="205"/>
      <c r="EQ103" s="205"/>
      <c r="ER103" s="205"/>
      <c r="ES103" s="205"/>
      <c r="ET103" s="205"/>
      <c r="EU103" s="205"/>
      <c r="EV103" s="205"/>
      <c r="EW103" s="205"/>
      <c r="EX103" s="205"/>
      <c r="EY103" s="205"/>
      <c r="EZ103" s="205"/>
      <c r="FA103" s="205"/>
      <c r="FB103" s="205"/>
      <c r="FC103" s="205"/>
      <c r="FD103" s="205"/>
      <c r="FE103" s="205"/>
      <c r="FF103" s="205"/>
      <c r="FG103" s="205"/>
      <c r="FH103" s="205"/>
      <c r="FI103" s="205"/>
      <c r="FJ103" s="205"/>
      <c r="FK103" s="205"/>
      <c r="FL103" s="205"/>
      <c r="FM103" s="205"/>
      <c r="FN103" s="205"/>
      <c r="FO103" s="205"/>
      <c r="FP103" s="205"/>
      <c r="FQ103" s="205"/>
      <c r="FR103" s="205"/>
      <c r="FS103" s="205"/>
      <c r="FT103" s="205"/>
      <c r="FU103" s="205"/>
      <c r="FV103" s="205"/>
      <c r="FW103" s="205"/>
      <c r="FX103" s="205"/>
      <c r="FY103" s="205"/>
      <c r="FZ103" s="205"/>
      <c r="GA103" s="205"/>
      <c r="GB103" s="205"/>
      <c r="GC103" s="205"/>
      <c r="GD103" s="205"/>
      <c r="GE103" s="205"/>
      <c r="GF103" s="205"/>
      <c r="GG103" s="205"/>
      <c r="GH103" s="205"/>
      <c r="GI103" s="205"/>
      <c r="GJ103" s="205"/>
      <c r="GK103" s="205"/>
      <c r="GL103" s="205"/>
      <c r="GM103" s="205"/>
      <c r="GN103" s="205"/>
      <c r="GO103" s="205"/>
      <c r="GP103" s="205"/>
      <c r="GQ103" s="205"/>
      <c r="GR103" s="205"/>
      <c r="GS103" s="205"/>
      <c r="GT103" s="205"/>
      <c r="GU103" s="205"/>
      <c r="GV103" s="205"/>
      <c r="GW103" s="205"/>
      <c r="GX103" s="205"/>
      <c r="GY103" s="205"/>
      <c r="GZ103" s="205"/>
      <c r="HA103" s="205"/>
      <c r="HB103" s="205"/>
      <c r="HC103" s="205"/>
      <c r="HD103" s="205"/>
      <c r="HE103" s="205"/>
      <c r="HF103" s="205"/>
      <c r="HG103" s="205"/>
      <c r="HH103" s="205"/>
      <c r="HI103" s="205"/>
      <c r="HJ103" s="205"/>
      <c r="HK103" s="205"/>
      <c r="HL103" s="205"/>
      <c r="HM103" s="205"/>
      <c r="HN103" s="205"/>
      <c r="HO103" s="205"/>
      <c r="HP103" s="205"/>
      <c r="HQ103" s="205"/>
      <c r="HR103" s="205"/>
      <c r="HS103" s="205"/>
      <c r="HT103" s="205"/>
      <c r="HU103" s="205"/>
      <c r="HV103" s="205"/>
      <c r="HW103" s="205"/>
      <c r="HX103" s="205"/>
      <c r="HY103" s="205"/>
      <c r="HZ103" s="205"/>
      <c r="IA103" s="205"/>
      <c r="IB103" s="205"/>
      <c r="IC103" s="205"/>
      <c r="ID103" s="205"/>
      <c r="IE103" s="205"/>
      <c r="IF103" s="205"/>
      <c r="IG103" s="205"/>
      <c r="IH103" s="205"/>
      <c r="II103" s="205"/>
      <c r="IJ103" s="205"/>
    </row>
    <row r="104" spans="1:242" s="78" customFormat="1" ht="33">
      <c r="A104" s="193" t="s">
        <v>1852</v>
      </c>
      <c r="B104" s="193" t="s">
        <v>1996</v>
      </c>
      <c r="C104" s="193" t="s">
        <v>1993</v>
      </c>
      <c r="D104" s="193" t="s">
        <v>1855</v>
      </c>
      <c r="E104" s="201">
        <v>190</v>
      </c>
      <c r="F104" s="195" t="s">
        <v>1471</v>
      </c>
      <c r="G104" s="193" t="s">
        <v>1856</v>
      </c>
      <c r="H104" s="195"/>
      <c r="I104" s="195" t="s">
        <v>1845</v>
      </c>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77"/>
      <c r="EH104" s="77"/>
      <c r="EI104" s="77"/>
      <c r="EJ104" s="77"/>
      <c r="EK104" s="77"/>
      <c r="EL104" s="77"/>
      <c r="EM104" s="77"/>
      <c r="EN104" s="77"/>
      <c r="EO104" s="77"/>
      <c r="EP104" s="77"/>
      <c r="EQ104" s="77"/>
      <c r="ER104" s="77"/>
      <c r="ES104" s="77"/>
      <c r="ET104" s="77"/>
      <c r="EU104" s="77"/>
      <c r="EV104" s="77"/>
      <c r="EW104" s="77"/>
      <c r="EX104" s="77"/>
      <c r="EY104" s="77"/>
      <c r="EZ104" s="77"/>
      <c r="FA104" s="77"/>
      <c r="FB104" s="77"/>
      <c r="FC104" s="77"/>
      <c r="FD104" s="77"/>
      <c r="FE104" s="77"/>
      <c r="FF104" s="77"/>
      <c r="FG104" s="77"/>
      <c r="FH104" s="77"/>
      <c r="FI104" s="77"/>
      <c r="FJ104" s="77"/>
      <c r="FK104" s="77"/>
      <c r="FL104" s="77"/>
      <c r="FM104" s="77"/>
      <c r="FN104" s="77"/>
      <c r="FO104" s="77"/>
      <c r="FP104" s="77"/>
      <c r="FQ104" s="77"/>
      <c r="FR104" s="77"/>
      <c r="FS104" s="77"/>
      <c r="FT104" s="77"/>
      <c r="FU104" s="77"/>
      <c r="FV104" s="77"/>
      <c r="FW104" s="77"/>
      <c r="FX104" s="77"/>
      <c r="FY104" s="77"/>
      <c r="FZ104" s="77"/>
      <c r="GA104" s="77"/>
      <c r="GB104" s="77"/>
      <c r="GC104" s="77"/>
      <c r="GD104" s="77"/>
      <c r="GE104" s="77"/>
      <c r="GF104" s="77"/>
      <c r="GG104" s="77"/>
      <c r="GH104" s="77"/>
      <c r="GI104" s="77"/>
      <c r="GJ104" s="77"/>
      <c r="GK104" s="77"/>
      <c r="GL104" s="77"/>
      <c r="GM104" s="77"/>
      <c r="GN104" s="77"/>
      <c r="GO104" s="77"/>
      <c r="GP104" s="77"/>
      <c r="GQ104" s="77"/>
      <c r="GR104" s="77"/>
      <c r="GS104" s="77"/>
      <c r="GT104" s="77"/>
      <c r="GU104" s="77"/>
      <c r="GV104" s="77"/>
      <c r="GW104" s="77"/>
      <c r="GX104" s="77"/>
      <c r="GY104" s="77"/>
      <c r="GZ104" s="77"/>
      <c r="HA104" s="77"/>
      <c r="HB104" s="77"/>
      <c r="HC104" s="77"/>
      <c r="HD104" s="77"/>
      <c r="HE104" s="77"/>
      <c r="HF104" s="77"/>
      <c r="HG104" s="77"/>
      <c r="HH104" s="77"/>
      <c r="HI104" s="77"/>
      <c r="HJ104" s="77"/>
      <c r="HK104" s="77"/>
      <c r="HL104" s="77"/>
      <c r="HM104" s="77"/>
      <c r="HN104" s="77"/>
      <c r="HO104" s="77"/>
      <c r="HP104" s="77"/>
      <c r="HQ104" s="77"/>
      <c r="HR104" s="77"/>
      <c r="HS104" s="77"/>
      <c r="HT104" s="77"/>
      <c r="HU104" s="77"/>
      <c r="HV104" s="77"/>
      <c r="HW104" s="77"/>
      <c r="HX104" s="77"/>
      <c r="HY104" s="77"/>
      <c r="HZ104" s="77"/>
      <c r="IA104" s="77"/>
      <c r="IB104" s="77"/>
      <c r="IC104" s="77"/>
      <c r="ID104" s="77"/>
      <c r="IE104" s="77"/>
      <c r="IF104" s="77"/>
      <c r="IG104" s="77"/>
      <c r="IH104" s="77"/>
    </row>
    <row r="105" spans="1:9" s="206" customFormat="1" ht="39.75" customHeight="1">
      <c r="A105" s="193" t="s">
        <v>1911</v>
      </c>
      <c r="B105" s="193" t="s">
        <v>1968</v>
      </c>
      <c r="C105" s="193" t="s">
        <v>1993</v>
      </c>
      <c r="D105" s="193" t="s">
        <v>1855</v>
      </c>
      <c r="E105" s="201">
        <v>40</v>
      </c>
      <c r="F105" s="195" t="s">
        <v>1458</v>
      </c>
      <c r="G105" s="193"/>
      <c r="H105" s="195" t="s">
        <v>1845</v>
      </c>
      <c r="I105" s="195"/>
    </row>
    <row r="106" spans="1:242" s="78" customFormat="1" ht="69.75" customHeight="1">
      <c r="A106" s="193" t="s">
        <v>1997</v>
      </c>
      <c r="B106" s="193" t="s">
        <v>1998</v>
      </c>
      <c r="C106" s="193" t="s">
        <v>1993</v>
      </c>
      <c r="D106" s="193" t="s">
        <v>1855</v>
      </c>
      <c r="E106" s="201">
        <v>250</v>
      </c>
      <c r="F106" s="195" t="s">
        <v>1471</v>
      </c>
      <c r="G106" s="193" t="s">
        <v>1999</v>
      </c>
      <c r="H106" s="195"/>
      <c r="I106" s="195" t="s">
        <v>1845</v>
      </c>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c r="DT106" s="77"/>
      <c r="DU106" s="77"/>
      <c r="DV106" s="77"/>
      <c r="DW106" s="77"/>
      <c r="DX106" s="77"/>
      <c r="DY106" s="77"/>
      <c r="DZ106" s="77"/>
      <c r="EA106" s="77"/>
      <c r="EB106" s="77"/>
      <c r="EC106" s="77"/>
      <c r="ED106" s="77"/>
      <c r="EE106" s="77"/>
      <c r="EF106" s="77"/>
      <c r="EG106" s="77"/>
      <c r="EH106" s="77"/>
      <c r="EI106" s="77"/>
      <c r="EJ106" s="77"/>
      <c r="EK106" s="77"/>
      <c r="EL106" s="77"/>
      <c r="EM106" s="77"/>
      <c r="EN106" s="77"/>
      <c r="EO106" s="77"/>
      <c r="EP106" s="77"/>
      <c r="EQ106" s="77"/>
      <c r="ER106" s="77"/>
      <c r="ES106" s="77"/>
      <c r="ET106" s="77"/>
      <c r="EU106" s="77"/>
      <c r="EV106" s="77"/>
      <c r="EW106" s="77"/>
      <c r="EX106" s="77"/>
      <c r="EY106" s="77"/>
      <c r="EZ106" s="77"/>
      <c r="FA106" s="77"/>
      <c r="FB106" s="77"/>
      <c r="FC106" s="77"/>
      <c r="FD106" s="77"/>
      <c r="FE106" s="77"/>
      <c r="FF106" s="77"/>
      <c r="FG106" s="77"/>
      <c r="FH106" s="77"/>
      <c r="FI106" s="77"/>
      <c r="FJ106" s="77"/>
      <c r="FK106" s="77"/>
      <c r="FL106" s="77"/>
      <c r="FM106" s="77"/>
      <c r="FN106" s="77"/>
      <c r="FO106" s="77"/>
      <c r="FP106" s="77"/>
      <c r="FQ106" s="77"/>
      <c r="FR106" s="77"/>
      <c r="FS106" s="77"/>
      <c r="FT106" s="77"/>
      <c r="FU106" s="77"/>
      <c r="FV106" s="77"/>
      <c r="FW106" s="77"/>
      <c r="FX106" s="77"/>
      <c r="FY106" s="77"/>
      <c r="FZ106" s="77"/>
      <c r="GA106" s="77"/>
      <c r="GB106" s="77"/>
      <c r="GC106" s="77"/>
      <c r="GD106" s="77"/>
      <c r="GE106" s="77"/>
      <c r="GF106" s="77"/>
      <c r="GG106" s="77"/>
      <c r="GH106" s="77"/>
      <c r="GI106" s="77"/>
      <c r="GJ106" s="77"/>
      <c r="GK106" s="77"/>
      <c r="GL106" s="77"/>
      <c r="GM106" s="77"/>
      <c r="GN106" s="77"/>
      <c r="GO106" s="77"/>
      <c r="GP106" s="77"/>
      <c r="GQ106" s="77"/>
      <c r="GR106" s="77"/>
      <c r="GS106" s="77"/>
      <c r="GT106" s="77"/>
      <c r="GU106" s="77"/>
      <c r="GV106" s="77"/>
      <c r="GW106" s="77"/>
      <c r="GX106" s="77"/>
      <c r="GY106" s="77"/>
      <c r="GZ106" s="77"/>
      <c r="HA106" s="77"/>
      <c r="HB106" s="77"/>
      <c r="HC106" s="77"/>
      <c r="HD106" s="77"/>
      <c r="HE106" s="77"/>
      <c r="HF106" s="77"/>
      <c r="HG106" s="77"/>
      <c r="HH106" s="77"/>
      <c r="HI106" s="77"/>
      <c r="HJ106" s="77"/>
      <c r="HK106" s="77"/>
      <c r="HL106" s="77"/>
      <c r="HM106" s="77"/>
      <c r="HN106" s="77"/>
      <c r="HO106" s="77"/>
      <c r="HP106" s="77"/>
      <c r="HQ106" s="77"/>
      <c r="HR106" s="77"/>
      <c r="HS106" s="77"/>
      <c r="HT106" s="77"/>
      <c r="HU106" s="77"/>
      <c r="HV106" s="77"/>
      <c r="HW106" s="77"/>
      <c r="HX106" s="77"/>
      <c r="HY106" s="77"/>
      <c r="HZ106" s="77"/>
      <c r="IA106" s="77"/>
      <c r="IB106" s="77"/>
      <c r="IC106" s="77"/>
      <c r="ID106" s="77"/>
      <c r="IE106" s="77"/>
      <c r="IF106" s="77"/>
      <c r="IG106" s="77"/>
      <c r="IH106" s="77"/>
    </row>
    <row r="107" spans="1:242" s="78" customFormat="1" ht="39.75" customHeight="1">
      <c r="A107" s="193"/>
      <c r="B107" s="193"/>
      <c r="C107" s="193" t="s">
        <v>1512</v>
      </c>
      <c r="D107" s="193"/>
      <c r="E107" s="201">
        <f>SUM(E100:E106)</f>
        <v>830</v>
      </c>
      <c r="F107" s="195"/>
      <c r="G107" s="193"/>
      <c r="H107" s="195"/>
      <c r="I107" s="195"/>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c r="DT107" s="77"/>
      <c r="DU107" s="77"/>
      <c r="DV107" s="77"/>
      <c r="DW107" s="77"/>
      <c r="DX107" s="77"/>
      <c r="DY107" s="77"/>
      <c r="DZ107" s="77"/>
      <c r="EA107" s="77"/>
      <c r="EB107" s="77"/>
      <c r="EC107" s="77"/>
      <c r="ED107" s="77"/>
      <c r="EE107" s="77"/>
      <c r="EF107" s="77"/>
      <c r="EG107" s="77"/>
      <c r="EH107" s="77"/>
      <c r="EI107" s="77"/>
      <c r="EJ107" s="77"/>
      <c r="EK107" s="77"/>
      <c r="EL107" s="77"/>
      <c r="EM107" s="77"/>
      <c r="EN107" s="77"/>
      <c r="EO107" s="77"/>
      <c r="EP107" s="77"/>
      <c r="EQ107" s="77"/>
      <c r="ER107" s="77"/>
      <c r="ES107" s="77"/>
      <c r="ET107" s="77"/>
      <c r="EU107" s="77"/>
      <c r="EV107" s="77"/>
      <c r="EW107" s="77"/>
      <c r="EX107" s="77"/>
      <c r="EY107" s="77"/>
      <c r="EZ107" s="77"/>
      <c r="FA107" s="77"/>
      <c r="FB107" s="77"/>
      <c r="FC107" s="77"/>
      <c r="FD107" s="77"/>
      <c r="FE107" s="77"/>
      <c r="FF107" s="77"/>
      <c r="FG107" s="77"/>
      <c r="FH107" s="77"/>
      <c r="FI107" s="77"/>
      <c r="FJ107" s="77"/>
      <c r="FK107" s="77"/>
      <c r="FL107" s="77"/>
      <c r="FM107" s="77"/>
      <c r="FN107" s="77"/>
      <c r="FO107" s="77"/>
      <c r="FP107" s="77"/>
      <c r="FQ107" s="77"/>
      <c r="FR107" s="77"/>
      <c r="FS107" s="77"/>
      <c r="FT107" s="77"/>
      <c r="FU107" s="77"/>
      <c r="FV107" s="77"/>
      <c r="FW107" s="77"/>
      <c r="FX107" s="77"/>
      <c r="FY107" s="77"/>
      <c r="FZ107" s="77"/>
      <c r="GA107" s="77"/>
      <c r="GB107" s="77"/>
      <c r="GC107" s="77"/>
      <c r="GD107" s="77"/>
      <c r="GE107" s="77"/>
      <c r="GF107" s="77"/>
      <c r="GG107" s="77"/>
      <c r="GH107" s="77"/>
      <c r="GI107" s="77"/>
      <c r="GJ107" s="77"/>
      <c r="GK107" s="77"/>
      <c r="GL107" s="77"/>
      <c r="GM107" s="77"/>
      <c r="GN107" s="77"/>
      <c r="GO107" s="77"/>
      <c r="GP107" s="77"/>
      <c r="GQ107" s="77"/>
      <c r="GR107" s="77"/>
      <c r="GS107" s="77"/>
      <c r="GT107" s="77"/>
      <c r="GU107" s="77"/>
      <c r="GV107" s="77"/>
      <c r="GW107" s="77"/>
      <c r="GX107" s="77"/>
      <c r="GY107" s="77"/>
      <c r="GZ107" s="77"/>
      <c r="HA107" s="77"/>
      <c r="HB107" s="77"/>
      <c r="HC107" s="77"/>
      <c r="HD107" s="77"/>
      <c r="HE107" s="77"/>
      <c r="HF107" s="77"/>
      <c r="HG107" s="77"/>
      <c r="HH107" s="77"/>
      <c r="HI107" s="77"/>
      <c r="HJ107" s="77"/>
      <c r="HK107" s="77"/>
      <c r="HL107" s="77"/>
      <c r="HM107" s="77"/>
      <c r="HN107" s="77"/>
      <c r="HO107" s="77"/>
      <c r="HP107" s="77"/>
      <c r="HQ107" s="77"/>
      <c r="HR107" s="77"/>
      <c r="HS107" s="77"/>
      <c r="HT107" s="77"/>
      <c r="HU107" s="77"/>
      <c r="HV107" s="77"/>
      <c r="HW107" s="77"/>
      <c r="HX107" s="77"/>
      <c r="HY107" s="77"/>
      <c r="HZ107" s="77"/>
      <c r="IA107" s="77"/>
      <c r="IB107" s="77"/>
      <c r="IC107" s="77"/>
      <c r="ID107" s="77"/>
      <c r="IE107" s="77"/>
      <c r="IF107" s="77"/>
      <c r="IG107" s="77"/>
      <c r="IH107" s="77"/>
    </row>
    <row r="108" spans="1:9" s="202" customFormat="1" ht="39.75" customHeight="1">
      <c r="A108" s="193" t="s">
        <v>2000</v>
      </c>
      <c r="B108" s="193" t="s">
        <v>2001</v>
      </c>
      <c r="C108" s="193" t="s">
        <v>2002</v>
      </c>
      <c r="D108" s="193" t="s">
        <v>1520</v>
      </c>
      <c r="E108" s="201">
        <v>30</v>
      </c>
      <c r="F108" s="195" t="s">
        <v>1458</v>
      </c>
      <c r="G108" s="193"/>
      <c r="H108" s="195" t="s">
        <v>1845</v>
      </c>
      <c r="I108" s="195"/>
    </row>
    <row r="109" spans="1:242" s="78" customFormat="1" ht="33">
      <c r="A109" s="193" t="s">
        <v>1852</v>
      </c>
      <c r="B109" s="193" t="s">
        <v>2003</v>
      </c>
      <c r="C109" s="193" t="s">
        <v>2004</v>
      </c>
      <c r="D109" s="193" t="s">
        <v>1855</v>
      </c>
      <c r="E109" s="201">
        <v>10</v>
      </c>
      <c r="F109" s="195" t="s">
        <v>1471</v>
      </c>
      <c r="G109" s="193" t="s">
        <v>1856</v>
      </c>
      <c r="H109" s="195"/>
      <c r="I109" s="195" t="s">
        <v>1845</v>
      </c>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c r="FE109" s="77"/>
      <c r="FF109" s="77"/>
      <c r="FG109" s="77"/>
      <c r="FH109" s="77"/>
      <c r="FI109" s="77"/>
      <c r="FJ109" s="77"/>
      <c r="FK109" s="77"/>
      <c r="FL109" s="77"/>
      <c r="FM109" s="77"/>
      <c r="FN109" s="77"/>
      <c r="FO109" s="77"/>
      <c r="FP109" s="77"/>
      <c r="FQ109" s="77"/>
      <c r="FR109" s="77"/>
      <c r="FS109" s="77"/>
      <c r="FT109" s="77"/>
      <c r="FU109" s="77"/>
      <c r="FV109" s="77"/>
      <c r="FW109" s="77"/>
      <c r="FX109" s="77"/>
      <c r="FY109" s="77"/>
      <c r="FZ109" s="77"/>
      <c r="GA109" s="77"/>
      <c r="GB109" s="77"/>
      <c r="GC109" s="77"/>
      <c r="GD109" s="77"/>
      <c r="GE109" s="77"/>
      <c r="GF109" s="77"/>
      <c r="GG109" s="77"/>
      <c r="GH109" s="77"/>
      <c r="GI109" s="77"/>
      <c r="GJ109" s="77"/>
      <c r="GK109" s="77"/>
      <c r="GL109" s="77"/>
      <c r="GM109" s="77"/>
      <c r="GN109" s="77"/>
      <c r="GO109" s="77"/>
      <c r="GP109" s="77"/>
      <c r="GQ109" s="77"/>
      <c r="GR109" s="77"/>
      <c r="GS109" s="77"/>
      <c r="GT109" s="77"/>
      <c r="GU109" s="77"/>
      <c r="GV109" s="77"/>
      <c r="GW109" s="77"/>
      <c r="GX109" s="77"/>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row>
    <row r="110" spans="1:244" s="209" customFormat="1" ht="33">
      <c r="A110" s="193" t="s">
        <v>1852</v>
      </c>
      <c r="B110" s="193" t="s">
        <v>2005</v>
      </c>
      <c r="C110" s="193" t="s">
        <v>1514</v>
      </c>
      <c r="D110" s="193" t="s">
        <v>1855</v>
      </c>
      <c r="E110" s="201">
        <v>20</v>
      </c>
      <c r="F110" s="195" t="s">
        <v>1471</v>
      </c>
      <c r="G110" s="193" t="s">
        <v>1856</v>
      </c>
      <c r="H110" s="195"/>
      <c r="I110" s="195" t="s">
        <v>1845</v>
      </c>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5"/>
      <c r="BU110" s="205"/>
      <c r="BV110" s="205"/>
      <c r="BW110" s="205"/>
      <c r="BX110" s="205"/>
      <c r="BY110" s="205"/>
      <c r="BZ110" s="205"/>
      <c r="CA110" s="205"/>
      <c r="CB110" s="205"/>
      <c r="CC110" s="205"/>
      <c r="CD110" s="205"/>
      <c r="CE110" s="205"/>
      <c r="CF110" s="205"/>
      <c r="CG110" s="205"/>
      <c r="CH110" s="205"/>
      <c r="CI110" s="205"/>
      <c r="CJ110" s="205"/>
      <c r="CK110" s="205"/>
      <c r="CL110" s="205"/>
      <c r="CM110" s="205"/>
      <c r="CN110" s="205"/>
      <c r="CO110" s="205"/>
      <c r="CP110" s="205"/>
      <c r="CQ110" s="205"/>
      <c r="CR110" s="205"/>
      <c r="CS110" s="205"/>
      <c r="CT110" s="205"/>
      <c r="CU110" s="205"/>
      <c r="CV110" s="205"/>
      <c r="CW110" s="205"/>
      <c r="CX110" s="205"/>
      <c r="CY110" s="205"/>
      <c r="CZ110" s="205"/>
      <c r="DA110" s="205"/>
      <c r="DB110" s="205"/>
      <c r="DC110" s="205"/>
      <c r="DD110" s="205"/>
      <c r="DE110" s="205"/>
      <c r="DF110" s="205"/>
      <c r="DG110" s="205"/>
      <c r="DH110" s="205"/>
      <c r="DI110" s="205"/>
      <c r="DJ110" s="205"/>
      <c r="DK110" s="205"/>
      <c r="DL110" s="205"/>
      <c r="DM110" s="205"/>
      <c r="DN110" s="205"/>
      <c r="DO110" s="205"/>
      <c r="DP110" s="205"/>
      <c r="DQ110" s="205"/>
      <c r="DR110" s="205"/>
      <c r="DS110" s="205"/>
      <c r="DT110" s="205"/>
      <c r="DU110" s="205"/>
      <c r="DV110" s="205"/>
      <c r="DW110" s="205"/>
      <c r="DX110" s="205"/>
      <c r="DY110" s="205"/>
      <c r="DZ110" s="205"/>
      <c r="EA110" s="205"/>
      <c r="EB110" s="205"/>
      <c r="EC110" s="205"/>
      <c r="ED110" s="205"/>
      <c r="EE110" s="205"/>
      <c r="EF110" s="205"/>
      <c r="EG110" s="205"/>
      <c r="EH110" s="205"/>
      <c r="EI110" s="205"/>
      <c r="EJ110" s="205"/>
      <c r="EK110" s="205"/>
      <c r="EL110" s="205"/>
      <c r="EM110" s="205"/>
      <c r="EN110" s="205"/>
      <c r="EO110" s="205"/>
      <c r="EP110" s="205"/>
      <c r="EQ110" s="205"/>
      <c r="ER110" s="205"/>
      <c r="ES110" s="205"/>
      <c r="ET110" s="205"/>
      <c r="EU110" s="205"/>
      <c r="EV110" s="205"/>
      <c r="EW110" s="205"/>
      <c r="EX110" s="205"/>
      <c r="EY110" s="205"/>
      <c r="EZ110" s="205"/>
      <c r="FA110" s="205"/>
      <c r="FB110" s="205"/>
      <c r="FC110" s="205"/>
      <c r="FD110" s="205"/>
      <c r="FE110" s="205"/>
      <c r="FF110" s="205"/>
      <c r="FG110" s="205"/>
      <c r="FH110" s="205"/>
      <c r="FI110" s="205"/>
      <c r="FJ110" s="205"/>
      <c r="FK110" s="205"/>
      <c r="FL110" s="205"/>
      <c r="FM110" s="205"/>
      <c r="FN110" s="205"/>
      <c r="FO110" s="205"/>
      <c r="FP110" s="205"/>
      <c r="FQ110" s="205"/>
      <c r="FR110" s="205"/>
      <c r="FS110" s="205"/>
      <c r="FT110" s="205"/>
      <c r="FU110" s="205"/>
      <c r="FV110" s="205"/>
      <c r="FW110" s="205"/>
      <c r="FX110" s="205"/>
      <c r="FY110" s="205"/>
      <c r="FZ110" s="205"/>
      <c r="GA110" s="205"/>
      <c r="GB110" s="205"/>
      <c r="GC110" s="205"/>
      <c r="GD110" s="205"/>
      <c r="GE110" s="205"/>
      <c r="GF110" s="205"/>
      <c r="GG110" s="205"/>
      <c r="GH110" s="205"/>
      <c r="GI110" s="205"/>
      <c r="GJ110" s="205"/>
      <c r="GK110" s="205"/>
      <c r="GL110" s="205"/>
      <c r="GM110" s="205"/>
      <c r="GN110" s="205"/>
      <c r="GO110" s="205"/>
      <c r="GP110" s="205"/>
      <c r="GQ110" s="205"/>
      <c r="GR110" s="205"/>
      <c r="GS110" s="205"/>
      <c r="GT110" s="205"/>
      <c r="GU110" s="205"/>
      <c r="GV110" s="205"/>
      <c r="GW110" s="205"/>
      <c r="GX110" s="205"/>
      <c r="GY110" s="205"/>
      <c r="GZ110" s="205"/>
      <c r="HA110" s="205"/>
      <c r="HB110" s="205"/>
      <c r="HC110" s="205"/>
      <c r="HD110" s="205"/>
      <c r="HE110" s="205"/>
      <c r="HF110" s="205"/>
      <c r="HG110" s="205"/>
      <c r="HH110" s="205"/>
      <c r="HI110" s="205"/>
      <c r="HJ110" s="205"/>
      <c r="HK110" s="205"/>
      <c r="HL110" s="205"/>
      <c r="HM110" s="205"/>
      <c r="HN110" s="205"/>
      <c r="HO110" s="205"/>
      <c r="HP110" s="205"/>
      <c r="HQ110" s="205"/>
      <c r="HR110" s="205"/>
      <c r="HS110" s="205"/>
      <c r="HT110" s="205"/>
      <c r="HU110" s="205"/>
      <c r="HV110" s="205"/>
      <c r="HW110" s="205"/>
      <c r="HX110" s="205"/>
      <c r="HY110" s="205"/>
      <c r="HZ110" s="205"/>
      <c r="IA110" s="205"/>
      <c r="IB110" s="205"/>
      <c r="IC110" s="205"/>
      <c r="ID110" s="205"/>
      <c r="IE110" s="205"/>
      <c r="IF110" s="205"/>
      <c r="IG110" s="205"/>
      <c r="IH110" s="205"/>
      <c r="II110" s="205"/>
      <c r="IJ110" s="205"/>
    </row>
    <row r="111" spans="1:9" s="198" customFormat="1" ht="39.75" customHeight="1">
      <c r="A111" s="193" t="s">
        <v>1871</v>
      </c>
      <c r="B111" s="193" t="s">
        <v>1872</v>
      </c>
      <c r="C111" s="193" t="s">
        <v>2006</v>
      </c>
      <c r="D111" s="193" t="s">
        <v>1874</v>
      </c>
      <c r="E111" s="201">
        <v>20</v>
      </c>
      <c r="F111" s="195" t="s">
        <v>1458</v>
      </c>
      <c r="G111" s="193"/>
      <c r="H111" s="195"/>
      <c r="I111" s="195" t="s">
        <v>1845</v>
      </c>
    </row>
    <row r="112" spans="1:9" s="203" customFormat="1" ht="33">
      <c r="A112" s="193" t="s">
        <v>1852</v>
      </c>
      <c r="B112" s="193" t="s">
        <v>2007</v>
      </c>
      <c r="C112" s="193" t="s">
        <v>2006</v>
      </c>
      <c r="D112" s="193" t="s">
        <v>1855</v>
      </c>
      <c r="E112" s="201">
        <v>20</v>
      </c>
      <c r="F112" s="195" t="s">
        <v>1471</v>
      </c>
      <c r="G112" s="193" t="s">
        <v>1856</v>
      </c>
      <c r="H112" s="195"/>
      <c r="I112" s="195" t="s">
        <v>1845</v>
      </c>
    </row>
    <row r="113" spans="1:9" s="202" customFormat="1" ht="39.75" customHeight="1">
      <c r="A113" s="193" t="s">
        <v>1923</v>
      </c>
      <c r="B113" s="193" t="s">
        <v>2008</v>
      </c>
      <c r="C113" s="193" t="s">
        <v>2006</v>
      </c>
      <c r="D113" s="193" t="s">
        <v>1520</v>
      </c>
      <c r="E113" s="201">
        <v>20</v>
      </c>
      <c r="F113" s="195" t="s">
        <v>1458</v>
      </c>
      <c r="G113" s="193"/>
      <c r="H113" s="195"/>
      <c r="I113" s="195" t="s">
        <v>1845</v>
      </c>
    </row>
    <row r="114" spans="1:9" s="202" customFormat="1" ht="39.75" customHeight="1">
      <c r="A114" s="193"/>
      <c r="B114" s="193"/>
      <c r="C114" s="193" t="s">
        <v>2009</v>
      </c>
      <c r="D114" s="193"/>
      <c r="E114" s="201">
        <f>SUM(E111:E113)</f>
        <v>60</v>
      </c>
      <c r="F114" s="195"/>
      <c r="G114" s="193"/>
      <c r="H114" s="195"/>
      <c r="I114" s="195"/>
    </row>
    <row r="115" spans="1:9" s="205" customFormat="1" ht="39.75" customHeight="1">
      <c r="A115" s="193" t="s">
        <v>1904</v>
      </c>
      <c r="B115" s="193" t="s">
        <v>2010</v>
      </c>
      <c r="C115" s="193" t="s">
        <v>2011</v>
      </c>
      <c r="D115" s="193" t="s">
        <v>1855</v>
      </c>
      <c r="E115" s="201">
        <v>100</v>
      </c>
      <c r="F115" s="195" t="s">
        <v>1458</v>
      </c>
      <c r="G115" s="193"/>
      <c r="H115" s="195" t="s">
        <v>1845</v>
      </c>
      <c r="I115" s="195"/>
    </row>
    <row r="116" spans="1:9" s="202" customFormat="1" ht="33">
      <c r="A116" s="193" t="s">
        <v>1885</v>
      </c>
      <c r="B116" s="193" t="s">
        <v>2012</v>
      </c>
      <c r="C116" s="193" t="s">
        <v>2013</v>
      </c>
      <c r="D116" s="193" t="s">
        <v>1520</v>
      </c>
      <c r="E116" s="201">
        <v>20</v>
      </c>
      <c r="F116" s="195" t="s">
        <v>1458</v>
      </c>
      <c r="G116" s="193"/>
      <c r="H116" s="195" t="s">
        <v>1845</v>
      </c>
      <c r="I116" s="195"/>
    </row>
    <row r="117" spans="1:9" s="203" customFormat="1" ht="33">
      <c r="A117" s="193" t="s">
        <v>1938</v>
      </c>
      <c r="B117" s="193" t="s">
        <v>2014</v>
      </c>
      <c r="C117" s="193" t="s">
        <v>2015</v>
      </c>
      <c r="D117" s="193" t="s">
        <v>1528</v>
      </c>
      <c r="E117" s="201">
        <v>99</v>
      </c>
      <c r="F117" s="195" t="s">
        <v>1458</v>
      </c>
      <c r="G117" s="193"/>
      <c r="H117" s="195" t="s">
        <v>1845</v>
      </c>
      <c r="I117" s="195"/>
    </row>
    <row r="118" spans="1:9" s="198" customFormat="1" ht="33">
      <c r="A118" s="193" t="s">
        <v>1938</v>
      </c>
      <c r="B118" s="193" t="s">
        <v>2016</v>
      </c>
      <c r="C118" s="193" t="s">
        <v>2015</v>
      </c>
      <c r="D118" s="193" t="s">
        <v>1528</v>
      </c>
      <c r="E118" s="201">
        <v>52</v>
      </c>
      <c r="F118" s="195" t="s">
        <v>1458</v>
      </c>
      <c r="G118" s="193"/>
      <c r="H118" s="195" t="s">
        <v>1845</v>
      </c>
      <c r="I118" s="195"/>
    </row>
    <row r="119" spans="1:9" s="198" customFormat="1" ht="39.75" customHeight="1">
      <c r="A119" s="193"/>
      <c r="B119" s="193"/>
      <c r="C119" s="193" t="s">
        <v>2017</v>
      </c>
      <c r="D119" s="193"/>
      <c r="E119" s="201">
        <f>SUM(E117:E118)</f>
        <v>151</v>
      </c>
      <c r="F119" s="195"/>
      <c r="G119" s="193"/>
      <c r="H119" s="195"/>
      <c r="I119" s="195"/>
    </row>
    <row r="120" spans="1:9" s="207" customFormat="1" ht="33">
      <c r="A120" s="193" t="s">
        <v>1885</v>
      </c>
      <c r="B120" s="193" t="s">
        <v>2018</v>
      </c>
      <c r="C120" s="193" t="s">
        <v>2019</v>
      </c>
      <c r="D120" s="193" t="s">
        <v>1520</v>
      </c>
      <c r="E120" s="201">
        <v>175</v>
      </c>
      <c r="F120" s="195" t="s">
        <v>1458</v>
      </c>
      <c r="G120" s="193"/>
      <c r="H120" s="195" t="s">
        <v>1845</v>
      </c>
      <c r="I120" s="195"/>
    </row>
    <row r="121" spans="1:9" s="202" customFormat="1" ht="33">
      <c r="A121" s="193" t="s">
        <v>1885</v>
      </c>
      <c r="B121" s="193" t="s">
        <v>2020</v>
      </c>
      <c r="C121" s="193" t="s">
        <v>2019</v>
      </c>
      <c r="D121" s="193" t="s">
        <v>1520</v>
      </c>
      <c r="E121" s="201">
        <v>175</v>
      </c>
      <c r="F121" s="195" t="s">
        <v>1458</v>
      </c>
      <c r="G121" s="193"/>
      <c r="H121" s="195" t="s">
        <v>1845</v>
      </c>
      <c r="I121" s="195"/>
    </row>
    <row r="122" spans="1:9" s="202" customFormat="1" ht="39.75" customHeight="1">
      <c r="A122" s="193"/>
      <c r="B122" s="193"/>
      <c r="C122" s="193" t="s">
        <v>2021</v>
      </c>
      <c r="D122" s="193"/>
      <c r="E122" s="201">
        <f>SUM(E120:E121)</f>
        <v>350</v>
      </c>
      <c r="F122" s="195"/>
      <c r="G122" s="193"/>
      <c r="H122" s="195"/>
      <c r="I122" s="195"/>
    </row>
    <row r="123" spans="1:242" s="78" customFormat="1" ht="33">
      <c r="A123" s="193" t="s">
        <v>1852</v>
      </c>
      <c r="B123" s="193" t="s">
        <v>2022</v>
      </c>
      <c r="C123" s="193" t="s">
        <v>2023</v>
      </c>
      <c r="D123" s="193" t="s">
        <v>1855</v>
      </c>
      <c r="E123" s="201">
        <v>47</v>
      </c>
      <c r="F123" s="195" t="s">
        <v>1471</v>
      </c>
      <c r="G123" s="193" t="s">
        <v>1856</v>
      </c>
      <c r="H123" s="195"/>
      <c r="I123" s="195" t="s">
        <v>1845</v>
      </c>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FI123" s="77"/>
      <c r="FJ123" s="77"/>
      <c r="FK123" s="77"/>
      <c r="FL123" s="77"/>
      <c r="FM123" s="77"/>
      <c r="FN123" s="77"/>
      <c r="FO123" s="77"/>
      <c r="FP123" s="77"/>
      <c r="FQ123" s="77"/>
      <c r="FR123" s="77"/>
      <c r="FS123" s="77"/>
      <c r="FT123" s="77"/>
      <c r="FU123" s="77"/>
      <c r="FV123" s="77"/>
      <c r="FW123" s="77"/>
      <c r="FX123" s="77"/>
      <c r="FY123" s="77"/>
      <c r="FZ123" s="77"/>
      <c r="GA123" s="77"/>
      <c r="GB123" s="77"/>
      <c r="GC123" s="77"/>
      <c r="GD123" s="77"/>
      <c r="GE123" s="77"/>
      <c r="GF123" s="77"/>
      <c r="GG123" s="77"/>
      <c r="GH123" s="77"/>
      <c r="GI123" s="77"/>
      <c r="GJ123" s="77"/>
      <c r="GK123" s="77"/>
      <c r="GL123" s="77"/>
      <c r="GM123" s="77"/>
      <c r="GN123" s="77"/>
      <c r="GO123" s="77"/>
      <c r="GP123" s="77"/>
      <c r="GQ123" s="77"/>
      <c r="GR123" s="77"/>
      <c r="GS123" s="77"/>
      <c r="GT123" s="77"/>
      <c r="GU123" s="77"/>
      <c r="GV123" s="77"/>
      <c r="GW123" s="77"/>
      <c r="GX123" s="77"/>
      <c r="GY123" s="77"/>
      <c r="GZ123" s="77"/>
      <c r="HA123" s="77"/>
      <c r="HB123" s="77"/>
      <c r="HC123" s="77"/>
      <c r="HD123" s="77"/>
      <c r="HE123" s="77"/>
      <c r="HF123" s="77"/>
      <c r="HG123" s="77"/>
      <c r="HH123" s="77"/>
      <c r="HI123" s="77"/>
      <c r="HJ123" s="77"/>
      <c r="HK123" s="77"/>
      <c r="HL123" s="77"/>
      <c r="HM123" s="77"/>
      <c r="HN123" s="77"/>
      <c r="HO123" s="77"/>
      <c r="HP123" s="77"/>
      <c r="HQ123" s="77"/>
      <c r="HR123" s="77"/>
      <c r="HS123" s="77"/>
      <c r="HT123" s="77"/>
      <c r="HU123" s="77"/>
      <c r="HV123" s="77"/>
      <c r="HW123" s="77"/>
      <c r="HX123" s="77"/>
      <c r="HY123" s="77"/>
      <c r="HZ123" s="77"/>
      <c r="IA123" s="77"/>
      <c r="IB123" s="77"/>
      <c r="IC123" s="77"/>
      <c r="ID123" s="77"/>
      <c r="IE123" s="77"/>
      <c r="IF123" s="77"/>
      <c r="IG123" s="77"/>
      <c r="IH123" s="77"/>
    </row>
    <row r="124" spans="1:9" s="78" customFormat="1" ht="39.75" customHeight="1">
      <c r="A124" s="193" t="s">
        <v>1945</v>
      </c>
      <c r="B124" s="193" t="s">
        <v>2024</v>
      </c>
      <c r="C124" s="193" t="s">
        <v>2025</v>
      </c>
      <c r="D124" s="193" t="s">
        <v>1855</v>
      </c>
      <c r="E124" s="201">
        <v>66</v>
      </c>
      <c r="F124" s="195" t="s">
        <v>1458</v>
      </c>
      <c r="G124" s="193"/>
      <c r="H124" s="195" t="s">
        <v>1845</v>
      </c>
      <c r="I124" s="195"/>
    </row>
    <row r="125" spans="1:9" s="78" customFormat="1" ht="39.75" customHeight="1">
      <c r="A125" s="193" t="s">
        <v>1945</v>
      </c>
      <c r="B125" s="193" t="s">
        <v>2026</v>
      </c>
      <c r="C125" s="193" t="s">
        <v>2025</v>
      </c>
      <c r="D125" s="193" t="s">
        <v>1855</v>
      </c>
      <c r="E125" s="201">
        <v>51</v>
      </c>
      <c r="F125" s="195" t="s">
        <v>1458</v>
      </c>
      <c r="G125" s="193"/>
      <c r="H125" s="195" t="s">
        <v>1845</v>
      </c>
      <c r="I125" s="195"/>
    </row>
    <row r="126" spans="1:9" s="78" customFormat="1" ht="39.75" customHeight="1">
      <c r="A126" s="193"/>
      <c r="B126" s="193"/>
      <c r="C126" s="193" t="s">
        <v>2027</v>
      </c>
      <c r="D126" s="193"/>
      <c r="E126" s="201">
        <f>SUM(E124:E125)</f>
        <v>117</v>
      </c>
      <c r="F126" s="195"/>
      <c r="G126" s="193"/>
      <c r="H126" s="195"/>
      <c r="I126" s="195"/>
    </row>
    <row r="127" spans="1:9" s="78" customFormat="1" ht="39.75" customHeight="1">
      <c r="A127" s="193" t="s">
        <v>1945</v>
      </c>
      <c r="B127" s="193" t="s">
        <v>2028</v>
      </c>
      <c r="C127" s="193" t="s">
        <v>2029</v>
      </c>
      <c r="D127" s="193" t="s">
        <v>1855</v>
      </c>
      <c r="E127" s="201">
        <v>9</v>
      </c>
      <c r="F127" s="195" t="s">
        <v>1458</v>
      </c>
      <c r="G127" s="193"/>
      <c r="H127" s="195" t="s">
        <v>1845</v>
      </c>
      <c r="I127" s="195"/>
    </row>
    <row r="128" spans="1:9" s="198" customFormat="1" ht="39.75" customHeight="1">
      <c r="A128" s="193" t="s">
        <v>1871</v>
      </c>
      <c r="B128" s="193" t="s">
        <v>1872</v>
      </c>
      <c r="C128" s="193" t="s">
        <v>2030</v>
      </c>
      <c r="D128" s="193" t="s">
        <v>1874</v>
      </c>
      <c r="E128" s="201">
        <v>20</v>
      </c>
      <c r="F128" s="195" t="s">
        <v>1458</v>
      </c>
      <c r="G128" s="193"/>
      <c r="H128" s="195"/>
      <c r="I128" s="195" t="s">
        <v>1845</v>
      </c>
    </row>
    <row r="129" spans="1:242" s="78" customFormat="1" ht="33">
      <c r="A129" s="193" t="s">
        <v>1852</v>
      </c>
      <c r="B129" s="193" t="s">
        <v>2031</v>
      </c>
      <c r="C129" s="193" t="s">
        <v>2030</v>
      </c>
      <c r="D129" s="193" t="s">
        <v>1855</v>
      </c>
      <c r="E129" s="201">
        <v>40</v>
      </c>
      <c r="F129" s="195" t="s">
        <v>1471</v>
      </c>
      <c r="G129" s="193" t="s">
        <v>1856</v>
      </c>
      <c r="H129" s="195" t="s">
        <v>1845</v>
      </c>
      <c r="I129" s="195"/>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FI129" s="77"/>
      <c r="FJ129" s="77"/>
      <c r="FK129" s="77"/>
      <c r="FL129" s="77"/>
      <c r="FM129" s="77"/>
      <c r="FN129" s="77"/>
      <c r="FO129" s="77"/>
      <c r="FP129" s="77"/>
      <c r="FQ129" s="77"/>
      <c r="FR129" s="77"/>
      <c r="FS129" s="77"/>
      <c r="FT129" s="77"/>
      <c r="FU129" s="77"/>
      <c r="FV129" s="77"/>
      <c r="FW129" s="77"/>
      <c r="FX129" s="77"/>
      <c r="FY129" s="77"/>
      <c r="FZ129" s="77"/>
      <c r="GA129" s="77"/>
      <c r="GB129" s="77"/>
      <c r="GC129" s="77"/>
      <c r="GD129" s="77"/>
      <c r="GE129" s="77"/>
      <c r="GF129" s="77"/>
      <c r="GG129" s="77"/>
      <c r="GH129" s="77"/>
      <c r="GI129" s="77"/>
      <c r="GJ129" s="77"/>
      <c r="GK129" s="77"/>
      <c r="GL129" s="77"/>
      <c r="GM129" s="77"/>
      <c r="GN129" s="77"/>
      <c r="GO129" s="77"/>
      <c r="GP129" s="77"/>
      <c r="GQ129" s="77"/>
      <c r="GR129" s="77"/>
      <c r="GS129" s="77"/>
      <c r="GT129" s="77"/>
      <c r="GU129" s="77"/>
      <c r="GV129" s="77"/>
      <c r="GW129" s="77"/>
      <c r="GX129" s="77"/>
      <c r="GY129" s="77"/>
      <c r="GZ129" s="77"/>
      <c r="HA129" s="77"/>
      <c r="HB129" s="77"/>
      <c r="HC129" s="77"/>
      <c r="HD129" s="77"/>
      <c r="HE129" s="77"/>
      <c r="HF129" s="77"/>
      <c r="HG129" s="77"/>
      <c r="HH129" s="77"/>
      <c r="HI129" s="77"/>
      <c r="HJ129" s="77"/>
      <c r="HK129" s="77"/>
      <c r="HL129" s="77"/>
      <c r="HM129" s="77"/>
      <c r="HN129" s="77"/>
      <c r="HO129" s="77"/>
      <c r="HP129" s="77"/>
      <c r="HQ129" s="77"/>
      <c r="HR129" s="77"/>
      <c r="HS129" s="77"/>
      <c r="HT129" s="77"/>
      <c r="HU129" s="77"/>
      <c r="HV129" s="77"/>
      <c r="HW129" s="77"/>
      <c r="HX129" s="77"/>
      <c r="HY129" s="77"/>
      <c r="HZ129" s="77"/>
      <c r="IA129" s="77"/>
      <c r="IB129" s="77"/>
      <c r="IC129" s="77"/>
      <c r="ID129" s="77"/>
      <c r="IE129" s="77"/>
      <c r="IF129" s="77"/>
      <c r="IG129" s="77"/>
      <c r="IH129" s="77"/>
    </row>
    <row r="130" spans="1:242" s="78" customFormat="1" ht="39.75" customHeight="1">
      <c r="A130" s="193"/>
      <c r="B130" s="193"/>
      <c r="C130" s="193" t="s">
        <v>2032</v>
      </c>
      <c r="D130" s="193"/>
      <c r="E130" s="201">
        <f>SUM(E128:E129)</f>
        <v>60</v>
      </c>
      <c r="F130" s="195"/>
      <c r="G130" s="193"/>
      <c r="H130" s="195"/>
      <c r="I130" s="195"/>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c r="DG130" s="77"/>
      <c r="DH130" s="77"/>
      <c r="DI130" s="77"/>
      <c r="DJ130" s="77"/>
      <c r="DK130" s="77"/>
      <c r="DL130" s="77"/>
      <c r="DM130" s="77"/>
      <c r="DN130" s="77"/>
      <c r="DO130" s="77"/>
      <c r="DP130" s="77"/>
      <c r="DQ130" s="77"/>
      <c r="DR130" s="77"/>
      <c r="DS130" s="77"/>
      <c r="DT130" s="77"/>
      <c r="DU130" s="77"/>
      <c r="DV130" s="77"/>
      <c r="DW130" s="77"/>
      <c r="DX130" s="77"/>
      <c r="DY130" s="77"/>
      <c r="DZ130" s="77"/>
      <c r="EA130" s="77"/>
      <c r="EB130" s="77"/>
      <c r="EC130" s="77"/>
      <c r="ED130" s="77"/>
      <c r="EE130" s="77"/>
      <c r="EF130" s="77"/>
      <c r="EG130" s="77"/>
      <c r="EH130" s="77"/>
      <c r="EI130" s="77"/>
      <c r="EJ130" s="77"/>
      <c r="EK130" s="77"/>
      <c r="EL130" s="77"/>
      <c r="EM130" s="77"/>
      <c r="EN130" s="77"/>
      <c r="EO130" s="77"/>
      <c r="EP130" s="77"/>
      <c r="EQ130" s="77"/>
      <c r="ER130" s="77"/>
      <c r="ES130" s="77"/>
      <c r="ET130" s="77"/>
      <c r="EU130" s="77"/>
      <c r="EV130" s="77"/>
      <c r="EW130" s="77"/>
      <c r="EX130" s="77"/>
      <c r="EY130" s="77"/>
      <c r="EZ130" s="77"/>
      <c r="FA130" s="77"/>
      <c r="FB130" s="77"/>
      <c r="FC130" s="77"/>
      <c r="FD130" s="77"/>
      <c r="FE130" s="77"/>
      <c r="FF130" s="77"/>
      <c r="FG130" s="77"/>
      <c r="FH130" s="77"/>
      <c r="FI130" s="77"/>
      <c r="FJ130" s="77"/>
      <c r="FK130" s="77"/>
      <c r="FL130" s="77"/>
      <c r="FM130" s="77"/>
      <c r="FN130" s="77"/>
      <c r="FO130" s="77"/>
      <c r="FP130" s="77"/>
      <c r="FQ130" s="77"/>
      <c r="FR130" s="77"/>
      <c r="FS130" s="77"/>
      <c r="FT130" s="77"/>
      <c r="FU130" s="77"/>
      <c r="FV130" s="77"/>
      <c r="FW130" s="77"/>
      <c r="FX130" s="77"/>
      <c r="FY130" s="77"/>
      <c r="FZ130" s="77"/>
      <c r="GA130" s="77"/>
      <c r="GB130" s="77"/>
      <c r="GC130" s="77"/>
      <c r="GD130" s="77"/>
      <c r="GE130" s="77"/>
      <c r="GF130" s="77"/>
      <c r="GG130" s="77"/>
      <c r="GH130" s="77"/>
      <c r="GI130" s="77"/>
      <c r="GJ130" s="77"/>
      <c r="GK130" s="77"/>
      <c r="GL130" s="77"/>
      <c r="GM130" s="77"/>
      <c r="GN130" s="77"/>
      <c r="GO130" s="77"/>
      <c r="GP130" s="77"/>
      <c r="GQ130" s="77"/>
      <c r="GR130" s="77"/>
      <c r="GS130" s="77"/>
      <c r="GT130" s="77"/>
      <c r="GU130" s="77"/>
      <c r="GV130" s="77"/>
      <c r="GW130" s="77"/>
      <c r="GX130" s="77"/>
      <c r="GY130" s="77"/>
      <c r="GZ130" s="77"/>
      <c r="HA130" s="77"/>
      <c r="HB130" s="77"/>
      <c r="HC130" s="77"/>
      <c r="HD130" s="77"/>
      <c r="HE130" s="77"/>
      <c r="HF130" s="77"/>
      <c r="HG130" s="77"/>
      <c r="HH130" s="77"/>
      <c r="HI130" s="77"/>
      <c r="HJ130" s="77"/>
      <c r="HK130" s="77"/>
      <c r="HL130" s="77"/>
      <c r="HM130" s="77"/>
      <c r="HN130" s="77"/>
      <c r="HO130" s="77"/>
      <c r="HP130" s="77"/>
      <c r="HQ130" s="77"/>
      <c r="HR130" s="77"/>
      <c r="HS130" s="77"/>
      <c r="HT130" s="77"/>
      <c r="HU130" s="77"/>
      <c r="HV130" s="77"/>
      <c r="HW130" s="77"/>
      <c r="HX130" s="77"/>
      <c r="HY130" s="77"/>
      <c r="HZ130" s="77"/>
      <c r="IA130" s="77"/>
      <c r="IB130" s="77"/>
      <c r="IC130" s="77"/>
      <c r="ID130" s="77"/>
      <c r="IE130" s="77"/>
      <c r="IF130" s="77"/>
      <c r="IG130" s="77"/>
      <c r="IH130" s="77"/>
    </row>
    <row r="131" spans="1:9" s="203" customFormat="1" ht="51" customHeight="1">
      <c r="A131" s="193" t="s">
        <v>1852</v>
      </c>
      <c r="B131" s="193" t="s">
        <v>2033</v>
      </c>
      <c r="C131" s="193" t="s">
        <v>1761</v>
      </c>
      <c r="D131" s="193" t="s">
        <v>1855</v>
      </c>
      <c r="E131" s="201">
        <v>20</v>
      </c>
      <c r="F131" s="195" t="s">
        <v>1471</v>
      </c>
      <c r="G131" s="193" t="s">
        <v>1856</v>
      </c>
      <c r="H131" s="195"/>
      <c r="I131" s="195" t="s">
        <v>1845</v>
      </c>
    </row>
    <row r="132" spans="1:242" s="78" customFormat="1" ht="51" customHeight="1">
      <c r="A132" s="193" t="s">
        <v>1852</v>
      </c>
      <c r="B132" s="193" t="s">
        <v>2033</v>
      </c>
      <c r="C132" s="193" t="s">
        <v>1761</v>
      </c>
      <c r="D132" s="193" t="s">
        <v>1855</v>
      </c>
      <c r="E132" s="201">
        <v>20</v>
      </c>
      <c r="F132" s="195" t="s">
        <v>1471</v>
      </c>
      <c r="G132" s="193" t="s">
        <v>1856</v>
      </c>
      <c r="H132" s="195"/>
      <c r="I132" s="195" t="s">
        <v>1845</v>
      </c>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c r="DG132" s="77"/>
      <c r="DH132" s="77"/>
      <c r="DI132" s="77"/>
      <c r="DJ132" s="77"/>
      <c r="DK132" s="77"/>
      <c r="DL132" s="77"/>
      <c r="DM132" s="77"/>
      <c r="DN132" s="77"/>
      <c r="DO132" s="77"/>
      <c r="DP132" s="77"/>
      <c r="DQ132" s="77"/>
      <c r="DR132" s="77"/>
      <c r="DS132" s="77"/>
      <c r="DT132" s="77"/>
      <c r="DU132" s="77"/>
      <c r="DV132" s="77"/>
      <c r="DW132" s="77"/>
      <c r="DX132" s="77"/>
      <c r="DY132" s="77"/>
      <c r="DZ132" s="77"/>
      <c r="EA132" s="77"/>
      <c r="EB132" s="77"/>
      <c r="EC132" s="77"/>
      <c r="ED132" s="77"/>
      <c r="EE132" s="77"/>
      <c r="EF132" s="77"/>
      <c r="EG132" s="77"/>
      <c r="EH132" s="77"/>
      <c r="EI132" s="77"/>
      <c r="EJ132" s="77"/>
      <c r="EK132" s="77"/>
      <c r="EL132" s="77"/>
      <c r="EM132" s="77"/>
      <c r="EN132" s="77"/>
      <c r="EO132" s="77"/>
      <c r="EP132" s="77"/>
      <c r="EQ132" s="77"/>
      <c r="ER132" s="77"/>
      <c r="ES132" s="77"/>
      <c r="ET132" s="77"/>
      <c r="EU132" s="77"/>
      <c r="EV132" s="77"/>
      <c r="EW132" s="77"/>
      <c r="EX132" s="77"/>
      <c r="EY132" s="77"/>
      <c r="EZ132" s="77"/>
      <c r="FA132" s="77"/>
      <c r="FB132" s="77"/>
      <c r="FC132" s="77"/>
      <c r="FD132" s="77"/>
      <c r="FE132" s="77"/>
      <c r="FF132" s="77"/>
      <c r="FG132" s="77"/>
      <c r="FH132" s="77"/>
      <c r="FI132" s="77"/>
      <c r="FJ132" s="77"/>
      <c r="FK132" s="77"/>
      <c r="FL132" s="77"/>
      <c r="FM132" s="77"/>
      <c r="FN132" s="77"/>
      <c r="FO132" s="77"/>
      <c r="FP132" s="77"/>
      <c r="FQ132" s="77"/>
      <c r="FR132" s="77"/>
      <c r="FS132" s="77"/>
      <c r="FT132" s="77"/>
      <c r="FU132" s="77"/>
      <c r="FV132" s="77"/>
      <c r="FW132" s="77"/>
      <c r="FX132" s="77"/>
      <c r="FY132" s="77"/>
      <c r="FZ132" s="77"/>
      <c r="GA132" s="77"/>
      <c r="GB132" s="77"/>
      <c r="GC132" s="77"/>
      <c r="GD132" s="77"/>
      <c r="GE132" s="77"/>
      <c r="GF132" s="77"/>
      <c r="GG132" s="77"/>
      <c r="GH132" s="77"/>
      <c r="GI132" s="77"/>
      <c r="GJ132" s="77"/>
      <c r="GK132" s="77"/>
      <c r="GL132" s="77"/>
      <c r="GM132" s="77"/>
      <c r="GN132" s="77"/>
      <c r="GO132" s="77"/>
      <c r="GP132" s="77"/>
      <c r="GQ132" s="77"/>
      <c r="GR132" s="77"/>
      <c r="GS132" s="77"/>
      <c r="GT132" s="77"/>
      <c r="GU132" s="77"/>
      <c r="GV132" s="77"/>
      <c r="GW132" s="77"/>
      <c r="GX132" s="77"/>
      <c r="GY132" s="77"/>
      <c r="GZ132" s="77"/>
      <c r="HA132" s="77"/>
      <c r="HB132" s="77"/>
      <c r="HC132" s="77"/>
      <c r="HD132" s="77"/>
      <c r="HE132" s="77"/>
      <c r="HF132" s="77"/>
      <c r="HG132" s="77"/>
      <c r="HH132" s="77"/>
      <c r="HI132" s="77"/>
      <c r="HJ132" s="77"/>
      <c r="HK132" s="77"/>
      <c r="HL132" s="77"/>
      <c r="HM132" s="77"/>
      <c r="HN132" s="77"/>
      <c r="HO132" s="77"/>
      <c r="HP132" s="77"/>
      <c r="HQ132" s="77"/>
      <c r="HR132" s="77"/>
      <c r="HS132" s="77"/>
      <c r="HT132" s="77"/>
      <c r="HU132" s="77"/>
      <c r="HV132" s="77"/>
      <c r="HW132" s="77"/>
      <c r="HX132" s="77"/>
      <c r="HY132" s="77"/>
      <c r="HZ132" s="77"/>
      <c r="IA132" s="77"/>
      <c r="IB132" s="77"/>
      <c r="IC132" s="77"/>
      <c r="ID132" s="77"/>
      <c r="IE132" s="77"/>
      <c r="IF132" s="77"/>
      <c r="IG132" s="77"/>
      <c r="IH132" s="77"/>
    </row>
    <row r="133" spans="1:242" s="78" customFormat="1" ht="51" customHeight="1">
      <c r="A133" s="193" t="s">
        <v>1852</v>
      </c>
      <c r="B133" s="193" t="s">
        <v>2034</v>
      </c>
      <c r="C133" s="193" t="s">
        <v>1761</v>
      </c>
      <c r="D133" s="193" t="s">
        <v>1855</v>
      </c>
      <c r="E133" s="201">
        <v>20</v>
      </c>
      <c r="F133" s="195" t="s">
        <v>1471</v>
      </c>
      <c r="G133" s="193" t="s">
        <v>1856</v>
      </c>
      <c r="H133" s="195"/>
      <c r="I133" s="195" t="s">
        <v>1845</v>
      </c>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77"/>
      <c r="EA133" s="77"/>
      <c r="EB133" s="77"/>
      <c r="EC133" s="77"/>
      <c r="ED133" s="77"/>
      <c r="EE133" s="77"/>
      <c r="EF133" s="77"/>
      <c r="EG133" s="77"/>
      <c r="EH133" s="77"/>
      <c r="EI133" s="77"/>
      <c r="EJ133" s="77"/>
      <c r="EK133" s="77"/>
      <c r="EL133" s="77"/>
      <c r="EM133" s="77"/>
      <c r="EN133" s="77"/>
      <c r="EO133" s="77"/>
      <c r="EP133" s="77"/>
      <c r="EQ133" s="77"/>
      <c r="ER133" s="77"/>
      <c r="ES133" s="77"/>
      <c r="ET133" s="77"/>
      <c r="EU133" s="77"/>
      <c r="EV133" s="77"/>
      <c r="EW133" s="77"/>
      <c r="EX133" s="77"/>
      <c r="EY133" s="77"/>
      <c r="EZ133" s="77"/>
      <c r="FA133" s="77"/>
      <c r="FB133" s="77"/>
      <c r="FC133" s="77"/>
      <c r="FD133" s="77"/>
      <c r="FE133" s="77"/>
      <c r="FF133" s="77"/>
      <c r="FG133" s="77"/>
      <c r="FH133" s="77"/>
      <c r="FI133" s="77"/>
      <c r="FJ133" s="77"/>
      <c r="FK133" s="77"/>
      <c r="FL133" s="77"/>
      <c r="FM133" s="77"/>
      <c r="FN133" s="77"/>
      <c r="FO133" s="77"/>
      <c r="FP133" s="77"/>
      <c r="FQ133" s="77"/>
      <c r="FR133" s="77"/>
      <c r="FS133" s="77"/>
      <c r="FT133" s="77"/>
      <c r="FU133" s="77"/>
      <c r="FV133" s="77"/>
      <c r="FW133" s="77"/>
      <c r="FX133" s="77"/>
      <c r="FY133" s="77"/>
      <c r="FZ133" s="77"/>
      <c r="GA133" s="77"/>
      <c r="GB133" s="77"/>
      <c r="GC133" s="77"/>
      <c r="GD133" s="77"/>
      <c r="GE133" s="77"/>
      <c r="GF133" s="77"/>
      <c r="GG133" s="77"/>
      <c r="GH133" s="77"/>
      <c r="GI133" s="77"/>
      <c r="GJ133" s="77"/>
      <c r="GK133" s="77"/>
      <c r="GL133" s="77"/>
      <c r="GM133" s="77"/>
      <c r="GN133" s="77"/>
      <c r="GO133" s="77"/>
      <c r="GP133" s="77"/>
      <c r="GQ133" s="77"/>
      <c r="GR133" s="77"/>
      <c r="GS133" s="77"/>
      <c r="GT133" s="77"/>
      <c r="GU133" s="77"/>
      <c r="GV133" s="77"/>
      <c r="GW133" s="77"/>
      <c r="GX133" s="77"/>
      <c r="GY133" s="77"/>
      <c r="GZ133" s="77"/>
      <c r="HA133" s="77"/>
      <c r="HB133" s="77"/>
      <c r="HC133" s="77"/>
      <c r="HD133" s="77"/>
      <c r="HE133" s="77"/>
      <c r="HF133" s="77"/>
      <c r="HG133" s="77"/>
      <c r="HH133" s="77"/>
      <c r="HI133" s="77"/>
      <c r="HJ133" s="77"/>
      <c r="HK133" s="77"/>
      <c r="HL133" s="77"/>
      <c r="HM133" s="77"/>
      <c r="HN133" s="77"/>
      <c r="HO133" s="77"/>
      <c r="HP133" s="77"/>
      <c r="HQ133" s="77"/>
      <c r="HR133" s="77"/>
      <c r="HS133" s="77"/>
      <c r="HT133" s="77"/>
      <c r="HU133" s="77"/>
      <c r="HV133" s="77"/>
      <c r="HW133" s="77"/>
      <c r="HX133" s="77"/>
      <c r="HY133" s="77"/>
      <c r="HZ133" s="77"/>
      <c r="IA133" s="77"/>
      <c r="IB133" s="77"/>
      <c r="IC133" s="77"/>
      <c r="ID133" s="77"/>
      <c r="IE133" s="77"/>
      <c r="IF133" s="77"/>
      <c r="IG133" s="77"/>
      <c r="IH133" s="77"/>
    </row>
    <row r="134" spans="1:242" s="78" customFormat="1" ht="51" customHeight="1">
      <c r="A134" s="193" t="s">
        <v>1852</v>
      </c>
      <c r="B134" s="193" t="s">
        <v>2035</v>
      </c>
      <c r="C134" s="193" t="s">
        <v>1761</v>
      </c>
      <c r="D134" s="193" t="s">
        <v>1855</v>
      </c>
      <c r="E134" s="201">
        <v>19</v>
      </c>
      <c r="F134" s="195" t="s">
        <v>1471</v>
      </c>
      <c r="G134" s="193" t="s">
        <v>1856</v>
      </c>
      <c r="H134" s="195"/>
      <c r="I134" s="195" t="s">
        <v>1845</v>
      </c>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c r="DG134" s="77"/>
      <c r="DH134" s="77"/>
      <c r="DI134" s="77"/>
      <c r="DJ134" s="77"/>
      <c r="DK134" s="77"/>
      <c r="DL134" s="77"/>
      <c r="DM134" s="77"/>
      <c r="DN134" s="77"/>
      <c r="DO134" s="77"/>
      <c r="DP134" s="77"/>
      <c r="DQ134" s="77"/>
      <c r="DR134" s="77"/>
      <c r="DS134" s="77"/>
      <c r="DT134" s="77"/>
      <c r="DU134" s="77"/>
      <c r="DV134" s="77"/>
      <c r="DW134" s="77"/>
      <c r="DX134" s="77"/>
      <c r="DY134" s="77"/>
      <c r="DZ134" s="77"/>
      <c r="EA134" s="77"/>
      <c r="EB134" s="77"/>
      <c r="EC134" s="77"/>
      <c r="ED134" s="77"/>
      <c r="EE134" s="77"/>
      <c r="EF134" s="77"/>
      <c r="EG134" s="77"/>
      <c r="EH134" s="77"/>
      <c r="EI134" s="77"/>
      <c r="EJ134" s="77"/>
      <c r="EK134" s="77"/>
      <c r="EL134" s="77"/>
      <c r="EM134" s="77"/>
      <c r="EN134" s="77"/>
      <c r="EO134" s="77"/>
      <c r="EP134" s="77"/>
      <c r="EQ134" s="77"/>
      <c r="ER134" s="77"/>
      <c r="ES134" s="77"/>
      <c r="ET134" s="77"/>
      <c r="EU134" s="77"/>
      <c r="EV134" s="77"/>
      <c r="EW134" s="77"/>
      <c r="EX134" s="77"/>
      <c r="EY134" s="77"/>
      <c r="EZ134" s="77"/>
      <c r="FA134" s="77"/>
      <c r="FB134" s="77"/>
      <c r="FC134" s="77"/>
      <c r="FD134" s="77"/>
      <c r="FE134" s="77"/>
      <c r="FF134" s="77"/>
      <c r="FG134" s="77"/>
      <c r="FH134" s="77"/>
      <c r="FI134" s="77"/>
      <c r="FJ134" s="77"/>
      <c r="FK134" s="77"/>
      <c r="FL134" s="77"/>
      <c r="FM134" s="77"/>
      <c r="FN134" s="77"/>
      <c r="FO134" s="77"/>
      <c r="FP134" s="77"/>
      <c r="FQ134" s="77"/>
      <c r="FR134" s="77"/>
      <c r="FS134" s="77"/>
      <c r="FT134" s="77"/>
      <c r="FU134" s="77"/>
      <c r="FV134" s="77"/>
      <c r="FW134" s="77"/>
      <c r="FX134" s="77"/>
      <c r="FY134" s="77"/>
      <c r="FZ134" s="77"/>
      <c r="GA134" s="77"/>
      <c r="GB134" s="77"/>
      <c r="GC134" s="77"/>
      <c r="GD134" s="77"/>
      <c r="GE134" s="77"/>
      <c r="GF134" s="77"/>
      <c r="GG134" s="77"/>
      <c r="GH134" s="77"/>
      <c r="GI134" s="77"/>
      <c r="GJ134" s="77"/>
      <c r="GK134" s="77"/>
      <c r="GL134" s="77"/>
      <c r="GM134" s="77"/>
      <c r="GN134" s="77"/>
      <c r="GO134" s="77"/>
      <c r="GP134" s="77"/>
      <c r="GQ134" s="77"/>
      <c r="GR134" s="77"/>
      <c r="GS134" s="77"/>
      <c r="GT134" s="77"/>
      <c r="GU134" s="77"/>
      <c r="GV134" s="77"/>
      <c r="GW134" s="77"/>
      <c r="GX134" s="77"/>
      <c r="GY134" s="77"/>
      <c r="GZ134" s="77"/>
      <c r="HA134" s="77"/>
      <c r="HB134" s="77"/>
      <c r="HC134" s="77"/>
      <c r="HD134" s="77"/>
      <c r="HE134" s="77"/>
      <c r="HF134" s="77"/>
      <c r="HG134" s="77"/>
      <c r="HH134" s="77"/>
      <c r="HI134" s="77"/>
      <c r="HJ134" s="77"/>
      <c r="HK134" s="77"/>
      <c r="HL134" s="77"/>
      <c r="HM134" s="77"/>
      <c r="HN134" s="77"/>
      <c r="HO134" s="77"/>
      <c r="HP134" s="77"/>
      <c r="HQ134" s="77"/>
      <c r="HR134" s="77"/>
      <c r="HS134" s="77"/>
      <c r="HT134" s="77"/>
      <c r="HU134" s="77"/>
      <c r="HV134" s="77"/>
      <c r="HW134" s="77"/>
      <c r="HX134" s="77"/>
      <c r="HY134" s="77"/>
      <c r="HZ134" s="77"/>
      <c r="IA134" s="77"/>
      <c r="IB134" s="77"/>
      <c r="IC134" s="77"/>
      <c r="ID134" s="77"/>
      <c r="IE134" s="77"/>
      <c r="IF134" s="77"/>
      <c r="IG134" s="77"/>
      <c r="IH134" s="77"/>
    </row>
    <row r="135" spans="1:242" s="78" customFormat="1" ht="51" customHeight="1">
      <c r="A135" s="193" t="s">
        <v>1852</v>
      </c>
      <c r="B135" s="193" t="s">
        <v>2036</v>
      </c>
      <c r="C135" s="193" t="s">
        <v>1761</v>
      </c>
      <c r="D135" s="193" t="s">
        <v>1855</v>
      </c>
      <c r="E135" s="201">
        <v>100</v>
      </c>
      <c r="F135" s="195" t="s">
        <v>1471</v>
      </c>
      <c r="G135" s="193" t="s">
        <v>1856</v>
      </c>
      <c r="H135" s="195" t="s">
        <v>1845</v>
      </c>
      <c r="I135" s="195"/>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c r="DG135" s="77"/>
      <c r="DH135" s="77"/>
      <c r="DI135" s="77"/>
      <c r="DJ135" s="77"/>
      <c r="DK135" s="77"/>
      <c r="DL135" s="77"/>
      <c r="DM135" s="77"/>
      <c r="DN135" s="77"/>
      <c r="DO135" s="77"/>
      <c r="DP135" s="77"/>
      <c r="DQ135" s="77"/>
      <c r="DR135" s="77"/>
      <c r="DS135" s="77"/>
      <c r="DT135" s="77"/>
      <c r="DU135" s="77"/>
      <c r="DV135" s="77"/>
      <c r="DW135" s="77"/>
      <c r="DX135" s="77"/>
      <c r="DY135" s="77"/>
      <c r="DZ135" s="77"/>
      <c r="EA135" s="77"/>
      <c r="EB135" s="77"/>
      <c r="EC135" s="77"/>
      <c r="ED135" s="77"/>
      <c r="EE135" s="77"/>
      <c r="EF135" s="77"/>
      <c r="EG135" s="77"/>
      <c r="EH135" s="77"/>
      <c r="EI135" s="77"/>
      <c r="EJ135" s="77"/>
      <c r="EK135" s="77"/>
      <c r="EL135" s="77"/>
      <c r="EM135" s="77"/>
      <c r="EN135" s="77"/>
      <c r="EO135" s="77"/>
      <c r="EP135" s="77"/>
      <c r="EQ135" s="77"/>
      <c r="ER135" s="77"/>
      <c r="ES135" s="77"/>
      <c r="ET135" s="77"/>
      <c r="EU135" s="77"/>
      <c r="EV135" s="77"/>
      <c r="EW135" s="77"/>
      <c r="EX135" s="77"/>
      <c r="EY135" s="77"/>
      <c r="EZ135" s="77"/>
      <c r="FA135" s="77"/>
      <c r="FB135" s="77"/>
      <c r="FC135" s="77"/>
      <c r="FD135" s="77"/>
      <c r="FE135" s="77"/>
      <c r="FF135" s="77"/>
      <c r="FG135" s="77"/>
      <c r="FH135" s="77"/>
      <c r="FI135" s="77"/>
      <c r="FJ135" s="77"/>
      <c r="FK135" s="77"/>
      <c r="FL135" s="77"/>
      <c r="FM135" s="77"/>
      <c r="FN135" s="77"/>
      <c r="FO135" s="77"/>
      <c r="FP135" s="77"/>
      <c r="FQ135" s="77"/>
      <c r="FR135" s="77"/>
      <c r="FS135" s="77"/>
      <c r="FT135" s="77"/>
      <c r="FU135" s="77"/>
      <c r="FV135" s="77"/>
      <c r="FW135" s="77"/>
      <c r="FX135" s="77"/>
      <c r="FY135" s="77"/>
      <c r="FZ135" s="77"/>
      <c r="GA135" s="77"/>
      <c r="GB135" s="77"/>
      <c r="GC135" s="77"/>
      <c r="GD135" s="77"/>
      <c r="GE135" s="77"/>
      <c r="GF135" s="77"/>
      <c r="GG135" s="77"/>
      <c r="GH135" s="77"/>
      <c r="GI135" s="77"/>
      <c r="GJ135" s="77"/>
      <c r="GK135" s="77"/>
      <c r="GL135" s="77"/>
      <c r="GM135" s="77"/>
      <c r="GN135" s="77"/>
      <c r="GO135" s="77"/>
      <c r="GP135" s="77"/>
      <c r="GQ135" s="77"/>
      <c r="GR135" s="77"/>
      <c r="GS135" s="77"/>
      <c r="GT135" s="77"/>
      <c r="GU135" s="77"/>
      <c r="GV135" s="77"/>
      <c r="GW135" s="77"/>
      <c r="GX135" s="77"/>
      <c r="GY135" s="77"/>
      <c r="GZ135" s="77"/>
      <c r="HA135" s="77"/>
      <c r="HB135" s="77"/>
      <c r="HC135" s="77"/>
      <c r="HD135" s="77"/>
      <c r="HE135" s="77"/>
      <c r="HF135" s="77"/>
      <c r="HG135" s="77"/>
      <c r="HH135" s="77"/>
      <c r="HI135" s="77"/>
      <c r="HJ135" s="77"/>
      <c r="HK135" s="77"/>
      <c r="HL135" s="77"/>
      <c r="HM135" s="77"/>
      <c r="HN135" s="77"/>
      <c r="HO135" s="77"/>
      <c r="HP135" s="77"/>
      <c r="HQ135" s="77"/>
      <c r="HR135" s="77"/>
      <c r="HS135" s="77"/>
      <c r="HT135" s="77"/>
      <c r="HU135" s="77"/>
      <c r="HV135" s="77"/>
      <c r="HW135" s="77"/>
      <c r="HX135" s="77"/>
      <c r="HY135" s="77"/>
      <c r="HZ135" s="77"/>
      <c r="IA135" s="77"/>
      <c r="IB135" s="77"/>
      <c r="IC135" s="77"/>
      <c r="ID135" s="77"/>
      <c r="IE135" s="77"/>
      <c r="IF135" s="77"/>
      <c r="IG135" s="77"/>
      <c r="IH135" s="77"/>
    </row>
    <row r="136" spans="1:242" s="78" customFormat="1" ht="39.75" customHeight="1">
      <c r="A136" s="193"/>
      <c r="B136" s="193"/>
      <c r="C136" s="193" t="s">
        <v>1764</v>
      </c>
      <c r="D136" s="193"/>
      <c r="E136" s="201">
        <f>SUM(E131:E135)</f>
        <v>179</v>
      </c>
      <c r="F136" s="195"/>
      <c r="G136" s="193"/>
      <c r="H136" s="195"/>
      <c r="I136" s="195"/>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c r="DG136" s="77"/>
      <c r="DH136" s="77"/>
      <c r="DI136" s="77"/>
      <c r="DJ136" s="77"/>
      <c r="DK136" s="77"/>
      <c r="DL136" s="77"/>
      <c r="DM136" s="77"/>
      <c r="DN136" s="77"/>
      <c r="DO136" s="77"/>
      <c r="DP136" s="77"/>
      <c r="DQ136" s="77"/>
      <c r="DR136" s="77"/>
      <c r="DS136" s="77"/>
      <c r="DT136" s="77"/>
      <c r="DU136" s="77"/>
      <c r="DV136" s="77"/>
      <c r="DW136" s="77"/>
      <c r="DX136" s="77"/>
      <c r="DY136" s="77"/>
      <c r="DZ136" s="77"/>
      <c r="EA136" s="77"/>
      <c r="EB136" s="77"/>
      <c r="EC136" s="77"/>
      <c r="ED136" s="77"/>
      <c r="EE136" s="77"/>
      <c r="EF136" s="77"/>
      <c r="EG136" s="77"/>
      <c r="EH136" s="77"/>
      <c r="EI136" s="77"/>
      <c r="EJ136" s="77"/>
      <c r="EK136" s="77"/>
      <c r="EL136" s="77"/>
      <c r="EM136" s="77"/>
      <c r="EN136" s="77"/>
      <c r="EO136" s="77"/>
      <c r="EP136" s="77"/>
      <c r="EQ136" s="77"/>
      <c r="ER136" s="77"/>
      <c r="ES136" s="77"/>
      <c r="ET136" s="77"/>
      <c r="EU136" s="77"/>
      <c r="EV136" s="77"/>
      <c r="EW136" s="77"/>
      <c r="EX136" s="77"/>
      <c r="EY136" s="77"/>
      <c r="EZ136" s="77"/>
      <c r="FA136" s="77"/>
      <c r="FB136" s="77"/>
      <c r="FC136" s="77"/>
      <c r="FD136" s="77"/>
      <c r="FE136" s="77"/>
      <c r="FF136" s="77"/>
      <c r="FG136" s="77"/>
      <c r="FH136" s="77"/>
      <c r="FI136" s="77"/>
      <c r="FJ136" s="77"/>
      <c r="FK136" s="77"/>
      <c r="FL136" s="77"/>
      <c r="FM136" s="77"/>
      <c r="FN136" s="77"/>
      <c r="FO136" s="77"/>
      <c r="FP136" s="77"/>
      <c r="FQ136" s="77"/>
      <c r="FR136" s="77"/>
      <c r="FS136" s="77"/>
      <c r="FT136" s="77"/>
      <c r="FU136" s="77"/>
      <c r="FV136" s="77"/>
      <c r="FW136" s="77"/>
      <c r="FX136" s="77"/>
      <c r="FY136" s="77"/>
      <c r="FZ136" s="77"/>
      <c r="GA136" s="77"/>
      <c r="GB136" s="77"/>
      <c r="GC136" s="77"/>
      <c r="GD136" s="77"/>
      <c r="GE136" s="77"/>
      <c r="GF136" s="77"/>
      <c r="GG136" s="77"/>
      <c r="GH136" s="77"/>
      <c r="GI136" s="77"/>
      <c r="GJ136" s="77"/>
      <c r="GK136" s="77"/>
      <c r="GL136" s="77"/>
      <c r="GM136" s="77"/>
      <c r="GN136" s="77"/>
      <c r="GO136" s="77"/>
      <c r="GP136" s="77"/>
      <c r="GQ136" s="77"/>
      <c r="GR136" s="77"/>
      <c r="GS136" s="77"/>
      <c r="GT136" s="77"/>
      <c r="GU136" s="77"/>
      <c r="GV136" s="77"/>
      <c r="GW136" s="77"/>
      <c r="GX136" s="77"/>
      <c r="GY136" s="77"/>
      <c r="GZ136" s="77"/>
      <c r="HA136" s="77"/>
      <c r="HB136" s="77"/>
      <c r="HC136" s="77"/>
      <c r="HD136" s="77"/>
      <c r="HE136" s="77"/>
      <c r="HF136" s="77"/>
      <c r="HG136" s="77"/>
      <c r="HH136" s="77"/>
      <c r="HI136" s="77"/>
      <c r="HJ136" s="77"/>
      <c r="HK136" s="77"/>
      <c r="HL136" s="77"/>
      <c r="HM136" s="77"/>
      <c r="HN136" s="77"/>
      <c r="HO136" s="77"/>
      <c r="HP136" s="77"/>
      <c r="HQ136" s="77"/>
      <c r="HR136" s="77"/>
      <c r="HS136" s="77"/>
      <c r="HT136" s="77"/>
      <c r="HU136" s="77"/>
      <c r="HV136" s="77"/>
      <c r="HW136" s="77"/>
      <c r="HX136" s="77"/>
      <c r="HY136" s="77"/>
      <c r="HZ136" s="77"/>
      <c r="IA136" s="77"/>
      <c r="IB136" s="77"/>
      <c r="IC136" s="77"/>
      <c r="ID136" s="77"/>
      <c r="IE136" s="77"/>
      <c r="IF136" s="77"/>
      <c r="IG136" s="77"/>
      <c r="IH136" s="77"/>
    </row>
    <row r="137" spans="1:9" s="198" customFormat="1" ht="39.75" customHeight="1">
      <c r="A137" s="193" t="s">
        <v>1476</v>
      </c>
      <c r="B137" s="193" t="s">
        <v>2037</v>
      </c>
      <c r="C137" s="193" t="s">
        <v>2038</v>
      </c>
      <c r="D137" s="193" t="s">
        <v>1463</v>
      </c>
      <c r="E137" s="201">
        <v>10</v>
      </c>
      <c r="F137" s="195" t="s">
        <v>1458</v>
      </c>
      <c r="G137" s="193"/>
      <c r="H137" s="195" t="s">
        <v>1845</v>
      </c>
      <c r="I137" s="195"/>
    </row>
    <row r="138" spans="1:9" s="198" customFormat="1" ht="39.75" customHeight="1">
      <c r="A138" s="193" t="s">
        <v>1460</v>
      </c>
      <c r="B138" s="193" t="s">
        <v>2039</v>
      </c>
      <c r="C138" s="193" t="s">
        <v>2040</v>
      </c>
      <c r="D138" s="193" t="s">
        <v>1463</v>
      </c>
      <c r="E138" s="201">
        <v>96</v>
      </c>
      <c r="F138" s="195" t="s">
        <v>1458</v>
      </c>
      <c r="G138" s="193"/>
      <c r="H138" s="195" t="s">
        <v>1845</v>
      </c>
      <c r="I138" s="195"/>
    </row>
    <row r="139" spans="1:242" s="78" customFormat="1" ht="54.75" customHeight="1">
      <c r="A139" s="193" t="s">
        <v>1852</v>
      </c>
      <c r="B139" s="193" t="s">
        <v>2041</v>
      </c>
      <c r="C139" s="193" t="s">
        <v>2042</v>
      </c>
      <c r="D139" s="193" t="s">
        <v>1855</v>
      </c>
      <c r="E139" s="201">
        <v>92</v>
      </c>
      <c r="F139" s="195" t="s">
        <v>1471</v>
      </c>
      <c r="G139" s="193" t="s">
        <v>1856</v>
      </c>
      <c r="H139" s="195"/>
      <c r="I139" s="195" t="s">
        <v>1845</v>
      </c>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c r="DA139" s="77"/>
      <c r="DB139" s="77"/>
      <c r="DC139" s="77"/>
      <c r="DD139" s="77"/>
      <c r="DE139" s="77"/>
      <c r="DF139" s="77"/>
      <c r="DG139" s="77"/>
      <c r="DH139" s="77"/>
      <c r="DI139" s="77"/>
      <c r="DJ139" s="77"/>
      <c r="DK139" s="77"/>
      <c r="DL139" s="77"/>
      <c r="DM139" s="77"/>
      <c r="DN139" s="77"/>
      <c r="DO139" s="77"/>
      <c r="DP139" s="77"/>
      <c r="DQ139" s="77"/>
      <c r="DR139" s="77"/>
      <c r="DS139" s="77"/>
      <c r="DT139" s="77"/>
      <c r="DU139" s="77"/>
      <c r="DV139" s="77"/>
      <c r="DW139" s="77"/>
      <c r="DX139" s="77"/>
      <c r="DY139" s="77"/>
      <c r="DZ139" s="77"/>
      <c r="EA139" s="77"/>
      <c r="EB139" s="77"/>
      <c r="EC139" s="77"/>
      <c r="ED139" s="77"/>
      <c r="EE139" s="77"/>
      <c r="EF139" s="77"/>
      <c r="EG139" s="77"/>
      <c r="EH139" s="77"/>
      <c r="EI139" s="77"/>
      <c r="EJ139" s="77"/>
      <c r="EK139" s="77"/>
      <c r="EL139" s="77"/>
      <c r="EM139" s="77"/>
      <c r="EN139" s="77"/>
      <c r="EO139" s="77"/>
      <c r="EP139" s="77"/>
      <c r="EQ139" s="77"/>
      <c r="ER139" s="77"/>
      <c r="ES139" s="77"/>
      <c r="ET139" s="77"/>
      <c r="EU139" s="77"/>
      <c r="EV139" s="77"/>
      <c r="EW139" s="77"/>
      <c r="EX139" s="77"/>
      <c r="EY139" s="77"/>
      <c r="EZ139" s="77"/>
      <c r="FA139" s="77"/>
      <c r="FB139" s="77"/>
      <c r="FC139" s="77"/>
      <c r="FD139" s="77"/>
      <c r="FE139" s="77"/>
      <c r="FF139" s="77"/>
      <c r="FG139" s="77"/>
      <c r="FH139" s="77"/>
      <c r="FI139" s="77"/>
      <c r="FJ139" s="77"/>
      <c r="FK139" s="77"/>
      <c r="FL139" s="77"/>
      <c r="FM139" s="77"/>
      <c r="FN139" s="77"/>
      <c r="FO139" s="77"/>
      <c r="FP139" s="77"/>
      <c r="FQ139" s="77"/>
      <c r="FR139" s="77"/>
      <c r="FS139" s="77"/>
      <c r="FT139" s="77"/>
      <c r="FU139" s="77"/>
      <c r="FV139" s="77"/>
      <c r="FW139" s="77"/>
      <c r="FX139" s="77"/>
      <c r="FY139" s="77"/>
      <c r="FZ139" s="77"/>
      <c r="GA139" s="77"/>
      <c r="GB139" s="77"/>
      <c r="GC139" s="77"/>
      <c r="GD139" s="77"/>
      <c r="GE139" s="77"/>
      <c r="GF139" s="77"/>
      <c r="GG139" s="77"/>
      <c r="GH139" s="77"/>
      <c r="GI139" s="77"/>
      <c r="GJ139" s="77"/>
      <c r="GK139" s="77"/>
      <c r="GL139" s="77"/>
      <c r="GM139" s="77"/>
      <c r="GN139" s="77"/>
      <c r="GO139" s="77"/>
      <c r="GP139" s="77"/>
      <c r="GQ139" s="77"/>
      <c r="GR139" s="77"/>
      <c r="GS139" s="77"/>
      <c r="GT139" s="77"/>
      <c r="GU139" s="77"/>
      <c r="GV139" s="77"/>
      <c r="GW139" s="77"/>
      <c r="GX139" s="77"/>
      <c r="GY139" s="77"/>
      <c r="GZ139" s="77"/>
      <c r="HA139" s="77"/>
      <c r="HB139" s="77"/>
      <c r="HC139" s="77"/>
      <c r="HD139" s="77"/>
      <c r="HE139" s="77"/>
      <c r="HF139" s="77"/>
      <c r="HG139" s="77"/>
      <c r="HH139" s="77"/>
      <c r="HI139" s="77"/>
      <c r="HJ139" s="77"/>
      <c r="HK139" s="77"/>
      <c r="HL139" s="77"/>
      <c r="HM139" s="77"/>
      <c r="HN139" s="77"/>
      <c r="HO139" s="77"/>
      <c r="HP139" s="77"/>
      <c r="HQ139" s="77"/>
      <c r="HR139" s="77"/>
      <c r="HS139" s="77"/>
      <c r="HT139" s="77"/>
      <c r="HU139" s="77"/>
      <c r="HV139" s="77"/>
      <c r="HW139" s="77"/>
      <c r="HX139" s="77"/>
      <c r="HY139" s="77"/>
      <c r="HZ139" s="77"/>
      <c r="IA139" s="77"/>
      <c r="IB139" s="77"/>
      <c r="IC139" s="77"/>
      <c r="ID139" s="77"/>
      <c r="IE139" s="77"/>
      <c r="IF139" s="77"/>
      <c r="IG139" s="77"/>
      <c r="IH139" s="77"/>
    </row>
    <row r="140" spans="1:242" s="78" customFormat="1" ht="54.75" customHeight="1">
      <c r="A140" s="193" t="s">
        <v>1852</v>
      </c>
      <c r="B140" s="193" t="s">
        <v>2043</v>
      </c>
      <c r="C140" s="193" t="s">
        <v>2044</v>
      </c>
      <c r="D140" s="193" t="s">
        <v>1855</v>
      </c>
      <c r="E140" s="201">
        <v>20</v>
      </c>
      <c r="F140" s="195" t="s">
        <v>1471</v>
      </c>
      <c r="G140" s="193" t="s">
        <v>1856</v>
      </c>
      <c r="H140" s="195"/>
      <c r="I140" s="195" t="s">
        <v>1845</v>
      </c>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c r="DG140" s="77"/>
      <c r="DH140" s="77"/>
      <c r="DI140" s="77"/>
      <c r="DJ140" s="77"/>
      <c r="DK140" s="77"/>
      <c r="DL140" s="77"/>
      <c r="DM140" s="77"/>
      <c r="DN140" s="77"/>
      <c r="DO140" s="77"/>
      <c r="DP140" s="77"/>
      <c r="DQ140" s="77"/>
      <c r="DR140" s="77"/>
      <c r="DS140" s="77"/>
      <c r="DT140" s="77"/>
      <c r="DU140" s="77"/>
      <c r="DV140" s="77"/>
      <c r="DW140" s="77"/>
      <c r="DX140" s="77"/>
      <c r="DY140" s="77"/>
      <c r="DZ140" s="77"/>
      <c r="EA140" s="77"/>
      <c r="EB140" s="77"/>
      <c r="EC140" s="77"/>
      <c r="ED140" s="77"/>
      <c r="EE140" s="77"/>
      <c r="EF140" s="77"/>
      <c r="EG140" s="77"/>
      <c r="EH140" s="77"/>
      <c r="EI140" s="77"/>
      <c r="EJ140" s="77"/>
      <c r="EK140" s="77"/>
      <c r="EL140" s="77"/>
      <c r="EM140" s="77"/>
      <c r="EN140" s="77"/>
      <c r="EO140" s="77"/>
      <c r="EP140" s="77"/>
      <c r="EQ140" s="77"/>
      <c r="ER140" s="77"/>
      <c r="ES140" s="77"/>
      <c r="ET140" s="77"/>
      <c r="EU140" s="77"/>
      <c r="EV140" s="77"/>
      <c r="EW140" s="77"/>
      <c r="EX140" s="77"/>
      <c r="EY140" s="77"/>
      <c r="EZ140" s="77"/>
      <c r="FA140" s="77"/>
      <c r="FB140" s="77"/>
      <c r="FC140" s="77"/>
      <c r="FD140" s="77"/>
      <c r="FE140" s="77"/>
      <c r="FF140" s="77"/>
      <c r="FG140" s="77"/>
      <c r="FH140" s="77"/>
      <c r="FI140" s="77"/>
      <c r="FJ140" s="77"/>
      <c r="FK140" s="77"/>
      <c r="FL140" s="77"/>
      <c r="FM140" s="77"/>
      <c r="FN140" s="77"/>
      <c r="FO140" s="77"/>
      <c r="FP140" s="77"/>
      <c r="FQ140" s="77"/>
      <c r="FR140" s="77"/>
      <c r="FS140" s="77"/>
      <c r="FT140" s="77"/>
      <c r="FU140" s="77"/>
      <c r="FV140" s="77"/>
      <c r="FW140" s="77"/>
      <c r="FX140" s="77"/>
      <c r="FY140" s="77"/>
      <c r="FZ140" s="77"/>
      <c r="GA140" s="77"/>
      <c r="GB140" s="77"/>
      <c r="GC140" s="77"/>
      <c r="GD140" s="77"/>
      <c r="GE140" s="77"/>
      <c r="GF140" s="77"/>
      <c r="GG140" s="77"/>
      <c r="GH140" s="77"/>
      <c r="GI140" s="77"/>
      <c r="GJ140" s="77"/>
      <c r="GK140" s="77"/>
      <c r="GL140" s="77"/>
      <c r="GM140" s="77"/>
      <c r="GN140" s="77"/>
      <c r="GO140" s="77"/>
      <c r="GP140" s="77"/>
      <c r="GQ140" s="77"/>
      <c r="GR140" s="77"/>
      <c r="GS140" s="77"/>
      <c r="GT140" s="77"/>
      <c r="GU140" s="77"/>
      <c r="GV140" s="77"/>
      <c r="GW140" s="77"/>
      <c r="GX140" s="77"/>
      <c r="GY140" s="77"/>
      <c r="GZ140" s="77"/>
      <c r="HA140" s="77"/>
      <c r="HB140" s="77"/>
      <c r="HC140" s="77"/>
      <c r="HD140" s="77"/>
      <c r="HE140" s="77"/>
      <c r="HF140" s="77"/>
      <c r="HG140" s="77"/>
      <c r="HH140" s="77"/>
      <c r="HI140" s="77"/>
      <c r="HJ140" s="77"/>
      <c r="HK140" s="77"/>
      <c r="HL140" s="77"/>
      <c r="HM140" s="77"/>
      <c r="HN140" s="77"/>
      <c r="HO140" s="77"/>
      <c r="HP140" s="77"/>
      <c r="HQ140" s="77"/>
      <c r="HR140" s="77"/>
      <c r="HS140" s="77"/>
      <c r="HT140" s="77"/>
      <c r="HU140" s="77"/>
      <c r="HV140" s="77"/>
      <c r="HW140" s="77"/>
      <c r="HX140" s="77"/>
      <c r="HY140" s="77"/>
      <c r="HZ140" s="77"/>
      <c r="IA140" s="77"/>
      <c r="IB140" s="77"/>
      <c r="IC140" s="77"/>
      <c r="ID140" s="77"/>
      <c r="IE140" s="77"/>
      <c r="IF140" s="77"/>
      <c r="IG140" s="77"/>
      <c r="IH140" s="77"/>
    </row>
    <row r="141" spans="1:242" s="78" customFormat="1" ht="54.75" customHeight="1">
      <c r="A141" s="193" t="s">
        <v>1852</v>
      </c>
      <c r="B141" s="193" t="s">
        <v>2045</v>
      </c>
      <c r="C141" s="193" t="s">
        <v>2044</v>
      </c>
      <c r="D141" s="193" t="s">
        <v>1855</v>
      </c>
      <c r="E141" s="201">
        <v>20</v>
      </c>
      <c r="F141" s="195" t="s">
        <v>1471</v>
      </c>
      <c r="G141" s="193" t="s">
        <v>1856</v>
      </c>
      <c r="H141" s="195"/>
      <c r="I141" s="195" t="s">
        <v>1845</v>
      </c>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c r="DG141" s="77"/>
      <c r="DH141" s="77"/>
      <c r="DI141" s="77"/>
      <c r="DJ141" s="77"/>
      <c r="DK141" s="77"/>
      <c r="DL141" s="77"/>
      <c r="DM141" s="77"/>
      <c r="DN141" s="77"/>
      <c r="DO141" s="77"/>
      <c r="DP141" s="77"/>
      <c r="DQ141" s="77"/>
      <c r="DR141" s="77"/>
      <c r="DS141" s="77"/>
      <c r="DT141" s="77"/>
      <c r="DU141" s="77"/>
      <c r="DV141" s="77"/>
      <c r="DW141" s="77"/>
      <c r="DX141" s="77"/>
      <c r="DY141" s="77"/>
      <c r="DZ141" s="77"/>
      <c r="EA141" s="77"/>
      <c r="EB141" s="77"/>
      <c r="EC141" s="77"/>
      <c r="ED141" s="77"/>
      <c r="EE141" s="77"/>
      <c r="EF141" s="77"/>
      <c r="EG141" s="77"/>
      <c r="EH141" s="77"/>
      <c r="EI141" s="77"/>
      <c r="EJ141" s="77"/>
      <c r="EK141" s="77"/>
      <c r="EL141" s="77"/>
      <c r="EM141" s="77"/>
      <c r="EN141" s="77"/>
      <c r="EO141" s="77"/>
      <c r="EP141" s="77"/>
      <c r="EQ141" s="77"/>
      <c r="ER141" s="77"/>
      <c r="ES141" s="77"/>
      <c r="ET141" s="77"/>
      <c r="EU141" s="77"/>
      <c r="EV141" s="77"/>
      <c r="EW141" s="77"/>
      <c r="EX141" s="77"/>
      <c r="EY141" s="77"/>
      <c r="EZ141" s="77"/>
      <c r="FA141" s="77"/>
      <c r="FB141" s="77"/>
      <c r="FC141" s="77"/>
      <c r="FD141" s="77"/>
      <c r="FE141" s="77"/>
      <c r="FF141" s="77"/>
      <c r="FG141" s="77"/>
      <c r="FH141" s="77"/>
      <c r="FI141" s="77"/>
      <c r="FJ141" s="77"/>
      <c r="FK141" s="77"/>
      <c r="FL141" s="77"/>
      <c r="FM141" s="77"/>
      <c r="FN141" s="77"/>
      <c r="FO141" s="77"/>
      <c r="FP141" s="77"/>
      <c r="FQ141" s="77"/>
      <c r="FR141" s="77"/>
      <c r="FS141" s="77"/>
      <c r="FT141" s="77"/>
      <c r="FU141" s="77"/>
      <c r="FV141" s="77"/>
      <c r="FW141" s="77"/>
      <c r="FX141" s="77"/>
      <c r="FY141" s="77"/>
      <c r="FZ141" s="77"/>
      <c r="GA141" s="77"/>
      <c r="GB141" s="77"/>
      <c r="GC141" s="77"/>
      <c r="GD141" s="77"/>
      <c r="GE141" s="77"/>
      <c r="GF141" s="77"/>
      <c r="GG141" s="77"/>
      <c r="GH141" s="77"/>
      <c r="GI141" s="77"/>
      <c r="GJ141" s="77"/>
      <c r="GK141" s="77"/>
      <c r="GL141" s="77"/>
      <c r="GM141" s="77"/>
      <c r="GN141" s="77"/>
      <c r="GO141" s="77"/>
      <c r="GP141" s="77"/>
      <c r="GQ141" s="77"/>
      <c r="GR141" s="77"/>
      <c r="GS141" s="77"/>
      <c r="GT141" s="77"/>
      <c r="GU141" s="77"/>
      <c r="GV141" s="77"/>
      <c r="GW141" s="77"/>
      <c r="GX141" s="77"/>
      <c r="GY141" s="77"/>
      <c r="GZ141" s="77"/>
      <c r="HA141" s="77"/>
      <c r="HB141" s="77"/>
      <c r="HC141" s="77"/>
      <c r="HD141" s="77"/>
      <c r="HE141" s="77"/>
      <c r="HF141" s="77"/>
      <c r="HG141" s="77"/>
      <c r="HH141" s="77"/>
      <c r="HI141" s="77"/>
      <c r="HJ141" s="77"/>
      <c r="HK141" s="77"/>
      <c r="HL141" s="77"/>
      <c r="HM141" s="77"/>
      <c r="HN141" s="77"/>
      <c r="HO141" s="77"/>
      <c r="HP141" s="77"/>
      <c r="HQ141" s="77"/>
      <c r="HR141" s="77"/>
      <c r="HS141" s="77"/>
      <c r="HT141" s="77"/>
      <c r="HU141" s="77"/>
      <c r="HV141" s="77"/>
      <c r="HW141" s="77"/>
      <c r="HX141" s="77"/>
      <c r="HY141" s="77"/>
      <c r="HZ141" s="77"/>
      <c r="IA141" s="77"/>
      <c r="IB141" s="77"/>
      <c r="IC141" s="77"/>
      <c r="ID141" s="77"/>
      <c r="IE141" s="77"/>
      <c r="IF141" s="77"/>
      <c r="IG141" s="77"/>
      <c r="IH141" s="77"/>
    </row>
    <row r="142" spans="1:9" s="207" customFormat="1" ht="54.75" customHeight="1">
      <c r="A142" s="193" t="s">
        <v>1885</v>
      </c>
      <c r="B142" s="193" t="s">
        <v>2046</v>
      </c>
      <c r="C142" s="193" t="s">
        <v>2044</v>
      </c>
      <c r="D142" s="193" t="s">
        <v>1520</v>
      </c>
      <c r="E142" s="201">
        <v>16</v>
      </c>
      <c r="F142" s="195" t="s">
        <v>1458</v>
      </c>
      <c r="G142" s="193"/>
      <c r="H142" s="195" t="s">
        <v>1845</v>
      </c>
      <c r="I142" s="195"/>
    </row>
    <row r="143" spans="1:9" s="207" customFormat="1" ht="39.75" customHeight="1">
      <c r="A143" s="193"/>
      <c r="B143" s="193"/>
      <c r="C143" s="193" t="s">
        <v>2047</v>
      </c>
      <c r="D143" s="193"/>
      <c r="E143" s="201">
        <f>SUM(E140:E142)</f>
        <v>56</v>
      </c>
      <c r="F143" s="195"/>
      <c r="G143" s="193"/>
      <c r="H143" s="195"/>
      <c r="I143" s="195"/>
    </row>
    <row r="144" spans="1:9" s="78" customFormat="1" ht="39.75" customHeight="1">
      <c r="A144" s="193" t="s">
        <v>2048</v>
      </c>
      <c r="B144" s="193" t="s">
        <v>2049</v>
      </c>
      <c r="C144" s="193" t="s">
        <v>2050</v>
      </c>
      <c r="D144" s="193" t="s">
        <v>1855</v>
      </c>
      <c r="E144" s="201">
        <v>400</v>
      </c>
      <c r="F144" s="195" t="s">
        <v>1458</v>
      </c>
      <c r="G144" s="193"/>
      <c r="H144" s="195" t="s">
        <v>1845</v>
      </c>
      <c r="I144" s="195"/>
    </row>
    <row r="145" spans="1:9" s="198" customFormat="1" ht="39.75" customHeight="1">
      <c r="A145" s="193" t="s">
        <v>1460</v>
      </c>
      <c r="B145" s="193" t="s">
        <v>1917</v>
      </c>
      <c r="C145" s="193" t="s">
        <v>2051</v>
      </c>
      <c r="D145" s="193" t="s">
        <v>1463</v>
      </c>
      <c r="E145" s="201">
        <v>200</v>
      </c>
      <c r="F145" s="195" t="s">
        <v>1458</v>
      </c>
      <c r="G145" s="193"/>
      <c r="H145" s="195" t="s">
        <v>1845</v>
      </c>
      <c r="I145" s="195"/>
    </row>
    <row r="146" spans="1:9" s="198" customFormat="1" ht="39.75" customHeight="1">
      <c r="A146" s="193" t="s">
        <v>1460</v>
      </c>
      <c r="B146" s="193" t="s">
        <v>1917</v>
      </c>
      <c r="C146" s="193" t="s">
        <v>2052</v>
      </c>
      <c r="D146" s="193" t="s">
        <v>1463</v>
      </c>
      <c r="E146" s="201">
        <v>100</v>
      </c>
      <c r="F146" s="195" t="s">
        <v>1458</v>
      </c>
      <c r="G146" s="193"/>
      <c r="H146" s="195" t="s">
        <v>1845</v>
      </c>
      <c r="I146" s="195"/>
    </row>
    <row r="147" spans="1:9" s="198" customFormat="1" ht="39.75" customHeight="1">
      <c r="A147" s="193" t="s">
        <v>1842</v>
      </c>
      <c r="B147" s="193" t="s">
        <v>1934</v>
      </c>
      <c r="C147" s="193" t="s">
        <v>2053</v>
      </c>
      <c r="D147" s="193" t="s">
        <v>1463</v>
      </c>
      <c r="E147" s="201">
        <v>60</v>
      </c>
      <c r="F147" s="195" t="s">
        <v>1458</v>
      </c>
      <c r="G147" s="193"/>
      <c r="H147" s="195" t="s">
        <v>1845</v>
      </c>
      <c r="I147" s="195"/>
    </row>
    <row r="148" spans="1:9" s="203" customFormat="1" ht="33">
      <c r="A148" s="193" t="s">
        <v>1852</v>
      </c>
      <c r="B148" s="193" t="s">
        <v>2054</v>
      </c>
      <c r="C148" s="193" t="s">
        <v>2055</v>
      </c>
      <c r="D148" s="193" t="s">
        <v>1855</v>
      </c>
      <c r="E148" s="201">
        <v>25</v>
      </c>
      <c r="F148" s="195" t="s">
        <v>1471</v>
      </c>
      <c r="G148" s="193" t="s">
        <v>1856</v>
      </c>
      <c r="H148" s="195" t="s">
        <v>1845</v>
      </c>
      <c r="I148" s="195"/>
    </row>
    <row r="149" spans="1:9" s="198" customFormat="1" ht="39.75" customHeight="1">
      <c r="A149" s="193" t="s">
        <v>2056</v>
      </c>
      <c r="B149" s="193" t="s">
        <v>2057</v>
      </c>
      <c r="C149" s="193" t="s">
        <v>2058</v>
      </c>
      <c r="D149" s="193" t="s">
        <v>1563</v>
      </c>
      <c r="E149" s="201">
        <v>20</v>
      </c>
      <c r="F149" s="195" t="s">
        <v>1458</v>
      </c>
      <c r="G149" s="193"/>
      <c r="H149" s="195" t="s">
        <v>1845</v>
      </c>
      <c r="I149" s="195"/>
    </row>
    <row r="150" spans="1:9" s="203" customFormat="1" ht="33">
      <c r="A150" s="193" t="s">
        <v>2059</v>
      </c>
      <c r="B150" s="193" t="s">
        <v>2060</v>
      </c>
      <c r="C150" s="193" t="s">
        <v>2061</v>
      </c>
      <c r="D150" s="193" t="s">
        <v>1528</v>
      </c>
      <c r="E150" s="201">
        <v>278</v>
      </c>
      <c r="F150" s="195" t="s">
        <v>1458</v>
      </c>
      <c r="G150" s="193"/>
      <c r="H150" s="195" t="s">
        <v>1845</v>
      </c>
      <c r="I150" s="195"/>
    </row>
    <row r="151" spans="1:9" s="198" customFormat="1" ht="33">
      <c r="A151" s="193" t="s">
        <v>2059</v>
      </c>
      <c r="B151" s="193" t="s">
        <v>2062</v>
      </c>
      <c r="C151" s="193" t="s">
        <v>2061</v>
      </c>
      <c r="D151" s="193" t="s">
        <v>1528</v>
      </c>
      <c r="E151" s="201">
        <v>100</v>
      </c>
      <c r="F151" s="195" t="s">
        <v>1458</v>
      </c>
      <c r="G151" s="193"/>
      <c r="H151" s="195" t="s">
        <v>1845</v>
      </c>
      <c r="I151" s="195"/>
    </row>
    <row r="152" spans="1:9" s="198" customFormat="1" ht="33">
      <c r="A152" s="193" t="s">
        <v>2059</v>
      </c>
      <c r="B152" s="193" t="s">
        <v>2063</v>
      </c>
      <c r="C152" s="193" t="s">
        <v>2061</v>
      </c>
      <c r="D152" s="193" t="s">
        <v>1528</v>
      </c>
      <c r="E152" s="201">
        <v>263</v>
      </c>
      <c r="F152" s="195" t="s">
        <v>1458</v>
      </c>
      <c r="G152" s="193"/>
      <c r="H152" s="195" t="s">
        <v>1845</v>
      </c>
      <c r="I152" s="195"/>
    </row>
    <row r="153" spans="1:9" s="198" customFormat="1" ht="33">
      <c r="A153" s="193" t="s">
        <v>2059</v>
      </c>
      <c r="B153" s="193" t="s">
        <v>2064</v>
      </c>
      <c r="C153" s="193" t="s">
        <v>2061</v>
      </c>
      <c r="D153" s="193" t="s">
        <v>1528</v>
      </c>
      <c r="E153" s="201">
        <v>280</v>
      </c>
      <c r="F153" s="195" t="s">
        <v>1458</v>
      </c>
      <c r="G153" s="193"/>
      <c r="H153" s="195" t="s">
        <v>1845</v>
      </c>
      <c r="I153" s="195"/>
    </row>
    <row r="154" spans="1:9" s="198" customFormat="1" ht="33">
      <c r="A154" s="193" t="s">
        <v>2059</v>
      </c>
      <c r="B154" s="193" t="s">
        <v>2065</v>
      </c>
      <c r="C154" s="193" t="s">
        <v>2061</v>
      </c>
      <c r="D154" s="193" t="s">
        <v>1528</v>
      </c>
      <c r="E154" s="201">
        <v>650</v>
      </c>
      <c r="F154" s="195" t="s">
        <v>1458</v>
      </c>
      <c r="G154" s="193"/>
      <c r="H154" s="195" t="s">
        <v>1845</v>
      </c>
      <c r="I154" s="195"/>
    </row>
    <row r="155" spans="1:9" s="198" customFormat="1" ht="33">
      <c r="A155" s="193" t="s">
        <v>2059</v>
      </c>
      <c r="B155" s="193" t="s">
        <v>2066</v>
      </c>
      <c r="C155" s="193" t="s">
        <v>2061</v>
      </c>
      <c r="D155" s="193" t="s">
        <v>1528</v>
      </c>
      <c r="E155" s="201">
        <v>84</v>
      </c>
      <c r="F155" s="195" t="s">
        <v>1458</v>
      </c>
      <c r="G155" s="193"/>
      <c r="H155" s="195" t="s">
        <v>1845</v>
      </c>
      <c r="I155" s="195"/>
    </row>
    <row r="156" spans="1:9" s="198" customFormat="1" ht="33">
      <c r="A156" s="193" t="s">
        <v>2059</v>
      </c>
      <c r="B156" s="193" t="s">
        <v>2067</v>
      </c>
      <c r="C156" s="193" t="s">
        <v>2061</v>
      </c>
      <c r="D156" s="193" t="s">
        <v>1528</v>
      </c>
      <c r="E156" s="201">
        <v>700</v>
      </c>
      <c r="F156" s="195" t="s">
        <v>1458</v>
      </c>
      <c r="G156" s="193"/>
      <c r="H156" s="195" t="s">
        <v>1845</v>
      </c>
      <c r="I156" s="195"/>
    </row>
    <row r="157" spans="1:9" s="198" customFormat="1" ht="33">
      <c r="A157" s="193" t="s">
        <v>2059</v>
      </c>
      <c r="B157" s="193" t="s">
        <v>2068</v>
      </c>
      <c r="C157" s="193" t="s">
        <v>2061</v>
      </c>
      <c r="D157" s="193" t="s">
        <v>1528</v>
      </c>
      <c r="E157" s="201">
        <v>196</v>
      </c>
      <c r="F157" s="195" t="s">
        <v>1458</v>
      </c>
      <c r="G157" s="193"/>
      <c r="H157" s="195" t="s">
        <v>1845</v>
      </c>
      <c r="I157" s="195"/>
    </row>
    <row r="158" spans="1:9" s="198" customFormat="1" ht="33">
      <c r="A158" s="193" t="s">
        <v>2059</v>
      </c>
      <c r="B158" s="193" t="s">
        <v>2069</v>
      </c>
      <c r="C158" s="193" t="s">
        <v>2061</v>
      </c>
      <c r="D158" s="193" t="s">
        <v>1528</v>
      </c>
      <c r="E158" s="201">
        <v>150</v>
      </c>
      <c r="F158" s="195" t="s">
        <v>1458</v>
      </c>
      <c r="G158" s="193"/>
      <c r="H158" s="195" t="s">
        <v>1845</v>
      </c>
      <c r="I158" s="195"/>
    </row>
    <row r="159" spans="1:9" s="198" customFormat="1" ht="33">
      <c r="A159" s="193" t="s">
        <v>2070</v>
      </c>
      <c r="B159" s="193" t="s">
        <v>2071</v>
      </c>
      <c r="C159" s="193" t="s">
        <v>2061</v>
      </c>
      <c r="D159" s="193" t="s">
        <v>1528</v>
      </c>
      <c r="E159" s="201">
        <v>100</v>
      </c>
      <c r="F159" s="195" t="s">
        <v>1458</v>
      </c>
      <c r="G159" s="193"/>
      <c r="H159" s="195" t="s">
        <v>1845</v>
      </c>
      <c r="I159" s="195"/>
    </row>
    <row r="160" spans="1:9" s="198" customFormat="1" ht="39.75" customHeight="1">
      <c r="A160" s="193"/>
      <c r="B160" s="193"/>
      <c r="C160" s="193" t="s">
        <v>1530</v>
      </c>
      <c r="D160" s="193"/>
      <c r="E160" s="201">
        <f>SUM(E150:E159)</f>
        <v>2801</v>
      </c>
      <c r="F160" s="195"/>
      <c r="G160" s="193"/>
      <c r="H160" s="195"/>
      <c r="I160" s="195"/>
    </row>
    <row r="161" spans="1:9" s="198" customFormat="1" ht="39.75" customHeight="1">
      <c r="A161" s="193" t="s">
        <v>1460</v>
      </c>
      <c r="B161" s="193" t="s">
        <v>2039</v>
      </c>
      <c r="C161" s="193" t="s">
        <v>2072</v>
      </c>
      <c r="D161" s="193" t="s">
        <v>1463</v>
      </c>
      <c r="E161" s="201">
        <v>45</v>
      </c>
      <c r="F161" s="195" t="s">
        <v>1458</v>
      </c>
      <c r="G161" s="193"/>
      <c r="H161" s="195" t="s">
        <v>1845</v>
      </c>
      <c r="I161" s="195"/>
    </row>
    <row r="162" spans="1:9" s="198" customFormat="1" ht="39.75" customHeight="1">
      <c r="A162" s="193" t="s">
        <v>1880</v>
      </c>
      <c r="B162" s="193" t="s">
        <v>2073</v>
      </c>
      <c r="C162" s="193" t="s">
        <v>2074</v>
      </c>
      <c r="D162" s="193" t="s">
        <v>1467</v>
      </c>
      <c r="E162" s="201">
        <v>100</v>
      </c>
      <c r="F162" s="195" t="s">
        <v>1458</v>
      </c>
      <c r="G162" s="193"/>
      <c r="H162" s="195" t="s">
        <v>1845</v>
      </c>
      <c r="I162" s="195"/>
    </row>
    <row r="163" spans="1:242" s="78" customFormat="1" ht="33">
      <c r="A163" s="193" t="s">
        <v>1852</v>
      </c>
      <c r="B163" s="193" t="s">
        <v>2075</v>
      </c>
      <c r="C163" s="193" t="s">
        <v>2076</v>
      </c>
      <c r="D163" s="193" t="s">
        <v>1855</v>
      </c>
      <c r="E163" s="201">
        <v>20</v>
      </c>
      <c r="F163" s="195" t="s">
        <v>1471</v>
      </c>
      <c r="G163" s="193" t="s">
        <v>1856</v>
      </c>
      <c r="H163" s="195"/>
      <c r="I163" s="195" t="s">
        <v>1845</v>
      </c>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c r="DG163" s="77"/>
      <c r="DH163" s="77"/>
      <c r="DI163" s="77"/>
      <c r="DJ163" s="77"/>
      <c r="DK163" s="77"/>
      <c r="DL163" s="77"/>
      <c r="DM163" s="77"/>
      <c r="DN163" s="77"/>
      <c r="DO163" s="77"/>
      <c r="DP163" s="77"/>
      <c r="DQ163" s="77"/>
      <c r="DR163" s="77"/>
      <c r="DS163" s="77"/>
      <c r="DT163" s="77"/>
      <c r="DU163" s="77"/>
      <c r="DV163" s="77"/>
      <c r="DW163" s="77"/>
      <c r="DX163" s="77"/>
      <c r="DY163" s="77"/>
      <c r="DZ163" s="77"/>
      <c r="EA163" s="77"/>
      <c r="EB163" s="77"/>
      <c r="EC163" s="77"/>
      <c r="ED163" s="77"/>
      <c r="EE163" s="77"/>
      <c r="EF163" s="77"/>
      <c r="EG163" s="77"/>
      <c r="EH163" s="77"/>
      <c r="EI163" s="77"/>
      <c r="EJ163" s="77"/>
      <c r="EK163" s="77"/>
      <c r="EL163" s="77"/>
      <c r="EM163" s="77"/>
      <c r="EN163" s="77"/>
      <c r="EO163" s="77"/>
      <c r="EP163" s="77"/>
      <c r="EQ163" s="77"/>
      <c r="ER163" s="77"/>
      <c r="ES163" s="77"/>
      <c r="ET163" s="77"/>
      <c r="EU163" s="77"/>
      <c r="EV163" s="77"/>
      <c r="EW163" s="77"/>
      <c r="EX163" s="77"/>
      <c r="EY163" s="77"/>
      <c r="EZ163" s="77"/>
      <c r="FA163" s="77"/>
      <c r="FB163" s="77"/>
      <c r="FC163" s="77"/>
      <c r="FD163" s="77"/>
      <c r="FE163" s="77"/>
      <c r="FF163" s="77"/>
      <c r="FG163" s="77"/>
      <c r="FH163" s="77"/>
      <c r="FI163" s="77"/>
      <c r="FJ163" s="77"/>
      <c r="FK163" s="77"/>
      <c r="FL163" s="77"/>
      <c r="FM163" s="77"/>
      <c r="FN163" s="77"/>
      <c r="FO163" s="77"/>
      <c r="FP163" s="77"/>
      <c r="FQ163" s="77"/>
      <c r="FR163" s="77"/>
      <c r="FS163" s="77"/>
      <c r="FT163" s="77"/>
      <c r="FU163" s="77"/>
      <c r="FV163" s="77"/>
      <c r="FW163" s="77"/>
      <c r="FX163" s="77"/>
      <c r="FY163" s="77"/>
      <c r="FZ163" s="77"/>
      <c r="GA163" s="77"/>
      <c r="GB163" s="77"/>
      <c r="GC163" s="77"/>
      <c r="GD163" s="77"/>
      <c r="GE163" s="77"/>
      <c r="GF163" s="77"/>
      <c r="GG163" s="77"/>
      <c r="GH163" s="77"/>
      <c r="GI163" s="77"/>
      <c r="GJ163" s="77"/>
      <c r="GK163" s="77"/>
      <c r="GL163" s="77"/>
      <c r="GM163" s="77"/>
      <c r="GN163" s="77"/>
      <c r="GO163" s="77"/>
      <c r="GP163" s="77"/>
      <c r="GQ163" s="77"/>
      <c r="GR163" s="77"/>
      <c r="GS163" s="77"/>
      <c r="GT163" s="77"/>
      <c r="GU163" s="77"/>
      <c r="GV163" s="77"/>
      <c r="GW163" s="77"/>
      <c r="GX163" s="77"/>
      <c r="GY163" s="77"/>
      <c r="GZ163" s="77"/>
      <c r="HA163" s="77"/>
      <c r="HB163" s="77"/>
      <c r="HC163" s="77"/>
      <c r="HD163" s="77"/>
      <c r="HE163" s="77"/>
      <c r="HF163" s="77"/>
      <c r="HG163" s="77"/>
      <c r="HH163" s="77"/>
      <c r="HI163" s="77"/>
      <c r="HJ163" s="77"/>
      <c r="HK163" s="77"/>
      <c r="HL163" s="77"/>
      <c r="HM163" s="77"/>
      <c r="HN163" s="77"/>
      <c r="HO163" s="77"/>
      <c r="HP163" s="77"/>
      <c r="HQ163" s="77"/>
      <c r="HR163" s="77"/>
      <c r="HS163" s="77"/>
      <c r="HT163" s="77"/>
      <c r="HU163" s="77"/>
      <c r="HV163" s="77"/>
      <c r="HW163" s="77"/>
      <c r="HX163" s="77"/>
      <c r="HY163" s="77"/>
      <c r="HZ163" s="77"/>
      <c r="IA163" s="77"/>
      <c r="IB163" s="77"/>
      <c r="IC163" s="77"/>
      <c r="ID163" s="77"/>
      <c r="IE163" s="77"/>
      <c r="IF163" s="77"/>
      <c r="IG163" s="77"/>
      <c r="IH163" s="77"/>
    </row>
    <row r="164" spans="1:9" s="202" customFormat="1" ht="55.5" customHeight="1">
      <c r="A164" s="193" t="s">
        <v>1885</v>
      </c>
      <c r="B164" s="193" t="s">
        <v>2077</v>
      </c>
      <c r="C164" s="193" t="s">
        <v>1539</v>
      </c>
      <c r="D164" s="193" t="s">
        <v>1520</v>
      </c>
      <c r="E164" s="201">
        <v>401</v>
      </c>
      <c r="F164" s="195" t="s">
        <v>1458</v>
      </c>
      <c r="G164" s="193"/>
      <c r="H164" s="195" t="s">
        <v>1845</v>
      </c>
      <c r="I164" s="195"/>
    </row>
    <row r="165" spans="1:9" s="202" customFormat="1" ht="55.5" customHeight="1">
      <c r="A165" s="193" t="s">
        <v>1885</v>
      </c>
      <c r="B165" s="193" t="s">
        <v>2078</v>
      </c>
      <c r="C165" s="193" t="s">
        <v>1539</v>
      </c>
      <c r="D165" s="193" t="s">
        <v>1520</v>
      </c>
      <c r="E165" s="201">
        <v>350</v>
      </c>
      <c r="F165" s="195" t="s">
        <v>1458</v>
      </c>
      <c r="G165" s="193"/>
      <c r="H165" s="195" t="s">
        <v>1845</v>
      </c>
      <c r="I165" s="195"/>
    </row>
    <row r="166" spans="1:9" s="207" customFormat="1" ht="55.5" customHeight="1">
      <c r="A166" s="193" t="s">
        <v>1885</v>
      </c>
      <c r="B166" s="193" t="s">
        <v>2079</v>
      </c>
      <c r="C166" s="193" t="s">
        <v>1539</v>
      </c>
      <c r="D166" s="193" t="s">
        <v>1520</v>
      </c>
      <c r="E166" s="201">
        <v>506</v>
      </c>
      <c r="F166" s="195" t="s">
        <v>1458</v>
      </c>
      <c r="G166" s="193"/>
      <c r="H166" s="195" t="s">
        <v>1845</v>
      </c>
      <c r="I166" s="195"/>
    </row>
    <row r="167" spans="1:9" s="204" customFormat="1" ht="55.5" customHeight="1">
      <c r="A167" s="193" t="s">
        <v>1885</v>
      </c>
      <c r="B167" s="193" t="s">
        <v>2080</v>
      </c>
      <c r="C167" s="193" t="s">
        <v>1539</v>
      </c>
      <c r="D167" s="193" t="s">
        <v>1520</v>
      </c>
      <c r="E167" s="201">
        <v>404</v>
      </c>
      <c r="F167" s="195" t="s">
        <v>1458</v>
      </c>
      <c r="G167" s="193"/>
      <c r="H167" s="195" t="s">
        <v>1845</v>
      </c>
      <c r="I167" s="195"/>
    </row>
    <row r="168" spans="1:9" s="207" customFormat="1" ht="55.5" customHeight="1">
      <c r="A168" s="193" t="s">
        <v>1885</v>
      </c>
      <c r="B168" s="193" t="s">
        <v>2081</v>
      </c>
      <c r="C168" s="193" t="s">
        <v>1539</v>
      </c>
      <c r="D168" s="193" t="s">
        <v>1520</v>
      </c>
      <c r="E168" s="201">
        <v>200</v>
      </c>
      <c r="F168" s="195" t="s">
        <v>1458</v>
      </c>
      <c r="G168" s="193"/>
      <c r="H168" s="195" t="s">
        <v>1845</v>
      </c>
      <c r="I168" s="195"/>
    </row>
    <row r="169" spans="1:9" s="207" customFormat="1" ht="55.5" customHeight="1">
      <c r="A169" s="193" t="s">
        <v>1885</v>
      </c>
      <c r="B169" s="193" t="s">
        <v>2081</v>
      </c>
      <c r="C169" s="193" t="s">
        <v>1539</v>
      </c>
      <c r="D169" s="193" t="s">
        <v>1520</v>
      </c>
      <c r="E169" s="201">
        <v>258</v>
      </c>
      <c r="F169" s="195" t="s">
        <v>1458</v>
      </c>
      <c r="G169" s="193"/>
      <c r="H169" s="195" t="s">
        <v>1845</v>
      </c>
      <c r="I169" s="195"/>
    </row>
    <row r="170" spans="1:9" s="204" customFormat="1" ht="55.5" customHeight="1">
      <c r="A170" s="193" t="s">
        <v>1885</v>
      </c>
      <c r="B170" s="193" t="s">
        <v>2082</v>
      </c>
      <c r="C170" s="193" t="s">
        <v>1539</v>
      </c>
      <c r="D170" s="193" t="s">
        <v>1520</v>
      </c>
      <c r="E170" s="201">
        <v>388</v>
      </c>
      <c r="F170" s="195" t="s">
        <v>1458</v>
      </c>
      <c r="G170" s="193"/>
      <c r="H170" s="195" t="s">
        <v>1845</v>
      </c>
      <c r="I170" s="195"/>
    </row>
    <row r="171" spans="1:9" s="207" customFormat="1" ht="55.5" customHeight="1">
      <c r="A171" s="193" t="s">
        <v>1885</v>
      </c>
      <c r="B171" s="193" t="s">
        <v>2083</v>
      </c>
      <c r="C171" s="193" t="s">
        <v>1539</v>
      </c>
      <c r="D171" s="193" t="s">
        <v>1520</v>
      </c>
      <c r="E171" s="201">
        <v>616</v>
      </c>
      <c r="F171" s="195" t="s">
        <v>1458</v>
      </c>
      <c r="G171" s="193"/>
      <c r="H171" s="195" t="s">
        <v>1845</v>
      </c>
      <c r="I171" s="195"/>
    </row>
    <row r="172" spans="1:9" s="202" customFormat="1" ht="55.5" customHeight="1">
      <c r="A172" s="193" t="s">
        <v>1885</v>
      </c>
      <c r="B172" s="193" t="s">
        <v>2084</v>
      </c>
      <c r="C172" s="193" t="s">
        <v>1539</v>
      </c>
      <c r="D172" s="193" t="s">
        <v>1520</v>
      </c>
      <c r="E172" s="201">
        <v>182</v>
      </c>
      <c r="F172" s="195" t="s">
        <v>1458</v>
      </c>
      <c r="G172" s="193"/>
      <c r="H172" s="195" t="s">
        <v>1845</v>
      </c>
      <c r="I172" s="195"/>
    </row>
    <row r="173" spans="1:9" s="202" customFormat="1" ht="55.5" customHeight="1">
      <c r="A173" s="193" t="s">
        <v>1885</v>
      </c>
      <c r="B173" s="193" t="s">
        <v>875</v>
      </c>
      <c r="C173" s="193" t="s">
        <v>1539</v>
      </c>
      <c r="D173" s="193" t="s">
        <v>1520</v>
      </c>
      <c r="E173" s="201">
        <v>97</v>
      </c>
      <c r="F173" s="195" t="s">
        <v>1458</v>
      </c>
      <c r="G173" s="193"/>
      <c r="H173" s="195" t="s">
        <v>1845</v>
      </c>
      <c r="I173" s="195"/>
    </row>
    <row r="174" spans="1:9" s="210" customFormat="1" ht="55.5" customHeight="1">
      <c r="A174" s="193" t="s">
        <v>1885</v>
      </c>
      <c r="B174" s="193" t="s">
        <v>876</v>
      </c>
      <c r="C174" s="193" t="s">
        <v>1539</v>
      </c>
      <c r="D174" s="193" t="s">
        <v>1520</v>
      </c>
      <c r="E174" s="201">
        <v>392</v>
      </c>
      <c r="F174" s="195" t="s">
        <v>1458</v>
      </c>
      <c r="G174" s="193"/>
      <c r="H174" s="195" t="s">
        <v>1845</v>
      </c>
      <c r="I174" s="195"/>
    </row>
    <row r="175" spans="1:9" s="210" customFormat="1" ht="55.5" customHeight="1">
      <c r="A175" s="193" t="s">
        <v>1885</v>
      </c>
      <c r="B175" s="193" t="s">
        <v>877</v>
      </c>
      <c r="C175" s="193" t="s">
        <v>1539</v>
      </c>
      <c r="D175" s="193" t="s">
        <v>1520</v>
      </c>
      <c r="E175" s="201">
        <v>20</v>
      </c>
      <c r="F175" s="195" t="s">
        <v>1458</v>
      </c>
      <c r="G175" s="193"/>
      <c r="H175" s="195" t="s">
        <v>1845</v>
      </c>
      <c r="I175" s="195"/>
    </row>
    <row r="176" spans="1:9" s="202" customFormat="1" ht="55.5" customHeight="1">
      <c r="A176" s="193" t="s">
        <v>1885</v>
      </c>
      <c r="B176" s="193" t="s">
        <v>878</v>
      </c>
      <c r="C176" s="193" t="s">
        <v>1539</v>
      </c>
      <c r="D176" s="193" t="s">
        <v>1520</v>
      </c>
      <c r="E176" s="201">
        <v>20</v>
      </c>
      <c r="F176" s="195" t="s">
        <v>1458</v>
      </c>
      <c r="G176" s="193"/>
      <c r="H176" s="195" t="s">
        <v>1845</v>
      </c>
      <c r="I176" s="195"/>
    </row>
    <row r="177" spans="1:9" s="202" customFormat="1" ht="55.5" customHeight="1">
      <c r="A177" s="193" t="s">
        <v>1885</v>
      </c>
      <c r="B177" s="193" t="s">
        <v>2084</v>
      </c>
      <c r="C177" s="193" t="s">
        <v>1539</v>
      </c>
      <c r="D177" s="193" t="s">
        <v>1520</v>
      </c>
      <c r="E177" s="201">
        <v>30</v>
      </c>
      <c r="F177" s="195" t="s">
        <v>1458</v>
      </c>
      <c r="G177" s="193"/>
      <c r="H177" s="195" t="s">
        <v>1845</v>
      </c>
      <c r="I177" s="195"/>
    </row>
    <row r="178" spans="1:9" s="202" customFormat="1" ht="55.5" customHeight="1">
      <c r="A178" s="193" t="s">
        <v>1885</v>
      </c>
      <c r="B178" s="193" t="s">
        <v>2083</v>
      </c>
      <c r="C178" s="193" t="s">
        <v>1539</v>
      </c>
      <c r="D178" s="193" t="s">
        <v>1520</v>
      </c>
      <c r="E178" s="201">
        <v>12</v>
      </c>
      <c r="F178" s="195" t="s">
        <v>1458</v>
      </c>
      <c r="G178" s="193"/>
      <c r="H178" s="195" t="s">
        <v>1845</v>
      </c>
      <c r="I178" s="195"/>
    </row>
    <row r="179" spans="1:9" s="202" customFormat="1" ht="39.75" customHeight="1">
      <c r="A179" s="193"/>
      <c r="B179" s="193"/>
      <c r="C179" s="193" t="s">
        <v>1540</v>
      </c>
      <c r="D179" s="193"/>
      <c r="E179" s="201">
        <f>SUM(E164:E178)</f>
        <v>3876</v>
      </c>
      <c r="F179" s="195"/>
      <c r="G179" s="193"/>
      <c r="H179" s="195"/>
      <c r="I179" s="195"/>
    </row>
    <row r="180" spans="1:9" s="198" customFormat="1" ht="39.75" customHeight="1">
      <c r="A180" s="193" t="s">
        <v>1460</v>
      </c>
      <c r="B180" s="193" t="s">
        <v>1917</v>
      </c>
      <c r="C180" s="193" t="s">
        <v>879</v>
      </c>
      <c r="D180" s="193" t="s">
        <v>1463</v>
      </c>
      <c r="E180" s="201">
        <v>240</v>
      </c>
      <c r="F180" s="195" t="s">
        <v>1458</v>
      </c>
      <c r="G180" s="193"/>
      <c r="H180" s="195" t="s">
        <v>1845</v>
      </c>
      <c r="I180" s="195"/>
    </row>
    <row r="181" spans="1:9" s="202" customFormat="1" ht="39.75" customHeight="1">
      <c r="A181" s="193" t="s">
        <v>2000</v>
      </c>
      <c r="B181" s="193" t="s">
        <v>880</v>
      </c>
      <c r="C181" s="193" t="s">
        <v>879</v>
      </c>
      <c r="D181" s="193" t="s">
        <v>1520</v>
      </c>
      <c r="E181" s="201">
        <v>200</v>
      </c>
      <c r="F181" s="195" t="s">
        <v>1458</v>
      </c>
      <c r="G181" s="193"/>
      <c r="H181" s="195" t="s">
        <v>1845</v>
      </c>
      <c r="I181" s="195"/>
    </row>
    <row r="182" spans="1:9" s="202" customFormat="1" ht="39.75" customHeight="1">
      <c r="A182" s="193"/>
      <c r="B182" s="193"/>
      <c r="C182" s="193" t="s">
        <v>881</v>
      </c>
      <c r="D182" s="193"/>
      <c r="E182" s="201">
        <f>SUM(E180:E181)</f>
        <v>440</v>
      </c>
      <c r="F182" s="195"/>
      <c r="G182" s="193"/>
      <c r="H182" s="195"/>
      <c r="I182" s="195"/>
    </row>
    <row r="183" spans="1:9" s="203" customFormat="1" ht="53.25" customHeight="1">
      <c r="A183" s="193" t="s">
        <v>1852</v>
      </c>
      <c r="B183" s="193" t="s">
        <v>882</v>
      </c>
      <c r="C183" s="193" t="s">
        <v>1543</v>
      </c>
      <c r="D183" s="193" t="s">
        <v>1855</v>
      </c>
      <c r="E183" s="201">
        <v>193</v>
      </c>
      <c r="F183" s="195" t="s">
        <v>1471</v>
      </c>
      <c r="G183" s="193" t="s">
        <v>1856</v>
      </c>
      <c r="H183" s="195" t="s">
        <v>1845</v>
      </c>
      <c r="I183" s="195"/>
    </row>
    <row r="184" spans="1:242" s="78" customFormat="1" ht="53.25" customHeight="1">
      <c r="A184" s="193" t="s">
        <v>1852</v>
      </c>
      <c r="B184" s="193" t="s">
        <v>883</v>
      </c>
      <c r="C184" s="193" t="s">
        <v>884</v>
      </c>
      <c r="D184" s="193" t="s">
        <v>1855</v>
      </c>
      <c r="E184" s="201">
        <v>20</v>
      </c>
      <c r="F184" s="195" t="s">
        <v>1471</v>
      </c>
      <c r="G184" s="193" t="s">
        <v>1856</v>
      </c>
      <c r="H184" s="195"/>
      <c r="I184" s="195" t="s">
        <v>1845</v>
      </c>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c r="BJ184" s="77"/>
      <c r="BK184" s="77"/>
      <c r="BL184" s="77"/>
      <c r="BM184" s="77"/>
      <c r="BN184" s="77"/>
      <c r="BO184" s="77"/>
      <c r="BP184" s="77"/>
      <c r="BQ184" s="77"/>
      <c r="BR184" s="77"/>
      <c r="BS184" s="77"/>
      <c r="BT184" s="77"/>
      <c r="BU184" s="77"/>
      <c r="BV184" s="77"/>
      <c r="BW184" s="77"/>
      <c r="BX184" s="77"/>
      <c r="BY184" s="77"/>
      <c r="BZ184" s="77"/>
      <c r="CA184" s="77"/>
      <c r="CB184" s="77"/>
      <c r="CC184" s="77"/>
      <c r="CD184" s="77"/>
      <c r="CE184" s="77"/>
      <c r="CF184" s="77"/>
      <c r="CG184" s="77"/>
      <c r="CH184" s="77"/>
      <c r="CI184" s="77"/>
      <c r="CJ184" s="77"/>
      <c r="CK184" s="77"/>
      <c r="CL184" s="77"/>
      <c r="CM184" s="77"/>
      <c r="CN184" s="77"/>
      <c r="CO184" s="77"/>
      <c r="CP184" s="77"/>
      <c r="CQ184" s="77"/>
      <c r="CR184" s="77"/>
      <c r="CS184" s="77"/>
      <c r="CT184" s="77"/>
      <c r="CU184" s="77"/>
      <c r="CV184" s="77"/>
      <c r="CW184" s="77"/>
      <c r="CX184" s="77"/>
      <c r="CY184" s="77"/>
      <c r="CZ184" s="77"/>
      <c r="DA184" s="77"/>
      <c r="DB184" s="77"/>
      <c r="DC184" s="77"/>
      <c r="DD184" s="77"/>
      <c r="DE184" s="77"/>
      <c r="DF184" s="77"/>
      <c r="DG184" s="77"/>
      <c r="DH184" s="77"/>
      <c r="DI184" s="77"/>
      <c r="DJ184" s="77"/>
      <c r="DK184" s="77"/>
      <c r="DL184" s="77"/>
      <c r="DM184" s="77"/>
      <c r="DN184" s="77"/>
      <c r="DO184" s="77"/>
      <c r="DP184" s="77"/>
      <c r="DQ184" s="77"/>
      <c r="DR184" s="77"/>
      <c r="DS184" s="77"/>
      <c r="DT184" s="77"/>
      <c r="DU184" s="77"/>
      <c r="DV184" s="77"/>
      <c r="DW184" s="77"/>
      <c r="DX184" s="77"/>
      <c r="DY184" s="77"/>
      <c r="DZ184" s="77"/>
      <c r="EA184" s="77"/>
      <c r="EB184" s="77"/>
      <c r="EC184" s="77"/>
      <c r="ED184" s="77"/>
      <c r="EE184" s="77"/>
      <c r="EF184" s="77"/>
      <c r="EG184" s="77"/>
      <c r="EH184" s="77"/>
      <c r="EI184" s="77"/>
      <c r="EJ184" s="77"/>
      <c r="EK184" s="77"/>
      <c r="EL184" s="77"/>
      <c r="EM184" s="77"/>
      <c r="EN184" s="77"/>
      <c r="EO184" s="77"/>
      <c r="EP184" s="77"/>
      <c r="EQ184" s="77"/>
      <c r="ER184" s="77"/>
      <c r="ES184" s="77"/>
      <c r="ET184" s="77"/>
      <c r="EU184" s="77"/>
      <c r="EV184" s="77"/>
      <c r="EW184" s="77"/>
      <c r="EX184" s="77"/>
      <c r="EY184" s="77"/>
      <c r="EZ184" s="77"/>
      <c r="FA184" s="77"/>
      <c r="FB184" s="77"/>
      <c r="FC184" s="77"/>
      <c r="FD184" s="77"/>
      <c r="FE184" s="77"/>
      <c r="FF184" s="77"/>
      <c r="FG184" s="77"/>
      <c r="FH184" s="77"/>
      <c r="FI184" s="77"/>
      <c r="FJ184" s="77"/>
      <c r="FK184" s="77"/>
      <c r="FL184" s="77"/>
      <c r="FM184" s="77"/>
      <c r="FN184" s="77"/>
      <c r="FO184" s="77"/>
      <c r="FP184" s="77"/>
      <c r="FQ184" s="77"/>
      <c r="FR184" s="77"/>
      <c r="FS184" s="77"/>
      <c r="FT184" s="77"/>
      <c r="FU184" s="77"/>
      <c r="FV184" s="77"/>
      <c r="FW184" s="77"/>
      <c r="FX184" s="77"/>
      <c r="FY184" s="77"/>
      <c r="FZ184" s="77"/>
      <c r="GA184" s="77"/>
      <c r="GB184" s="77"/>
      <c r="GC184" s="77"/>
      <c r="GD184" s="77"/>
      <c r="GE184" s="77"/>
      <c r="GF184" s="77"/>
      <c r="GG184" s="77"/>
      <c r="GH184" s="77"/>
      <c r="GI184" s="77"/>
      <c r="GJ184" s="77"/>
      <c r="GK184" s="77"/>
      <c r="GL184" s="77"/>
      <c r="GM184" s="77"/>
      <c r="GN184" s="77"/>
      <c r="GO184" s="77"/>
      <c r="GP184" s="77"/>
      <c r="GQ184" s="77"/>
      <c r="GR184" s="77"/>
      <c r="GS184" s="77"/>
      <c r="GT184" s="77"/>
      <c r="GU184" s="77"/>
      <c r="GV184" s="77"/>
      <c r="GW184" s="77"/>
      <c r="GX184" s="77"/>
      <c r="GY184" s="77"/>
      <c r="GZ184" s="77"/>
      <c r="HA184" s="77"/>
      <c r="HB184" s="77"/>
      <c r="HC184" s="77"/>
      <c r="HD184" s="77"/>
      <c r="HE184" s="77"/>
      <c r="HF184" s="77"/>
      <c r="HG184" s="77"/>
      <c r="HH184" s="77"/>
      <c r="HI184" s="77"/>
      <c r="HJ184" s="77"/>
      <c r="HK184" s="77"/>
      <c r="HL184" s="77"/>
      <c r="HM184" s="77"/>
      <c r="HN184" s="77"/>
      <c r="HO184" s="77"/>
      <c r="HP184" s="77"/>
      <c r="HQ184" s="77"/>
      <c r="HR184" s="77"/>
      <c r="HS184" s="77"/>
      <c r="HT184" s="77"/>
      <c r="HU184" s="77"/>
      <c r="HV184" s="77"/>
      <c r="HW184" s="77"/>
      <c r="HX184" s="77"/>
      <c r="HY184" s="77"/>
      <c r="HZ184" s="77"/>
      <c r="IA184" s="77"/>
      <c r="IB184" s="77"/>
      <c r="IC184" s="77"/>
      <c r="ID184" s="77"/>
      <c r="IE184" s="77"/>
      <c r="IF184" s="77"/>
      <c r="IG184" s="77"/>
      <c r="IH184" s="77"/>
    </row>
    <row r="185" spans="1:242" s="78" customFormat="1" ht="53.25" customHeight="1">
      <c r="A185" s="193" t="s">
        <v>1852</v>
      </c>
      <c r="B185" s="193" t="s">
        <v>885</v>
      </c>
      <c r="C185" s="193" t="s">
        <v>886</v>
      </c>
      <c r="D185" s="193" t="s">
        <v>1855</v>
      </c>
      <c r="E185" s="201">
        <v>240</v>
      </c>
      <c r="F185" s="195" t="s">
        <v>1471</v>
      </c>
      <c r="G185" s="193" t="s">
        <v>1856</v>
      </c>
      <c r="H185" s="195" t="s">
        <v>1845</v>
      </c>
      <c r="I185" s="195"/>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77"/>
      <c r="CX185" s="77"/>
      <c r="CY185" s="77"/>
      <c r="CZ185" s="77"/>
      <c r="DA185" s="77"/>
      <c r="DB185" s="77"/>
      <c r="DC185" s="77"/>
      <c r="DD185" s="77"/>
      <c r="DE185" s="77"/>
      <c r="DF185" s="77"/>
      <c r="DG185" s="77"/>
      <c r="DH185" s="77"/>
      <c r="DI185" s="77"/>
      <c r="DJ185" s="77"/>
      <c r="DK185" s="77"/>
      <c r="DL185" s="77"/>
      <c r="DM185" s="77"/>
      <c r="DN185" s="77"/>
      <c r="DO185" s="77"/>
      <c r="DP185" s="77"/>
      <c r="DQ185" s="77"/>
      <c r="DR185" s="77"/>
      <c r="DS185" s="77"/>
      <c r="DT185" s="77"/>
      <c r="DU185" s="77"/>
      <c r="DV185" s="77"/>
      <c r="DW185" s="77"/>
      <c r="DX185" s="77"/>
      <c r="DY185" s="77"/>
      <c r="DZ185" s="77"/>
      <c r="EA185" s="77"/>
      <c r="EB185" s="77"/>
      <c r="EC185" s="77"/>
      <c r="ED185" s="77"/>
      <c r="EE185" s="77"/>
      <c r="EF185" s="77"/>
      <c r="EG185" s="77"/>
      <c r="EH185" s="77"/>
      <c r="EI185" s="77"/>
      <c r="EJ185" s="77"/>
      <c r="EK185" s="77"/>
      <c r="EL185" s="77"/>
      <c r="EM185" s="77"/>
      <c r="EN185" s="77"/>
      <c r="EO185" s="77"/>
      <c r="EP185" s="77"/>
      <c r="EQ185" s="77"/>
      <c r="ER185" s="77"/>
      <c r="ES185" s="77"/>
      <c r="ET185" s="77"/>
      <c r="EU185" s="77"/>
      <c r="EV185" s="77"/>
      <c r="EW185" s="77"/>
      <c r="EX185" s="77"/>
      <c r="EY185" s="77"/>
      <c r="EZ185" s="77"/>
      <c r="FA185" s="77"/>
      <c r="FB185" s="77"/>
      <c r="FC185" s="77"/>
      <c r="FD185" s="77"/>
      <c r="FE185" s="77"/>
      <c r="FF185" s="77"/>
      <c r="FG185" s="77"/>
      <c r="FH185" s="77"/>
      <c r="FI185" s="77"/>
      <c r="FJ185" s="77"/>
      <c r="FK185" s="77"/>
      <c r="FL185" s="77"/>
      <c r="FM185" s="77"/>
      <c r="FN185" s="77"/>
      <c r="FO185" s="77"/>
      <c r="FP185" s="77"/>
      <c r="FQ185" s="77"/>
      <c r="FR185" s="77"/>
      <c r="FS185" s="77"/>
      <c r="FT185" s="77"/>
      <c r="FU185" s="77"/>
      <c r="FV185" s="77"/>
      <c r="FW185" s="77"/>
      <c r="FX185" s="77"/>
      <c r="FY185" s="77"/>
      <c r="FZ185" s="77"/>
      <c r="GA185" s="77"/>
      <c r="GB185" s="77"/>
      <c r="GC185" s="77"/>
      <c r="GD185" s="77"/>
      <c r="GE185" s="77"/>
      <c r="GF185" s="77"/>
      <c r="GG185" s="77"/>
      <c r="GH185" s="77"/>
      <c r="GI185" s="77"/>
      <c r="GJ185" s="77"/>
      <c r="GK185" s="77"/>
      <c r="GL185" s="77"/>
      <c r="GM185" s="77"/>
      <c r="GN185" s="77"/>
      <c r="GO185" s="77"/>
      <c r="GP185" s="77"/>
      <c r="GQ185" s="77"/>
      <c r="GR185" s="77"/>
      <c r="GS185" s="77"/>
      <c r="GT185" s="77"/>
      <c r="GU185" s="77"/>
      <c r="GV185" s="77"/>
      <c r="GW185" s="77"/>
      <c r="GX185" s="77"/>
      <c r="GY185" s="77"/>
      <c r="GZ185" s="77"/>
      <c r="HA185" s="77"/>
      <c r="HB185" s="77"/>
      <c r="HC185" s="77"/>
      <c r="HD185" s="77"/>
      <c r="HE185" s="77"/>
      <c r="HF185" s="77"/>
      <c r="HG185" s="77"/>
      <c r="HH185" s="77"/>
      <c r="HI185" s="77"/>
      <c r="HJ185" s="77"/>
      <c r="HK185" s="77"/>
      <c r="HL185" s="77"/>
      <c r="HM185" s="77"/>
      <c r="HN185" s="77"/>
      <c r="HO185" s="77"/>
      <c r="HP185" s="77"/>
      <c r="HQ185" s="77"/>
      <c r="HR185" s="77"/>
      <c r="HS185" s="77"/>
      <c r="HT185" s="77"/>
      <c r="HU185" s="77"/>
      <c r="HV185" s="77"/>
      <c r="HW185" s="77"/>
      <c r="HX185" s="77"/>
      <c r="HY185" s="77"/>
      <c r="HZ185" s="77"/>
      <c r="IA185" s="77"/>
      <c r="IB185" s="77"/>
      <c r="IC185" s="77"/>
      <c r="ID185" s="77"/>
      <c r="IE185" s="77"/>
      <c r="IF185" s="77"/>
      <c r="IG185" s="77"/>
      <c r="IH185" s="77"/>
    </row>
    <row r="186" spans="1:9" s="206" customFormat="1" ht="53.25" customHeight="1">
      <c r="A186" s="193" t="s">
        <v>1911</v>
      </c>
      <c r="B186" s="193" t="s">
        <v>887</v>
      </c>
      <c r="C186" s="193" t="s">
        <v>888</v>
      </c>
      <c r="D186" s="193" t="s">
        <v>1855</v>
      </c>
      <c r="E186" s="201">
        <v>200</v>
      </c>
      <c r="F186" s="195" t="s">
        <v>1458</v>
      </c>
      <c r="G186" s="193"/>
      <c r="H186" s="195" t="s">
        <v>1845</v>
      </c>
      <c r="I186" s="195"/>
    </row>
    <row r="187" spans="1:9" s="206" customFormat="1" ht="39.75" customHeight="1">
      <c r="A187" s="193"/>
      <c r="B187" s="193"/>
      <c r="C187" s="193" t="s">
        <v>889</v>
      </c>
      <c r="D187" s="193"/>
      <c r="E187" s="201">
        <f>SUM(E185:E186)</f>
        <v>440</v>
      </c>
      <c r="F187" s="195"/>
      <c r="G187" s="193"/>
      <c r="H187" s="195"/>
      <c r="I187" s="195"/>
    </row>
    <row r="188" spans="1:244" s="209" customFormat="1" ht="33">
      <c r="A188" s="193" t="s">
        <v>1852</v>
      </c>
      <c r="B188" s="193" t="s">
        <v>890</v>
      </c>
      <c r="C188" s="193" t="s">
        <v>891</v>
      </c>
      <c r="D188" s="193" t="s">
        <v>1855</v>
      </c>
      <c r="E188" s="201">
        <v>20</v>
      </c>
      <c r="F188" s="195" t="s">
        <v>1471</v>
      </c>
      <c r="G188" s="193" t="s">
        <v>1856</v>
      </c>
      <c r="H188" s="195"/>
      <c r="I188" s="195" t="s">
        <v>1845</v>
      </c>
      <c r="J188" s="205"/>
      <c r="K188" s="205"/>
      <c r="L188" s="205"/>
      <c r="M188" s="205"/>
      <c r="N188" s="205"/>
      <c r="O188" s="205"/>
      <c r="P188" s="205"/>
      <c r="Q188" s="205"/>
      <c r="R188" s="205"/>
      <c r="S188" s="205"/>
      <c r="T188" s="205"/>
      <c r="U188" s="205"/>
      <c r="V188" s="205"/>
      <c r="W188" s="205"/>
      <c r="X188" s="205"/>
      <c r="Y188" s="205"/>
      <c r="Z188" s="205"/>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205"/>
      <c r="BW188" s="205"/>
      <c r="BX188" s="205"/>
      <c r="BY188" s="205"/>
      <c r="BZ188" s="205"/>
      <c r="CA188" s="205"/>
      <c r="CB188" s="205"/>
      <c r="CC188" s="205"/>
      <c r="CD188" s="205"/>
      <c r="CE188" s="205"/>
      <c r="CF188" s="205"/>
      <c r="CG188" s="205"/>
      <c r="CH188" s="205"/>
      <c r="CI188" s="205"/>
      <c r="CJ188" s="205"/>
      <c r="CK188" s="205"/>
      <c r="CL188" s="205"/>
      <c r="CM188" s="205"/>
      <c r="CN188" s="205"/>
      <c r="CO188" s="205"/>
      <c r="CP188" s="205"/>
      <c r="CQ188" s="205"/>
      <c r="CR188" s="205"/>
      <c r="CS188" s="205"/>
      <c r="CT188" s="205"/>
      <c r="CU188" s="205"/>
      <c r="CV188" s="205"/>
      <c r="CW188" s="205"/>
      <c r="CX188" s="205"/>
      <c r="CY188" s="205"/>
      <c r="CZ188" s="205"/>
      <c r="DA188" s="205"/>
      <c r="DB188" s="205"/>
      <c r="DC188" s="205"/>
      <c r="DD188" s="205"/>
      <c r="DE188" s="205"/>
      <c r="DF188" s="205"/>
      <c r="DG188" s="205"/>
      <c r="DH188" s="205"/>
      <c r="DI188" s="205"/>
      <c r="DJ188" s="205"/>
      <c r="DK188" s="205"/>
      <c r="DL188" s="205"/>
      <c r="DM188" s="205"/>
      <c r="DN188" s="205"/>
      <c r="DO188" s="205"/>
      <c r="DP188" s="205"/>
      <c r="DQ188" s="205"/>
      <c r="DR188" s="205"/>
      <c r="DS188" s="205"/>
      <c r="DT188" s="205"/>
      <c r="DU188" s="205"/>
      <c r="DV188" s="205"/>
      <c r="DW188" s="205"/>
      <c r="DX188" s="205"/>
      <c r="DY188" s="205"/>
      <c r="DZ188" s="205"/>
      <c r="EA188" s="205"/>
      <c r="EB188" s="205"/>
      <c r="EC188" s="205"/>
      <c r="ED188" s="205"/>
      <c r="EE188" s="205"/>
      <c r="EF188" s="205"/>
      <c r="EG188" s="205"/>
      <c r="EH188" s="205"/>
      <c r="EI188" s="205"/>
      <c r="EJ188" s="205"/>
      <c r="EK188" s="205"/>
      <c r="EL188" s="205"/>
      <c r="EM188" s="205"/>
      <c r="EN188" s="205"/>
      <c r="EO188" s="205"/>
      <c r="EP188" s="205"/>
      <c r="EQ188" s="205"/>
      <c r="ER188" s="205"/>
      <c r="ES188" s="205"/>
      <c r="ET188" s="205"/>
      <c r="EU188" s="205"/>
      <c r="EV188" s="205"/>
      <c r="EW188" s="205"/>
      <c r="EX188" s="205"/>
      <c r="EY188" s="205"/>
      <c r="EZ188" s="205"/>
      <c r="FA188" s="205"/>
      <c r="FB188" s="205"/>
      <c r="FC188" s="205"/>
      <c r="FD188" s="205"/>
      <c r="FE188" s="205"/>
      <c r="FF188" s="205"/>
      <c r="FG188" s="205"/>
      <c r="FH188" s="205"/>
      <c r="FI188" s="205"/>
      <c r="FJ188" s="205"/>
      <c r="FK188" s="205"/>
      <c r="FL188" s="205"/>
      <c r="FM188" s="205"/>
      <c r="FN188" s="205"/>
      <c r="FO188" s="205"/>
      <c r="FP188" s="205"/>
      <c r="FQ188" s="205"/>
      <c r="FR188" s="205"/>
      <c r="FS188" s="205"/>
      <c r="FT188" s="205"/>
      <c r="FU188" s="205"/>
      <c r="FV188" s="205"/>
      <c r="FW188" s="205"/>
      <c r="FX188" s="205"/>
      <c r="FY188" s="205"/>
      <c r="FZ188" s="205"/>
      <c r="GA188" s="205"/>
      <c r="GB188" s="205"/>
      <c r="GC188" s="205"/>
      <c r="GD188" s="205"/>
      <c r="GE188" s="205"/>
      <c r="GF188" s="205"/>
      <c r="GG188" s="205"/>
      <c r="GH188" s="205"/>
      <c r="GI188" s="205"/>
      <c r="GJ188" s="205"/>
      <c r="GK188" s="205"/>
      <c r="GL188" s="205"/>
      <c r="GM188" s="205"/>
      <c r="GN188" s="205"/>
      <c r="GO188" s="205"/>
      <c r="GP188" s="205"/>
      <c r="GQ188" s="205"/>
      <c r="GR188" s="205"/>
      <c r="GS188" s="205"/>
      <c r="GT188" s="205"/>
      <c r="GU188" s="205"/>
      <c r="GV188" s="205"/>
      <c r="GW188" s="205"/>
      <c r="GX188" s="205"/>
      <c r="GY188" s="205"/>
      <c r="GZ188" s="205"/>
      <c r="HA188" s="205"/>
      <c r="HB188" s="205"/>
      <c r="HC188" s="205"/>
      <c r="HD188" s="205"/>
      <c r="HE188" s="205"/>
      <c r="HF188" s="205"/>
      <c r="HG188" s="205"/>
      <c r="HH188" s="205"/>
      <c r="HI188" s="205"/>
      <c r="HJ188" s="205"/>
      <c r="HK188" s="205"/>
      <c r="HL188" s="205"/>
      <c r="HM188" s="205"/>
      <c r="HN188" s="205"/>
      <c r="HO188" s="205"/>
      <c r="HP188" s="205"/>
      <c r="HQ188" s="205"/>
      <c r="HR188" s="205"/>
      <c r="HS188" s="205"/>
      <c r="HT188" s="205"/>
      <c r="HU188" s="205"/>
      <c r="HV188" s="205"/>
      <c r="HW188" s="205"/>
      <c r="HX188" s="205"/>
      <c r="HY188" s="205"/>
      <c r="HZ188" s="205"/>
      <c r="IA188" s="205"/>
      <c r="IB188" s="205"/>
      <c r="IC188" s="205"/>
      <c r="ID188" s="205"/>
      <c r="IE188" s="205"/>
      <c r="IF188" s="205"/>
      <c r="IG188" s="205"/>
      <c r="IH188" s="205"/>
      <c r="II188" s="205"/>
      <c r="IJ188" s="205"/>
    </row>
    <row r="189" spans="1:242" s="78" customFormat="1" ht="33">
      <c r="A189" s="193" t="s">
        <v>1852</v>
      </c>
      <c r="B189" s="193" t="s">
        <v>892</v>
      </c>
      <c r="C189" s="193" t="s">
        <v>893</v>
      </c>
      <c r="D189" s="193" t="s">
        <v>1855</v>
      </c>
      <c r="E189" s="201">
        <v>20</v>
      </c>
      <c r="F189" s="195" t="s">
        <v>1471</v>
      </c>
      <c r="G189" s="193" t="s">
        <v>1856</v>
      </c>
      <c r="H189" s="195"/>
      <c r="I189" s="195" t="s">
        <v>1845</v>
      </c>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c r="BW189" s="77"/>
      <c r="BX189" s="77"/>
      <c r="BY189" s="77"/>
      <c r="BZ189" s="77"/>
      <c r="CA189" s="77"/>
      <c r="CB189" s="77"/>
      <c r="CC189" s="77"/>
      <c r="CD189" s="77"/>
      <c r="CE189" s="77"/>
      <c r="CF189" s="77"/>
      <c r="CG189" s="77"/>
      <c r="CH189" s="77"/>
      <c r="CI189" s="77"/>
      <c r="CJ189" s="77"/>
      <c r="CK189" s="77"/>
      <c r="CL189" s="77"/>
      <c r="CM189" s="77"/>
      <c r="CN189" s="77"/>
      <c r="CO189" s="77"/>
      <c r="CP189" s="77"/>
      <c r="CQ189" s="77"/>
      <c r="CR189" s="77"/>
      <c r="CS189" s="77"/>
      <c r="CT189" s="77"/>
      <c r="CU189" s="77"/>
      <c r="CV189" s="77"/>
      <c r="CW189" s="77"/>
      <c r="CX189" s="77"/>
      <c r="CY189" s="77"/>
      <c r="CZ189" s="77"/>
      <c r="DA189" s="77"/>
      <c r="DB189" s="77"/>
      <c r="DC189" s="77"/>
      <c r="DD189" s="77"/>
      <c r="DE189" s="77"/>
      <c r="DF189" s="77"/>
      <c r="DG189" s="77"/>
      <c r="DH189" s="77"/>
      <c r="DI189" s="77"/>
      <c r="DJ189" s="77"/>
      <c r="DK189" s="77"/>
      <c r="DL189" s="77"/>
      <c r="DM189" s="77"/>
      <c r="DN189" s="77"/>
      <c r="DO189" s="77"/>
      <c r="DP189" s="77"/>
      <c r="DQ189" s="77"/>
      <c r="DR189" s="77"/>
      <c r="DS189" s="77"/>
      <c r="DT189" s="77"/>
      <c r="DU189" s="77"/>
      <c r="DV189" s="77"/>
      <c r="DW189" s="77"/>
      <c r="DX189" s="77"/>
      <c r="DY189" s="77"/>
      <c r="DZ189" s="77"/>
      <c r="EA189" s="77"/>
      <c r="EB189" s="77"/>
      <c r="EC189" s="77"/>
      <c r="ED189" s="77"/>
      <c r="EE189" s="77"/>
      <c r="EF189" s="77"/>
      <c r="EG189" s="77"/>
      <c r="EH189" s="77"/>
      <c r="EI189" s="77"/>
      <c r="EJ189" s="77"/>
      <c r="EK189" s="77"/>
      <c r="EL189" s="77"/>
      <c r="EM189" s="77"/>
      <c r="EN189" s="77"/>
      <c r="EO189" s="77"/>
      <c r="EP189" s="77"/>
      <c r="EQ189" s="77"/>
      <c r="ER189" s="77"/>
      <c r="ES189" s="77"/>
      <c r="ET189" s="77"/>
      <c r="EU189" s="77"/>
      <c r="EV189" s="77"/>
      <c r="EW189" s="77"/>
      <c r="EX189" s="77"/>
      <c r="EY189" s="77"/>
      <c r="EZ189" s="77"/>
      <c r="FA189" s="77"/>
      <c r="FB189" s="77"/>
      <c r="FC189" s="77"/>
      <c r="FD189" s="77"/>
      <c r="FE189" s="77"/>
      <c r="FF189" s="77"/>
      <c r="FG189" s="77"/>
      <c r="FH189" s="77"/>
      <c r="FI189" s="77"/>
      <c r="FJ189" s="77"/>
      <c r="FK189" s="77"/>
      <c r="FL189" s="77"/>
      <c r="FM189" s="77"/>
      <c r="FN189" s="77"/>
      <c r="FO189" s="77"/>
      <c r="FP189" s="77"/>
      <c r="FQ189" s="77"/>
      <c r="FR189" s="77"/>
      <c r="FS189" s="77"/>
      <c r="FT189" s="77"/>
      <c r="FU189" s="77"/>
      <c r="FV189" s="77"/>
      <c r="FW189" s="77"/>
      <c r="FX189" s="77"/>
      <c r="FY189" s="77"/>
      <c r="FZ189" s="77"/>
      <c r="GA189" s="77"/>
      <c r="GB189" s="77"/>
      <c r="GC189" s="77"/>
      <c r="GD189" s="77"/>
      <c r="GE189" s="77"/>
      <c r="GF189" s="77"/>
      <c r="GG189" s="77"/>
      <c r="GH189" s="77"/>
      <c r="GI189" s="77"/>
      <c r="GJ189" s="77"/>
      <c r="GK189" s="77"/>
      <c r="GL189" s="77"/>
      <c r="GM189" s="77"/>
      <c r="GN189" s="77"/>
      <c r="GO189" s="77"/>
      <c r="GP189" s="77"/>
      <c r="GQ189" s="77"/>
      <c r="GR189" s="77"/>
      <c r="GS189" s="77"/>
      <c r="GT189" s="77"/>
      <c r="GU189" s="77"/>
      <c r="GV189" s="77"/>
      <c r="GW189" s="77"/>
      <c r="GX189" s="77"/>
      <c r="GY189" s="77"/>
      <c r="GZ189" s="77"/>
      <c r="HA189" s="77"/>
      <c r="HB189" s="77"/>
      <c r="HC189" s="77"/>
      <c r="HD189" s="77"/>
      <c r="HE189" s="77"/>
      <c r="HF189" s="77"/>
      <c r="HG189" s="77"/>
      <c r="HH189" s="77"/>
      <c r="HI189" s="77"/>
      <c r="HJ189" s="77"/>
      <c r="HK189" s="77"/>
      <c r="HL189" s="77"/>
      <c r="HM189" s="77"/>
      <c r="HN189" s="77"/>
      <c r="HO189" s="77"/>
      <c r="HP189" s="77"/>
      <c r="HQ189" s="77"/>
      <c r="HR189" s="77"/>
      <c r="HS189" s="77"/>
      <c r="HT189" s="77"/>
      <c r="HU189" s="77"/>
      <c r="HV189" s="77"/>
      <c r="HW189" s="77"/>
      <c r="HX189" s="77"/>
      <c r="HY189" s="77"/>
      <c r="HZ189" s="77"/>
      <c r="IA189" s="77"/>
      <c r="IB189" s="77"/>
      <c r="IC189" s="77"/>
      <c r="ID189" s="77"/>
      <c r="IE189" s="77"/>
      <c r="IF189" s="77"/>
      <c r="IG189" s="77"/>
      <c r="IH189" s="77"/>
    </row>
    <row r="190" spans="1:9" s="203" customFormat="1" ht="33">
      <c r="A190" s="193" t="s">
        <v>1897</v>
      </c>
      <c r="B190" s="193" t="s">
        <v>1546</v>
      </c>
      <c r="C190" s="193" t="s">
        <v>894</v>
      </c>
      <c r="D190" s="193" t="s">
        <v>1475</v>
      </c>
      <c r="E190" s="201">
        <v>5988</v>
      </c>
      <c r="F190" s="195" t="s">
        <v>1458</v>
      </c>
      <c r="G190" s="193"/>
      <c r="H190" s="195" t="s">
        <v>1845</v>
      </c>
      <c r="I190" s="195"/>
    </row>
    <row r="191" spans="1:9" s="198" customFormat="1" ht="33">
      <c r="A191" s="193" t="s">
        <v>1897</v>
      </c>
      <c r="B191" s="193" t="s">
        <v>895</v>
      </c>
      <c r="C191" s="193" t="s">
        <v>896</v>
      </c>
      <c r="D191" s="193" t="s">
        <v>1475</v>
      </c>
      <c r="E191" s="201">
        <v>18</v>
      </c>
      <c r="F191" s="195" t="s">
        <v>1458</v>
      </c>
      <c r="G191" s="193"/>
      <c r="H191" s="195"/>
      <c r="I191" s="195" t="s">
        <v>1845</v>
      </c>
    </row>
    <row r="192" spans="1:242" s="78" customFormat="1" ht="33">
      <c r="A192" s="193" t="s">
        <v>1852</v>
      </c>
      <c r="B192" s="193" t="s">
        <v>897</v>
      </c>
      <c r="C192" s="193" t="s">
        <v>898</v>
      </c>
      <c r="D192" s="193" t="s">
        <v>1855</v>
      </c>
      <c r="E192" s="201">
        <v>100</v>
      </c>
      <c r="F192" s="195" t="s">
        <v>1471</v>
      </c>
      <c r="G192" s="193" t="s">
        <v>1856</v>
      </c>
      <c r="H192" s="195"/>
      <c r="I192" s="195" t="s">
        <v>1845</v>
      </c>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c r="BK192" s="77"/>
      <c r="BL192" s="77"/>
      <c r="BM192" s="77"/>
      <c r="BN192" s="77"/>
      <c r="BO192" s="77"/>
      <c r="BP192" s="77"/>
      <c r="BQ192" s="77"/>
      <c r="BR192" s="77"/>
      <c r="BS192" s="77"/>
      <c r="BT192" s="77"/>
      <c r="BU192" s="77"/>
      <c r="BV192" s="77"/>
      <c r="BW192" s="77"/>
      <c r="BX192" s="77"/>
      <c r="BY192" s="77"/>
      <c r="BZ192" s="77"/>
      <c r="CA192" s="77"/>
      <c r="CB192" s="77"/>
      <c r="CC192" s="77"/>
      <c r="CD192" s="77"/>
      <c r="CE192" s="77"/>
      <c r="CF192" s="77"/>
      <c r="CG192" s="77"/>
      <c r="CH192" s="77"/>
      <c r="CI192" s="77"/>
      <c r="CJ192" s="77"/>
      <c r="CK192" s="77"/>
      <c r="CL192" s="77"/>
      <c r="CM192" s="77"/>
      <c r="CN192" s="77"/>
      <c r="CO192" s="77"/>
      <c r="CP192" s="77"/>
      <c r="CQ192" s="77"/>
      <c r="CR192" s="77"/>
      <c r="CS192" s="77"/>
      <c r="CT192" s="77"/>
      <c r="CU192" s="77"/>
      <c r="CV192" s="77"/>
      <c r="CW192" s="77"/>
      <c r="CX192" s="77"/>
      <c r="CY192" s="77"/>
      <c r="CZ192" s="77"/>
      <c r="DA192" s="77"/>
      <c r="DB192" s="77"/>
      <c r="DC192" s="77"/>
      <c r="DD192" s="77"/>
      <c r="DE192" s="77"/>
      <c r="DF192" s="77"/>
      <c r="DG192" s="77"/>
      <c r="DH192" s="77"/>
      <c r="DI192" s="77"/>
      <c r="DJ192" s="77"/>
      <c r="DK192" s="77"/>
      <c r="DL192" s="77"/>
      <c r="DM192" s="77"/>
      <c r="DN192" s="77"/>
      <c r="DO192" s="77"/>
      <c r="DP192" s="77"/>
      <c r="DQ192" s="77"/>
      <c r="DR192" s="77"/>
      <c r="DS192" s="77"/>
      <c r="DT192" s="77"/>
      <c r="DU192" s="77"/>
      <c r="DV192" s="77"/>
      <c r="DW192" s="77"/>
      <c r="DX192" s="77"/>
      <c r="DY192" s="77"/>
      <c r="DZ192" s="77"/>
      <c r="EA192" s="77"/>
      <c r="EB192" s="77"/>
      <c r="EC192" s="77"/>
      <c r="ED192" s="77"/>
      <c r="EE192" s="77"/>
      <c r="EF192" s="77"/>
      <c r="EG192" s="77"/>
      <c r="EH192" s="77"/>
      <c r="EI192" s="77"/>
      <c r="EJ192" s="77"/>
      <c r="EK192" s="77"/>
      <c r="EL192" s="77"/>
      <c r="EM192" s="77"/>
      <c r="EN192" s="77"/>
      <c r="EO192" s="77"/>
      <c r="EP192" s="77"/>
      <c r="EQ192" s="77"/>
      <c r="ER192" s="77"/>
      <c r="ES192" s="77"/>
      <c r="ET192" s="77"/>
      <c r="EU192" s="77"/>
      <c r="EV192" s="77"/>
      <c r="EW192" s="77"/>
      <c r="EX192" s="77"/>
      <c r="EY192" s="77"/>
      <c r="EZ192" s="77"/>
      <c r="FA192" s="77"/>
      <c r="FB192" s="77"/>
      <c r="FC192" s="77"/>
      <c r="FD192" s="77"/>
      <c r="FE192" s="77"/>
      <c r="FF192" s="77"/>
      <c r="FG192" s="77"/>
      <c r="FH192" s="77"/>
      <c r="FI192" s="77"/>
      <c r="FJ192" s="77"/>
      <c r="FK192" s="77"/>
      <c r="FL192" s="77"/>
      <c r="FM192" s="77"/>
      <c r="FN192" s="77"/>
      <c r="FO192" s="77"/>
      <c r="FP192" s="77"/>
      <c r="FQ192" s="77"/>
      <c r="FR192" s="77"/>
      <c r="FS192" s="77"/>
      <c r="FT192" s="77"/>
      <c r="FU192" s="77"/>
      <c r="FV192" s="77"/>
      <c r="FW192" s="77"/>
      <c r="FX192" s="77"/>
      <c r="FY192" s="77"/>
      <c r="FZ192" s="77"/>
      <c r="GA192" s="77"/>
      <c r="GB192" s="77"/>
      <c r="GC192" s="77"/>
      <c r="GD192" s="77"/>
      <c r="GE192" s="77"/>
      <c r="GF192" s="77"/>
      <c r="GG192" s="77"/>
      <c r="GH192" s="77"/>
      <c r="GI192" s="77"/>
      <c r="GJ192" s="77"/>
      <c r="GK192" s="77"/>
      <c r="GL192" s="77"/>
      <c r="GM192" s="77"/>
      <c r="GN192" s="77"/>
      <c r="GO192" s="77"/>
      <c r="GP192" s="77"/>
      <c r="GQ192" s="77"/>
      <c r="GR192" s="77"/>
      <c r="GS192" s="77"/>
      <c r="GT192" s="77"/>
      <c r="GU192" s="77"/>
      <c r="GV192" s="77"/>
      <c r="GW192" s="77"/>
      <c r="GX192" s="77"/>
      <c r="GY192" s="77"/>
      <c r="GZ192" s="77"/>
      <c r="HA192" s="77"/>
      <c r="HB192" s="77"/>
      <c r="HC192" s="77"/>
      <c r="HD192" s="77"/>
      <c r="HE192" s="77"/>
      <c r="HF192" s="77"/>
      <c r="HG192" s="77"/>
      <c r="HH192" s="77"/>
      <c r="HI192" s="77"/>
      <c r="HJ192" s="77"/>
      <c r="HK192" s="77"/>
      <c r="HL192" s="77"/>
      <c r="HM192" s="77"/>
      <c r="HN192" s="77"/>
      <c r="HO192" s="77"/>
      <c r="HP192" s="77"/>
      <c r="HQ192" s="77"/>
      <c r="HR192" s="77"/>
      <c r="HS192" s="77"/>
      <c r="HT192" s="77"/>
      <c r="HU192" s="77"/>
      <c r="HV192" s="77"/>
      <c r="HW192" s="77"/>
      <c r="HX192" s="77"/>
      <c r="HY192" s="77"/>
      <c r="HZ192" s="77"/>
      <c r="IA192" s="77"/>
      <c r="IB192" s="77"/>
      <c r="IC192" s="77"/>
      <c r="ID192" s="77"/>
      <c r="IE192" s="77"/>
      <c r="IF192" s="77"/>
      <c r="IG192" s="77"/>
      <c r="IH192" s="77"/>
    </row>
    <row r="193" spans="1:242" s="78" customFormat="1" ht="33">
      <c r="A193" s="193" t="s">
        <v>1852</v>
      </c>
      <c r="B193" s="193" t="s">
        <v>899</v>
      </c>
      <c r="C193" s="193" t="s">
        <v>900</v>
      </c>
      <c r="D193" s="193" t="s">
        <v>1855</v>
      </c>
      <c r="E193" s="201">
        <v>20</v>
      </c>
      <c r="F193" s="195" t="s">
        <v>1471</v>
      </c>
      <c r="G193" s="193" t="s">
        <v>1856</v>
      </c>
      <c r="H193" s="195"/>
      <c r="I193" s="195" t="s">
        <v>1845</v>
      </c>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77"/>
      <c r="CA193" s="77"/>
      <c r="CB193" s="77"/>
      <c r="CC193" s="77"/>
      <c r="CD193" s="77"/>
      <c r="CE193" s="77"/>
      <c r="CF193" s="77"/>
      <c r="CG193" s="77"/>
      <c r="CH193" s="77"/>
      <c r="CI193" s="77"/>
      <c r="CJ193" s="77"/>
      <c r="CK193" s="77"/>
      <c r="CL193" s="77"/>
      <c r="CM193" s="77"/>
      <c r="CN193" s="77"/>
      <c r="CO193" s="77"/>
      <c r="CP193" s="77"/>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DX193" s="77"/>
      <c r="DY193" s="77"/>
      <c r="DZ193" s="77"/>
      <c r="EA193" s="77"/>
      <c r="EB193" s="77"/>
      <c r="EC193" s="77"/>
      <c r="ED193" s="77"/>
      <c r="EE193" s="77"/>
      <c r="EF193" s="77"/>
      <c r="EG193" s="77"/>
      <c r="EH193" s="77"/>
      <c r="EI193" s="77"/>
      <c r="EJ193" s="77"/>
      <c r="EK193" s="77"/>
      <c r="EL193" s="77"/>
      <c r="EM193" s="77"/>
      <c r="EN193" s="77"/>
      <c r="EO193" s="77"/>
      <c r="EP193" s="77"/>
      <c r="EQ193" s="77"/>
      <c r="ER193" s="77"/>
      <c r="ES193" s="77"/>
      <c r="ET193" s="77"/>
      <c r="EU193" s="77"/>
      <c r="EV193" s="77"/>
      <c r="EW193" s="77"/>
      <c r="EX193" s="77"/>
      <c r="EY193" s="77"/>
      <c r="EZ193" s="77"/>
      <c r="FA193" s="77"/>
      <c r="FB193" s="77"/>
      <c r="FC193" s="77"/>
      <c r="FD193" s="77"/>
      <c r="FE193" s="77"/>
      <c r="FF193" s="77"/>
      <c r="FG193" s="77"/>
      <c r="FH193" s="77"/>
      <c r="FI193" s="77"/>
      <c r="FJ193" s="77"/>
      <c r="FK193" s="77"/>
      <c r="FL193" s="77"/>
      <c r="FM193" s="77"/>
      <c r="FN193" s="77"/>
      <c r="FO193" s="77"/>
      <c r="FP193" s="77"/>
      <c r="FQ193" s="77"/>
      <c r="FR193" s="77"/>
      <c r="FS193" s="77"/>
      <c r="FT193" s="77"/>
      <c r="FU193" s="77"/>
      <c r="FV193" s="77"/>
      <c r="FW193" s="77"/>
      <c r="FX193" s="77"/>
      <c r="FY193" s="77"/>
      <c r="FZ193" s="77"/>
      <c r="GA193" s="77"/>
      <c r="GB193" s="77"/>
      <c r="GC193" s="77"/>
      <c r="GD193" s="77"/>
      <c r="GE193" s="77"/>
      <c r="GF193" s="77"/>
      <c r="GG193" s="77"/>
      <c r="GH193" s="77"/>
      <c r="GI193" s="77"/>
      <c r="GJ193" s="77"/>
      <c r="GK193" s="77"/>
      <c r="GL193" s="77"/>
      <c r="GM193" s="77"/>
      <c r="GN193" s="77"/>
      <c r="GO193" s="77"/>
      <c r="GP193" s="77"/>
      <c r="GQ193" s="77"/>
      <c r="GR193" s="77"/>
      <c r="GS193" s="77"/>
      <c r="GT193" s="77"/>
      <c r="GU193" s="77"/>
      <c r="GV193" s="77"/>
      <c r="GW193" s="77"/>
      <c r="GX193" s="77"/>
      <c r="GY193" s="77"/>
      <c r="GZ193" s="77"/>
      <c r="HA193" s="77"/>
      <c r="HB193" s="77"/>
      <c r="HC193" s="77"/>
      <c r="HD193" s="77"/>
      <c r="HE193" s="77"/>
      <c r="HF193" s="77"/>
      <c r="HG193" s="77"/>
      <c r="HH193" s="77"/>
      <c r="HI193" s="77"/>
      <c r="HJ193" s="77"/>
      <c r="HK193" s="77"/>
      <c r="HL193" s="77"/>
      <c r="HM193" s="77"/>
      <c r="HN193" s="77"/>
      <c r="HO193" s="77"/>
      <c r="HP193" s="77"/>
      <c r="HQ193" s="77"/>
      <c r="HR193" s="77"/>
      <c r="HS193" s="77"/>
      <c r="HT193" s="77"/>
      <c r="HU193" s="77"/>
      <c r="HV193" s="77"/>
      <c r="HW193" s="77"/>
      <c r="HX193" s="77"/>
      <c r="HY193" s="77"/>
      <c r="HZ193" s="77"/>
      <c r="IA193" s="77"/>
      <c r="IB193" s="77"/>
      <c r="IC193" s="77"/>
      <c r="ID193" s="77"/>
      <c r="IE193" s="77"/>
      <c r="IF193" s="77"/>
      <c r="IG193" s="77"/>
      <c r="IH193" s="77"/>
    </row>
    <row r="194" spans="1:9" s="203" customFormat="1" ht="33">
      <c r="A194" s="193" t="s">
        <v>1852</v>
      </c>
      <c r="B194" s="193" t="s">
        <v>901</v>
      </c>
      <c r="C194" s="193" t="s">
        <v>902</v>
      </c>
      <c r="D194" s="193" t="s">
        <v>1855</v>
      </c>
      <c r="E194" s="201">
        <v>20</v>
      </c>
      <c r="F194" s="195" t="s">
        <v>1471</v>
      </c>
      <c r="G194" s="193" t="s">
        <v>1856</v>
      </c>
      <c r="H194" s="195"/>
      <c r="I194" s="195" t="s">
        <v>1845</v>
      </c>
    </row>
    <row r="195" spans="1:9" s="198" customFormat="1" ht="39.75" customHeight="1">
      <c r="A195" s="193" t="s">
        <v>1460</v>
      </c>
      <c r="B195" s="193" t="s">
        <v>1917</v>
      </c>
      <c r="C195" s="193" t="s">
        <v>903</v>
      </c>
      <c r="D195" s="193" t="s">
        <v>1463</v>
      </c>
      <c r="E195" s="201">
        <v>200</v>
      </c>
      <c r="F195" s="195" t="s">
        <v>1458</v>
      </c>
      <c r="G195" s="193"/>
      <c r="H195" s="195" t="s">
        <v>1845</v>
      </c>
      <c r="I195" s="195"/>
    </row>
    <row r="196" spans="1:9" s="203" customFormat="1" ht="49.5" customHeight="1">
      <c r="A196" s="193" t="s">
        <v>1852</v>
      </c>
      <c r="B196" s="193" t="s">
        <v>904</v>
      </c>
      <c r="C196" s="193" t="s">
        <v>905</v>
      </c>
      <c r="D196" s="193" t="s">
        <v>1855</v>
      </c>
      <c r="E196" s="201">
        <v>15</v>
      </c>
      <c r="F196" s="195" t="s">
        <v>1471</v>
      </c>
      <c r="G196" s="193" t="s">
        <v>1856</v>
      </c>
      <c r="H196" s="195"/>
      <c r="I196" s="195" t="s">
        <v>1845</v>
      </c>
    </row>
    <row r="197" spans="1:242" s="78" customFormat="1" ht="49.5" customHeight="1">
      <c r="A197" s="193" t="s">
        <v>1852</v>
      </c>
      <c r="B197" s="193" t="s">
        <v>906</v>
      </c>
      <c r="C197" s="193" t="s">
        <v>905</v>
      </c>
      <c r="D197" s="193" t="s">
        <v>1855</v>
      </c>
      <c r="E197" s="201">
        <v>16</v>
      </c>
      <c r="F197" s="195" t="s">
        <v>1471</v>
      </c>
      <c r="G197" s="193" t="s">
        <v>1856</v>
      </c>
      <c r="H197" s="195"/>
      <c r="I197" s="195" t="s">
        <v>1845</v>
      </c>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c r="BT197" s="77"/>
      <c r="BU197" s="77"/>
      <c r="BV197" s="77"/>
      <c r="BW197" s="77"/>
      <c r="BX197" s="77"/>
      <c r="BY197" s="77"/>
      <c r="BZ197" s="77"/>
      <c r="CA197" s="77"/>
      <c r="CB197" s="77"/>
      <c r="CC197" s="77"/>
      <c r="CD197" s="77"/>
      <c r="CE197" s="77"/>
      <c r="CF197" s="77"/>
      <c r="CG197" s="77"/>
      <c r="CH197" s="77"/>
      <c r="CI197" s="77"/>
      <c r="CJ197" s="77"/>
      <c r="CK197" s="77"/>
      <c r="CL197" s="77"/>
      <c r="CM197" s="77"/>
      <c r="CN197" s="77"/>
      <c r="CO197" s="77"/>
      <c r="CP197" s="77"/>
      <c r="CQ197" s="77"/>
      <c r="CR197" s="77"/>
      <c r="CS197" s="77"/>
      <c r="CT197" s="77"/>
      <c r="CU197" s="77"/>
      <c r="CV197" s="77"/>
      <c r="CW197" s="77"/>
      <c r="CX197" s="77"/>
      <c r="CY197" s="77"/>
      <c r="CZ197" s="77"/>
      <c r="DA197" s="77"/>
      <c r="DB197" s="77"/>
      <c r="DC197" s="77"/>
      <c r="DD197" s="77"/>
      <c r="DE197" s="77"/>
      <c r="DF197" s="77"/>
      <c r="DG197" s="77"/>
      <c r="DH197" s="77"/>
      <c r="DI197" s="77"/>
      <c r="DJ197" s="77"/>
      <c r="DK197" s="77"/>
      <c r="DL197" s="77"/>
      <c r="DM197" s="77"/>
      <c r="DN197" s="77"/>
      <c r="DO197" s="77"/>
      <c r="DP197" s="77"/>
      <c r="DQ197" s="77"/>
      <c r="DR197" s="77"/>
      <c r="DS197" s="77"/>
      <c r="DT197" s="77"/>
      <c r="DU197" s="77"/>
      <c r="DV197" s="77"/>
      <c r="DW197" s="77"/>
      <c r="DX197" s="77"/>
      <c r="DY197" s="77"/>
      <c r="DZ197" s="77"/>
      <c r="EA197" s="77"/>
      <c r="EB197" s="77"/>
      <c r="EC197" s="77"/>
      <c r="ED197" s="77"/>
      <c r="EE197" s="77"/>
      <c r="EF197" s="77"/>
      <c r="EG197" s="77"/>
      <c r="EH197" s="77"/>
      <c r="EI197" s="77"/>
      <c r="EJ197" s="77"/>
      <c r="EK197" s="77"/>
      <c r="EL197" s="77"/>
      <c r="EM197" s="77"/>
      <c r="EN197" s="77"/>
      <c r="EO197" s="77"/>
      <c r="EP197" s="77"/>
      <c r="EQ197" s="77"/>
      <c r="ER197" s="77"/>
      <c r="ES197" s="77"/>
      <c r="ET197" s="77"/>
      <c r="EU197" s="77"/>
      <c r="EV197" s="77"/>
      <c r="EW197" s="77"/>
      <c r="EX197" s="77"/>
      <c r="EY197" s="77"/>
      <c r="EZ197" s="77"/>
      <c r="FA197" s="77"/>
      <c r="FB197" s="77"/>
      <c r="FC197" s="77"/>
      <c r="FD197" s="77"/>
      <c r="FE197" s="77"/>
      <c r="FF197" s="77"/>
      <c r="FG197" s="77"/>
      <c r="FH197" s="77"/>
      <c r="FI197" s="77"/>
      <c r="FJ197" s="77"/>
      <c r="FK197" s="77"/>
      <c r="FL197" s="77"/>
      <c r="FM197" s="77"/>
      <c r="FN197" s="77"/>
      <c r="FO197" s="77"/>
      <c r="FP197" s="77"/>
      <c r="FQ197" s="77"/>
      <c r="FR197" s="77"/>
      <c r="FS197" s="77"/>
      <c r="FT197" s="77"/>
      <c r="FU197" s="77"/>
      <c r="FV197" s="77"/>
      <c r="FW197" s="77"/>
      <c r="FX197" s="77"/>
      <c r="FY197" s="77"/>
      <c r="FZ197" s="77"/>
      <c r="GA197" s="77"/>
      <c r="GB197" s="77"/>
      <c r="GC197" s="77"/>
      <c r="GD197" s="77"/>
      <c r="GE197" s="77"/>
      <c r="GF197" s="77"/>
      <c r="GG197" s="77"/>
      <c r="GH197" s="77"/>
      <c r="GI197" s="77"/>
      <c r="GJ197" s="77"/>
      <c r="GK197" s="77"/>
      <c r="GL197" s="77"/>
      <c r="GM197" s="77"/>
      <c r="GN197" s="77"/>
      <c r="GO197" s="77"/>
      <c r="GP197" s="77"/>
      <c r="GQ197" s="77"/>
      <c r="GR197" s="77"/>
      <c r="GS197" s="77"/>
      <c r="GT197" s="77"/>
      <c r="GU197" s="77"/>
      <c r="GV197" s="77"/>
      <c r="GW197" s="77"/>
      <c r="GX197" s="77"/>
      <c r="GY197" s="77"/>
      <c r="GZ197" s="77"/>
      <c r="HA197" s="77"/>
      <c r="HB197" s="77"/>
      <c r="HC197" s="77"/>
      <c r="HD197" s="77"/>
      <c r="HE197" s="77"/>
      <c r="HF197" s="77"/>
      <c r="HG197" s="77"/>
      <c r="HH197" s="77"/>
      <c r="HI197" s="77"/>
      <c r="HJ197" s="77"/>
      <c r="HK197" s="77"/>
      <c r="HL197" s="77"/>
      <c r="HM197" s="77"/>
      <c r="HN197" s="77"/>
      <c r="HO197" s="77"/>
      <c r="HP197" s="77"/>
      <c r="HQ197" s="77"/>
      <c r="HR197" s="77"/>
      <c r="HS197" s="77"/>
      <c r="HT197" s="77"/>
      <c r="HU197" s="77"/>
      <c r="HV197" s="77"/>
      <c r="HW197" s="77"/>
      <c r="HX197" s="77"/>
      <c r="HY197" s="77"/>
      <c r="HZ197" s="77"/>
      <c r="IA197" s="77"/>
      <c r="IB197" s="77"/>
      <c r="IC197" s="77"/>
      <c r="ID197" s="77"/>
      <c r="IE197" s="77"/>
      <c r="IF197" s="77"/>
      <c r="IG197" s="77"/>
      <c r="IH197" s="77"/>
    </row>
    <row r="198" spans="1:242" s="78" customFormat="1" ht="39.75" customHeight="1">
      <c r="A198" s="193"/>
      <c r="B198" s="193"/>
      <c r="C198" s="193" t="s">
        <v>907</v>
      </c>
      <c r="D198" s="193"/>
      <c r="E198" s="201">
        <f>SUM(E196:E197)</f>
        <v>31</v>
      </c>
      <c r="F198" s="195"/>
      <c r="G198" s="193"/>
      <c r="H198" s="195"/>
      <c r="I198" s="195"/>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7"/>
      <c r="CY198" s="77"/>
      <c r="CZ198" s="77"/>
      <c r="DA198" s="77"/>
      <c r="DB198" s="77"/>
      <c r="DC198" s="77"/>
      <c r="DD198" s="77"/>
      <c r="DE198" s="77"/>
      <c r="DF198" s="77"/>
      <c r="DG198" s="77"/>
      <c r="DH198" s="77"/>
      <c r="DI198" s="77"/>
      <c r="DJ198" s="77"/>
      <c r="DK198" s="77"/>
      <c r="DL198" s="77"/>
      <c r="DM198" s="77"/>
      <c r="DN198" s="77"/>
      <c r="DO198" s="77"/>
      <c r="DP198" s="77"/>
      <c r="DQ198" s="77"/>
      <c r="DR198" s="77"/>
      <c r="DS198" s="77"/>
      <c r="DT198" s="77"/>
      <c r="DU198" s="77"/>
      <c r="DV198" s="77"/>
      <c r="DW198" s="77"/>
      <c r="DX198" s="77"/>
      <c r="DY198" s="77"/>
      <c r="DZ198" s="77"/>
      <c r="EA198" s="77"/>
      <c r="EB198" s="77"/>
      <c r="EC198" s="77"/>
      <c r="ED198" s="77"/>
      <c r="EE198" s="77"/>
      <c r="EF198" s="77"/>
      <c r="EG198" s="77"/>
      <c r="EH198" s="77"/>
      <c r="EI198" s="77"/>
      <c r="EJ198" s="77"/>
      <c r="EK198" s="77"/>
      <c r="EL198" s="77"/>
      <c r="EM198" s="77"/>
      <c r="EN198" s="77"/>
      <c r="EO198" s="77"/>
      <c r="EP198" s="77"/>
      <c r="EQ198" s="77"/>
      <c r="ER198" s="77"/>
      <c r="ES198" s="77"/>
      <c r="ET198" s="77"/>
      <c r="EU198" s="77"/>
      <c r="EV198" s="77"/>
      <c r="EW198" s="77"/>
      <c r="EX198" s="77"/>
      <c r="EY198" s="77"/>
      <c r="EZ198" s="77"/>
      <c r="FA198" s="77"/>
      <c r="FB198" s="77"/>
      <c r="FC198" s="77"/>
      <c r="FD198" s="77"/>
      <c r="FE198" s="77"/>
      <c r="FF198" s="77"/>
      <c r="FG198" s="77"/>
      <c r="FH198" s="77"/>
      <c r="FI198" s="77"/>
      <c r="FJ198" s="77"/>
      <c r="FK198" s="77"/>
      <c r="FL198" s="77"/>
      <c r="FM198" s="77"/>
      <c r="FN198" s="77"/>
      <c r="FO198" s="77"/>
      <c r="FP198" s="77"/>
      <c r="FQ198" s="77"/>
      <c r="FR198" s="77"/>
      <c r="FS198" s="77"/>
      <c r="FT198" s="77"/>
      <c r="FU198" s="77"/>
      <c r="FV198" s="77"/>
      <c r="FW198" s="77"/>
      <c r="FX198" s="77"/>
      <c r="FY198" s="77"/>
      <c r="FZ198" s="77"/>
      <c r="GA198" s="77"/>
      <c r="GB198" s="77"/>
      <c r="GC198" s="77"/>
      <c r="GD198" s="77"/>
      <c r="GE198" s="77"/>
      <c r="GF198" s="77"/>
      <c r="GG198" s="77"/>
      <c r="GH198" s="77"/>
      <c r="GI198" s="77"/>
      <c r="GJ198" s="77"/>
      <c r="GK198" s="77"/>
      <c r="GL198" s="77"/>
      <c r="GM198" s="77"/>
      <c r="GN198" s="77"/>
      <c r="GO198" s="77"/>
      <c r="GP198" s="77"/>
      <c r="GQ198" s="77"/>
      <c r="GR198" s="77"/>
      <c r="GS198" s="77"/>
      <c r="GT198" s="77"/>
      <c r="GU198" s="77"/>
      <c r="GV198" s="77"/>
      <c r="GW198" s="77"/>
      <c r="GX198" s="77"/>
      <c r="GY198" s="77"/>
      <c r="GZ198" s="77"/>
      <c r="HA198" s="77"/>
      <c r="HB198" s="77"/>
      <c r="HC198" s="77"/>
      <c r="HD198" s="77"/>
      <c r="HE198" s="77"/>
      <c r="HF198" s="77"/>
      <c r="HG198" s="77"/>
      <c r="HH198" s="77"/>
      <c r="HI198" s="77"/>
      <c r="HJ198" s="77"/>
      <c r="HK198" s="77"/>
      <c r="HL198" s="77"/>
      <c r="HM198" s="77"/>
      <c r="HN198" s="77"/>
      <c r="HO198" s="77"/>
      <c r="HP198" s="77"/>
      <c r="HQ198" s="77"/>
      <c r="HR198" s="77"/>
      <c r="HS198" s="77"/>
      <c r="HT198" s="77"/>
      <c r="HU198" s="77"/>
      <c r="HV198" s="77"/>
      <c r="HW198" s="77"/>
      <c r="HX198" s="77"/>
      <c r="HY198" s="77"/>
      <c r="HZ198" s="77"/>
      <c r="IA198" s="77"/>
      <c r="IB198" s="77"/>
      <c r="IC198" s="77"/>
      <c r="ID198" s="77"/>
      <c r="IE198" s="77"/>
      <c r="IF198" s="77"/>
      <c r="IG198" s="77"/>
      <c r="IH198" s="77"/>
    </row>
    <row r="199" spans="1:9" s="203" customFormat="1" ht="51.75" customHeight="1">
      <c r="A199" s="193" t="s">
        <v>1852</v>
      </c>
      <c r="B199" s="193" t="s">
        <v>908</v>
      </c>
      <c r="C199" s="193" t="s">
        <v>1552</v>
      </c>
      <c r="D199" s="193" t="s">
        <v>1855</v>
      </c>
      <c r="E199" s="201">
        <v>240</v>
      </c>
      <c r="F199" s="195" t="s">
        <v>1471</v>
      </c>
      <c r="G199" s="193" t="s">
        <v>1856</v>
      </c>
      <c r="H199" s="195" t="s">
        <v>1845</v>
      </c>
      <c r="I199" s="195"/>
    </row>
    <row r="200" spans="1:242" s="78" customFormat="1" ht="51.75" customHeight="1">
      <c r="A200" s="193" t="s">
        <v>1852</v>
      </c>
      <c r="B200" s="193" t="s">
        <v>909</v>
      </c>
      <c r="C200" s="193" t="s">
        <v>910</v>
      </c>
      <c r="D200" s="193" t="s">
        <v>1855</v>
      </c>
      <c r="E200" s="201">
        <v>30</v>
      </c>
      <c r="F200" s="195" t="s">
        <v>1471</v>
      </c>
      <c r="G200" s="193" t="s">
        <v>1856</v>
      </c>
      <c r="H200" s="195"/>
      <c r="I200" s="195" t="s">
        <v>1845</v>
      </c>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c r="BK200" s="77"/>
      <c r="BL200" s="77"/>
      <c r="BM200" s="77"/>
      <c r="BN200" s="77"/>
      <c r="BO200" s="77"/>
      <c r="BP200" s="77"/>
      <c r="BQ200" s="77"/>
      <c r="BR200" s="77"/>
      <c r="BS200" s="77"/>
      <c r="BT200" s="77"/>
      <c r="BU200" s="77"/>
      <c r="BV200" s="77"/>
      <c r="BW200" s="77"/>
      <c r="BX200" s="77"/>
      <c r="BY200" s="77"/>
      <c r="BZ200" s="77"/>
      <c r="CA200" s="77"/>
      <c r="CB200" s="77"/>
      <c r="CC200" s="77"/>
      <c r="CD200" s="77"/>
      <c r="CE200" s="77"/>
      <c r="CF200" s="77"/>
      <c r="CG200" s="77"/>
      <c r="CH200" s="77"/>
      <c r="CI200" s="77"/>
      <c r="CJ200" s="77"/>
      <c r="CK200" s="77"/>
      <c r="CL200" s="77"/>
      <c r="CM200" s="77"/>
      <c r="CN200" s="77"/>
      <c r="CO200" s="77"/>
      <c r="CP200" s="77"/>
      <c r="CQ200" s="77"/>
      <c r="CR200" s="77"/>
      <c r="CS200" s="77"/>
      <c r="CT200" s="77"/>
      <c r="CU200" s="77"/>
      <c r="CV200" s="77"/>
      <c r="CW200" s="77"/>
      <c r="CX200" s="77"/>
      <c r="CY200" s="77"/>
      <c r="CZ200" s="77"/>
      <c r="DA200" s="77"/>
      <c r="DB200" s="77"/>
      <c r="DC200" s="77"/>
      <c r="DD200" s="77"/>
      <c r="DE200" s="77"/>
      <c r="DF200" s="77"/>
      <c r="DG200" s="77"/>
      <c r="DH200" s="77"/>
      <c r="DI200" s="77"/>
      <c r="DJ200" s="77"/>
      <c r="DK200" s="77"/>
      <c r="DL200" s="77"/>
      <c r="DM200" s="77"/>
      <c r="DN200" s="77"/>
      <c r="DO200" s="77"/>
      <c r="DP200" s="77"/>
      <c r="DQ200" s="77"/>
      <c r="DR200" s="77"/>
      <c r="DS200" s="77"/>
      <c r="DT200" s="77"/>
      <c r="DU200" s="77"/>
      <c r="DV200" s="77"/>
      <c r="DW200" s="77"/>
      <c r="DX200" s="77"/>
      <c r="DY200" s="77"/>
      <c r="DZ200" s="77"/>
      <c r="EA200" s="77"/>
      <c r="EB200" s="77"/>
      <c r="EC200" s="77"/>
      <c r="ED200" s="77"/>
      <c r="EE200" s="77"/>
      <c r="EF200" s="77"/>
      <c r="EG200" s="77"/>
      <c r="EH200" s="77"/>
      <c r="EI200" s="77"/>
      <c r="EJ200" s="77"/>
      <c r="EK200" s="77"/>
      <c r="EL200" s="77"/>
      <c r="EM200" s="77"/>
      <c r="EN200" s="77"/>
      <c r="EO200" s="77"/>
      <c r="EP200" s="77"/>
      <c r="EQ200" s="77"/>
      <c r="ER200" s="77"/>
      <c r="ES200" s="77"/>
      <c r="ET200" s="77"/>
      <c r="EU200" s="77"/>
      <c r="EV200" s="77"/>
      <c r="EW200" s="77"/>
      <c r="EX200" s="77"/>
      <c r="EY200" s="77"/>
      <c r="EZ200" s="77"/>
      <c r="FA200" s="77"/>
      <c r="FB200" s="77"/>
      <c r="FC200" s="77"/>
      <c r="FD200" s="77"/>
      <c r="FE200" s="77"/>
      <c r="FF200" s="77"/>
      <c r="FG200" s="77"/>
      <c r="FH200" s="77"/>
      <c r="FI200" s="77"/>
      <c r="FJ200" s="77"/>
      <c r="FK200" s="77"/>
      <c r="FL200" s="77"/>
      <c r="FM200" s="77"/>
      <c r="FN200" s="77"/>
      <c r="FO200" s="77"/>
      <c r="FP200" s="77"/>
      <c r="FQ200" s="77"/>
      <c r="FR200" s="77"/>
      <c r="FS200" s="77"/>
      <c r="FT200" s="77"/>
      <c r="FU200" s="77"/>
      <c r="FV200" s="77"/>
      <c r="FW200" s="77"/>
      <c r="FX200" s="77"/>
      <c r="FY200" s="77"/>
      <c r="FZ200" s="77"/>
      <c r="GA200" s="77"/>
      <c r="GB200" s="77"/>
      <c r="GC200" s="77"/>
      <c r="GD200" s="77"/>
      <c r="GE200" s="77"/>
      <c r="GF200" s="77"/>
      <c r="GG200" s="77"/>
      <c r="GH200" s="77"/>
      <c r="GI200" s="77"/>
      <c r="GJ200" s="77"/>
      <c r="GK200" s="77"/>
      <c r="GL200" s="77"/>
      <c r="GM200" s="77"/>
      <c r="GN200" s="77"/>
      <c r="GO200" s="77"/>
      <c r="GP200" s="77"/>
      <c r="GQ200" s="77"/>
      <c r="GR200" s="77"/>
      <c r="GS200" s="77"/>
      <c r="GT200" s="77"/>
      <c r="GU200" s="77"/>
      <c r="GV200" s="77"/>
      <c r="GW200" s="77"/>
      <c r="GX200" s="77"/>
      <c r="GY200" s="77"/>
      <c r="GZ200" s="77"/>
      <c r="HA200" s="77"/>
      <c r="HB200" s="77"/>
      <c r="HC200" s="77"/>
      <c r="HD200" s="77"/>
      <c r="HE200" s="77"/>
      <c r="HF200" s="77"/>
      <c r="HG200" s="77"/>
      <c r="HH200" s="77"/>
      <c r="HI200" s="77"/>
      <c r="HJ200" s="77"/>
      <c r="HK200" s="77"/>
      <c r="HL200" s="77"/>
      <c r="HM200" s="77"/>
      <c r="HN200" s="77"/>
      <c r="HO200" s="77"/>
      <c r="HP200" s="77"/>
      <c r="HQ200" s="77"/>
      <c r="HR200" s="77"/>
      <c r="HS200" s="77"/>
      <c r="HT200" s="77"/>
      <c r="HU200" s="77"/>
      <c r="HV200" s="77"/>
      <c r="HW200" s="77"/>
      <c r="HX200" s="77"/>
      <c r="HY200" s="77"/>
      <c r="HZ200" s="77"/>
      <c r="IA200" s="77"/>
      <c r="IB200" s="77"/>
      <c r="IC200" s="77"/>
      <c r="ID200" s="77"/>
      <c r="IE200" s="77"/>
      <c r="IF200" s="77"/>
      <c r="IG200" s="77"/>
      <c r="IH200" s="77"/>
    </row>
    <row r="201" spans="1:242" s="78" customFormat="1" ht="51.75" customHeight="1">
      <c r="A201" s="193" t="s">
        <v>1852</v>
      </c>
      <c r="B201" s="193" t="s">
        <v>911</v>
      </c>
      <c r="C201" s="193" t="s">
        <v>912</v>
      </c>
      <c r="D201" s="193" t="s">
        <v>1855</v>
      </c>
      <c r="E201" s="201">
        <v>20</v>
      </c>
      <c r="F201" s="195" t="s">
        <v>1471</v>
      </c>
      <c r="G201" s="193" t="s">
        <v>1856</v>
      </c>
      <c r="H201" s="195"/>
      <c r="I201" s="195" t="s">
        <v>1845</v>
      </c>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77"/>
      <c r="BY201" s="77"/>
      <c r="BZ201" s="77"/>
      <c r="CA201" s="77"/>
      <c r="CB201" s="77"/>
      <c r="CC201" s="77"/>
      <c r="CD201" s="77"/>
      <c r="CE201" s="77"/>
      <c r="CF201" s="77"/>
      <c r="CG201" s="77"/>
      <c r="CH201" s="77"/>
      <c r="CI201" s="77"/>
      <c r="CJ201" s="77"/>
      <c r="CK201" s="77"/>
      <c r="CL201" s="77"/>
      <c r="CM201" s="77"/>
      <c r="CN201" s="77"/>
      <c r="CO201" s="77"/>
      <c r="CP201" s="77"/>
      <c r="CQ201" s="77"/>
      <c r="CR201" s="77"/>
      <c r="CS201" s="77"/>
      <c r="CT201" s="77"/>
      <c r="CU201" s="77"/>
      <c r="CV201" s="77"/>
      <c r="CW201" s="77"/>
      <c r="CX201" s="77"/>
      <c r="CY201" s="77"/>
      <c r="CZ201" s="77"/>
      <c r="DA201" s="77"/>
      <c r="DB201" s="77"/>
      <c r="DC201" s="77"/>
      <c r="DD201" s="77"/>
      <c r="DE201" s="77"/>
      <c r="DF201" s="77"/>
      <c r="DG201" s="77"/>
      <c r="DH201" s="77"/>
      <c r="DI201" s="77"/>
      <c r="DJ201" s="77"/>
      <c r="DK201" s="77"/>
      <c r="DL201" s="77"/>
      <c r="DM201" s="77"/>
      <c r="DN201" s="77"/>
      <c r="DO201" s="77"/>
      <c r="DP201" s="77"/>
      <c r="DQ201" s="77"/>
      <c r="DR201" s="77"/>
      <c r="DS201" s="77"/>
      <c r="DT201" s="77"/>
      <c r="DU201" s="77"/>
      <c r="DV201" s="77"/>
      <c r="DW201" s="77"/>
      <c r="DX201" s="77"/>
      <c r="DY201" s="77"/>
      <c r="DZ201" s="77"/>
      <c r="EA201" s="77"/>
      <c r="EB201" s="77"/>
      <c r="EC201" s="77"/>
      <c r="ED201" s="77"/>
      <c r="EE201" s="77"/>
      <c r="EF201" s="77"/>
      <c r="EG201" s="77"/>
      <c r="EH201" s="77"/>
      <c r="EI201" s="77"/>
      <c r="EJ201" s="77"/>
      <c r="EK201" s="77"/>
      <c r="EL201" s="77"/>
      <c r="EM201" s="77"/>
      <c r="EN201" s="77"/>
      <c r="EO201" s="77"/>
      <c r="EP201" s="77"/>
      <c r="EQ201" s="77"/>
      <c r="ER201" s="77"/>
      <c r="ES201" s="77"/>
      <c r="ET201" s="77"/>
      <c r="EU201" s="77"/>
      <c r="EV201" s="77"/>
      <c r="EW201" s="77"/>
      <c r="EX201" s="77"/>
      <c r="EY201" s="77"/>
      <c r="EZ201" s="77"/>
      <c r="FA201" s="77"/>
      <c r="FB201" s="77"/>
      <c r="FC201" s="77"/>
      <c r="FD201" s="77"/>
      <c r="FE201" s="77"/>
      <c r="FF201" s="77"/>
      <c r="FG201" s="77"/>
      <c r="FH201" s="77"/>
      <c r="FI201" s="77"/>
      <c r="FJ201" s="77"/>
      <c r="FK201" s="77"/>
      <c r="FL201" s="77"/>
      <c r="FM201" s="77"/>
      <c r="FN201" s="77"/>
      <c r="FO201" s="77"/>
      <c r="FP201" s="77"/>
      <c r="FQ201" s="77"/>
      <c r="FR201" s="77"/>
      <c r="FS201" s="77"/>
      <c r="FT201" s="77"/>
      <c r="FU201" s="77"/>
      <c r="FV201" s="77"/>
      <c r="FW201" s="77"/>
      <c r="FX201" s="77"/>
      <c r="FY201" s="77"/>
      <c r="FZ201" s="77"/>
      <c r="GA201" s="77"/>
      <c r="GB201" s="77"/>
      <c r="GC201" s="77"/>
      <c r="GD201" s="77"/>
      <c r="GE201" s="77"/>
      <c r="GF201" s="77"/>
      <c r="GG201" s="77"/>
      <c r="GH201" s="77"/>
      <c r="GI201" s="77"/>
      <c r="GJ201" s="77"/>
      <c r="GK201" s="77"/>
      <c r="GL201" s="77"/>
      <c r="GM201" s="77"/>
      <c r="GN201" s="77"/>
      <c r="GO201" s="77"/>
      <c r="GP201" s="77"/>
      <c r="GQ201" s="77"/>
      <c r="GR201" s="77"/>
      <c r="GS201" s="77"/>
      <c r="GT201" s="77"/>
      <c r="GU201" s="77"/>
      <c r="GV201" s="77"/>
      <c r="GW201" s="77"/>
      <c r="GX201" s="77"/>
      <c r="GY201" s="77"/>
      <c r="GZ201" s="77"/>
      <c r="HA201" s="77"/>
      <c r="HB201" s="77"/>
      <c r="HC201" s="77"/>
      <c r="HD201" s="77"/>
      <c r="HE201" s="77"/>
      <c r="HF201" s="77"/>
      <c r="HG201" s="77"/>
      <c r="HH201" s="77"/>
      <c r="HI201" s="77"/>
      <c r="HJ201" s="77"/>
      <c r="HK201" s="77"/>
      <c r="HL201" s="77"/>
      <c r="HM201" s="77"/>
      <c r="HN201" s="77"/>
      <c r="HO201" s="77"/>
      <c r="HP201" s="77"/>
      <c r="HQ201" s="77"/>
      <c r="HR201" s="77"/>
      <c r="HS201" s="77"/>
      <c r="HT201" s="77"/>
      <c r="HU201" s="77"/>
      <c r="HV201" s="77"/>
      <c r="HW201" s="77"/>
      <c r="HX201" s="77"/>
      <c r="HY201" s="77"/>
      <c r="HZ201" s="77"/>
      <c r="IA201" s="77"/>
      <c r="IB201" s="77"/>
      <c r="IC201" s="77"/>
      <c r="ID201" s="77"/>
      <c r="IE201" s="77"/>
      <c r="IF201" s="77"/>
      <c r="IG201" s="77"/>
      <c r="IH201" s="77"/>
    </row>
    <row r="202" spans="1:242" s="78" customFormat="1" ht="51.75" customHeight="1">
      <c r="A202" s="193" t="s">
        <v>1852</v>
      </c>
      <c r="B202" s="193" t="s">
        <v>913</v>
      </c>
      <c r="C202" s="193" t="s">
        <v>914</v>
      </c>
      <c r="D202" s="193" t="s">
        <v>1855</v>
      </c>
      <c r="E202" s="201">
        <v>20</v>
      </c>
      <c r="F202" s="195" t="s">
        <v>1471</v>
      </c>
      <c r="G202" s="193" t="s">
        <v>1856</v>
      </c>
      <c r="H202" s="195"/>
      <c r="I202" s="195" t="s">
        <v>1845</v>
      </c>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7"/>
      <c r="CY202" s="77"/>
      <c r="CZ202" s="77"/>
      <c r="DA202" s="77"/>
      <c r="DB202" s="77"/>
      <c r="DC202" s="77"/>
      <c r="DD202" s="77"/>
      <c r="DE202" s="77"/>
      <c r="DF202" s="77"/>
      <c r="DG202" s="77"/>
      <c r="DH202" s="77"/>
      <c r="DI202" s="77"/>
      <c r="DJ202" s="77"/>
      <c r="DK202" s="77"/>
      <c r="DL202" s="77"/>
      <c r="DM202" s="77"/>
      <c r="DN202" s="77"/>
      <c r="DO202" s="77"/>
      <c r="DP202" s="77"/>
      <c r="DQ202" s="77"/>
      <c r="DR202" s="77"/>
      <c r="DS202" s="77"/>
      <c r="DT202" s="77"/>
      <c r="DU202" s="77"/>
      <c r="DV202" s="77"/>
      <c r="DW202" s="77"/>
      <c r="DX202" s="77"/>
      <c r="DY202" s="77"/>
      <c r="DZ202" s="77"/>
      <c r="EA202" s="77"/>
      <c r="EB202" s="77"/>
      <c r="EC202" s="77"/>
      <c r="ED202" s="77"/>
      <c r="EE202" s="77"/>
      <c r="EF202" s="77"/>
      <c r="EG202" s="77"/>
      <c r="EH202" s="77"/>
      <c r="EI202" s="77"/>
      <c r="EJ202" s="77"/>
      <c r="EK202" s="77"/>
      <c r="EL202" s="77"/>
      <c r="EM202" s="77"/>
      <c r="EN202" s="77"/>
      <c r="EO202" s="77"/>
      <c r="EP202" s="77"/>
      <c r="EQ202" s="77"/>
      <c r="ER202" s="77"/>
      <c r="ES202" s="77"/>
      <c r="ET202" s="77"/>
      <c r="EU202" s="77"/>
      <c r="EV202" s="77"/>
      <c r="EW202" s="77"/>
      <c r="EX202" s="77"/>
      <c r="EY202" s="77"/>
      <c r="EZ202" s="77"/>
      <c r="FA202" s="77"/>
      <c r="FB202" s="77"/>
      <c r="FC202" s="77"/>
      <c r="FD202" s="77"/>
      <c r="FE202" s="77"/>
      <c r="FF202" s="77"/>
      <c r="FG202" s="77"/>
      <c r="FH202" s="77"/>
      <c r="FI202" s="77"/>
      <c r="FJ202" s="77"/>
      <c r="FK202" s="77"/>
      <c r="FL202" s="77"/>
      <c r="FM202" s="77"/>
      <c r="FN202" s="77"/>
      <c r="FO202" s="77"/>
      <c r="FP202" s="77"/>
      <c r="FQ202" s="77"/>
      <c r="FR202" s="77"/>
      <c r="FS202" s="77"/>
      <c r="FT202" s="77"/>
      <c r="FU202" s="77"/>
      <c r="FV202" s="77"/>
      <c r="FW202" s="77"/>
      <c r="FX202" s="77"/>
      <c r="FY202" s="77"/>
      <c r="FZ202" s="77"/>
      <c r="GA202" s="77"/>
      <c r="GB202" s="77"/>
      <c r="GC202" s="77"/>
      <c r="GD202" s="77"/>
      <c r="GE202" s="77"/>
      <c r="GF202" s="77"/>
      <c r="GG202" s="77"/>
      <c r="GH202" s="77"/>
      <c r="GI202" s="77"/>
      <c r="GJ202" s="77"/>
      <c r="GK202" s="77"/>
      <c r="GL202" s="77"/>
      <c r="GM202" s="77"/>
      <c r="GN202" s="77"/>
      <c r="GO202" s="77"/>
      <c r="GP202" s="77"/>
      <c r="GQ202" s="77"/>
      <c r="GR202" s="77"/>
      <c r="GS202" s="77"/>
      <c r="GT202" s="77"/>
      <c r="GU202" s="77"/>
      <c r="GV202" s="77"/>
      <c r="GW202" s="77"/>
      <c r="GX202" s="77"/>
      <c r="GY202" s="77"/>
      <c r="GZ202" s="77"/>
      <c r="HA202" s="77"/>
      <c r="HB202" s="77"/>
      <c r="HC202" s="77"/>
      <c r="HD202" s="77"/>
      <c r="HE202" s="77"/>
      <c r="HF202" s="77"/>
      <c r="HG202" s="77"/>
      <c r="HH202" s="77"/>
      <c r="HI202" s="77"/>
      <c r="HJ202" s="77"/>
      <c r="HK202" s="77"/>
      <c r="HL202" s="77"/>
      <c r="HM202" s="77"/>
      <c r="HN202" s="77"/>
      <c r="HO202" s="77"/>
      <c r="HP202" s="77"/>
      <c r="HQ202" s="77"/>
      <c r="HR202" s="77"/>
      <c r="HS202" s="77"/>
      <c r="HT202" s="77"/>
      <c r="HU202" s="77"/>
      <c r="HV202" s="77"/>
      <c r="HW202" s="77"/>
      <c r="HX202" s="77"/>
      <c r="HY202" s="77"/>
      <c r="HZ202" s="77"/>
      <c r="IA202" s="77"/>
      <c r="IB202" s="77"/>
      <c r="IC202" s="77"/>
      <c r="ID202" s="77"/>
      <c r="IE202" s="77"/>
      <c r="IF202" s="77"/>
      <c r="IG202" s="77"/>
      <c r="IH202" s="77"/>
    </row>
    <row r="203" spans="1:9" s="203" customFormat="1" ht="51.75" customHeight="1">
      <c r="A203" s="193" t="s">
        <v>1852</v>
      </c>
      <c r="B203" s="193" t="s">
        <v>915</v>
      </c>
      <c r="C203" s="193" t="s">
        <v>916</v>
      </c>
      <c r="D203" s="193" t="s">
        <v>1855</v>
      </c>
      <c r="E203" s="201">
        <v>20</v>
      </c>
      <c r="F203" s="195" t="s">
        <v>1471</v>
      </c>
      <c r="G203" s="193" t="s">
        <v>1856</v>
      </c>
      <c r="H203" s="195"/>
      <c r="I203" s="195" t="s">
        <v>1845</v>
      </c>
    </row>
    <row r="204" spans="1:9" s="198" customFormat="1" ht="57" customHeight="1">
      <c r="A204" s="193" t="s">
        <v>1880</v>
      </c>
      <c r="B204" s="193" t="s">
        <v>917</v>
      </c>
      <c r="C204" s="193" t="s">
        <v>918</v>
      </c>
      <c r="D204" s="193" t="s">
        <v>1467</v>
      </c>
      <c r="E204" s="201">
        <v>1300</v>
      </c>
      <c r="F204" s="195" t="s">
        <v>1458</v>
      </c>
      <c r="G204" s="193"/>
      <c r="H204" s="195" t="s">
        <v>1845</v>
      </c>
      <c r="I204" s="195"/>
    </row>
    <row r="205" spans="1:9" s="198" customFormat="1" ht="57" customHeight="1">
      <c r="A205" s="193" t="s">
        <v>1880</v>
      </c>
      <c r="B205" s="193" t="s">
        <v>919</v>
      </c>
      <c r="C205" s="193" t="s">
        <v>918</v>
      </c>
      <c r="D205" s="193" t="s">
        <v>1467</v>
      </c>
      <c r="E205" s="201">
        <v>20</v>
      </c>
      <c r="F205" s="195" t="s">
        <v>1458</v>
      </c>
      <c r="G205" s="193"/>
      <c r="H205" s="195"/>
      <c r="I205" s="195" t="s">
        <v>1845</v>
      </c>
    </row>
    <row r="206" spans="1:9" s="198" customFormat="1" ht="39.75" customHeight="1">
      <c r="A206" s="193"/>
      <c r="B206" s="193"/>
      <c r="C206" s="193" t="s">
        <v>920</v>
      </c>
      <c r="D206" s="193"/>
      <c r="E206" s="201">
        <f>SUM(E204:E205)</f>
        <v>1320</v>
      </c>
      <c r="F206" s="195"/>
      <c r="G206" s="193"/>
      <c r="H206" s="195"/>
      <c r="I206" s="195"/>
    </row>
    <row r="207" spans="1:242" s="78" customFormat="1" ht="51.75" customHeight="1">
      <c r="A207" s="193" t="s">
        <v>1852</v>
      </c>
      <c r="B207" s="193" t="s">
        <v>921</v>
      </c>
      <c r="C207" s="193" t="s">
        <v>922</v>
      </c>
      <c r="D207" s="193" t="s">
        <v>1855</v>
      </c>
      <c r="E207" s="201">
        <v>15</v>
      </c>
      <c r="F207" s="195" t="s">
        <v>1471</v>
      </c>
      <c r="G207" s="193" t="s">
        <v>1856</v>
      </c>
      <c r="H207" s="195"/>
      <c r="I207" s="195" t="s">
        <v>1845</v>
      </c>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7"/>
      <c r="CY207" s="77"/>
      <c r="CZ207" s="77"/>
      <c r="DA207" s="77"/>
      <c r="DB207" s="77"/>
      <c r="DC207" s="77"/>
      <c r="DD207" s="77"/>
      <c r="DE207" s="77"/>
      <c r="DF207" s="77"/>
      <c r="DG207" s="77"/>
      <c r="DH207" s="77"/>
      <c r="DI207" s="77"/>
      <c r="DJ207" s="77"/>
      <c r="DK207" s="77"/>
      <c r="DL207" s="77"/>
      <c r="DM207" s="77"/>
      <c r="DN207" s="77"/>
      <c r="DO207" s="77"/>
      <c r="DP207" s="77"/>
      <c r="DQ207" s="77"/>
      <c r="DR207" s="77"/>
      <c r="DS207" s="77"/>
      <c r="DT207" s="77"/>
      <c r="DU207" s="77"/>
      <c r="DV207" s="77"/>
      <c r="DW207" s="77"/>
      <c r="DX207" s="77"/>
      <c r="DY207" s="77"/>
      <c r="DZ207" s="77"/>
      <c r="EA207" s="77"/>
      <c r="EB207" s="77"/>
      <c r="EC207" s="77"/>
      <c r="ED207" s="77"/>
      <c r="EE207" s="77"/>
      <c r="EF207" s="77"/>
      <c r="EG207" s="77"/>
      <c r="EH207" s="77"/>
      <c r="EI207" s="77"/>
      <c r="EJ207" s="77"/>
      <c r="EK207" s="77"/>
      <c r="EL207" s="77"/>
      <c r="EM207" s="77"/>
      <c r="EN207" s="77"/>
      <c r="EO207" s="77"/>
      <c r="EP207" s="77"/>
      <c r="EQ207" s="77"/>
      <c r="ER207" s="77"/>
      <c r="ES207" s="77"/>
      <c r="ET207" s="77"/>
      <c r="EU207" s="77"/>
      <c r="EV207" s="77"/>
      <c r="EW207" s="77"/>
      <c r="EX207" s="77"/>
      <c r="EY207" s="77"/>
      <c r="EZ207" s="77"/>
      <c r="FA207" s="77"/>
      <c r="FB207" s="77"/>
      <c r="FC207" s="77"/>
      <c r="FD207" s="77"/>
      <c r="FE207" s="77"/>
      <c r="FF207" s="77"/>
      <c r="FG207" s="77"/>
      <c r="FH207" s="77"/>
      <c r="FI207" s="77"/>
      <c r="FJ207" s="77"/>
      <c r="FK207" s="77"/>
      <c r="FL207" s="77"/>
      <c r="FM207" s="77"/>
      <c r="FN207" s="77"/>
      <c r="FO207" s="77"/>
      <c r="FP207" s="77"/>
      <c r="FQ207" s="77"/>
      <c r="FR207" s="77"/>
      <c r="FS207" s="77"/>
      <c r="FT207" s="77"/>
      <c r="FU207" s="77"/>
      <c r="FV207" s="77"/>
      <c r="FW207" s="77"/>
      <c r="FX207" s="77"/>
      <c r="FY207" s="77"/>
      <c r="FZ207" s="77"/>
      <c r="GA207" s="77"/>
      <c r="GB207" s="77"/>
      <c r="GC207" s="77"/>
      <c r="GD207" s="77"/>
      <c r="GE207" s="77"/>
      <c r="GF207" s="77"/>
      <c r="GG207" s="77"/>
      <c r="GH207" s="77"/>
      <c r="GI207" s="77"/>
      <c r="GJ207" s="77"/>
      <c r="GK207" s="77"/>
      <c r="GL207" s="77"/>
      <c r="GM207" s="77"/>
      <c r="GN207" s="77"/>
      <c r="GO207" s="77"/>
      <c r="GP207" s="77"/>
      <c r="GQ207" s="77"/>
      <c r="GR207" s="77"/>
      <c r="GS207" s="77"/>
      <c r="GT207" s="77"/>
      <c r="GU207" s="77"/>
      <c r="GV207" s="77"/>
      <c r="GW207" s="77"/>
      <c r="GX207" s="77"/>
      <c r="GY207" s="77"/>
      <c r="GZ207" s="77"/>
      <c r="HA207" s="77"/>
      <c r="HB207" s="77"/>
      <c r="HC207" s="77"/>
      <c r="HD207" s="77"/>
      <c r="HE207" s="77"/>
      <c r="HF207" s="77"/>
      <c r="HG207" s="77"/>
      <c r="HH207" s="77"/>
      <c r="HI207" s="77"/>
      <c r="HJ207" s="77"/>
      <c r="HK207" s="77"/>
      <c r="HL207" s="77"/>
      <c r="HM207" s="77"/>
      <c r="HN207" s="77"/>
      <c r="HO207" s="77"/>
      <c r="HP207" s="77"/>
      <c r="HQ207" s="77"/>
      <c r="HR207" s="77"/>
      <c r="HS207" s="77"/>
      <c r="HT207" s="77"/>
      <c r="HU207" s="77"/>
      <c r="HV207" s="77"/>
      <c r="HW207" s="77"/>
      <c r="HX207" s="77"/>
      <c r="HY207" s="77"/>
      <c r="HZ207" s="77"/>
      <c r="IA207" s="77"/>
      <c r="IB207" s="77"/>
      <c r="IC207" s="77"/>
      <c r="ID207" s="77"/>
      <c r="IE207" s="77"/>
      <c r="IF207" s="77"/>
      <c r="IG207" s="77"/>
      <c r="IH207" s="77"/>
    </row>
    <row r="208" spans="1:9" s="198" customFormat="1" ht="51.75" customHeight="1">
      <c r="A208" s="193" t="s">
        <v>1460</v>
      </c>
      <c r="B208" s="193" t="s">
        <v>1900</v>
      </c>
      <c r="C208" s="193" t="s">
        <v>923</v>
      </c>
      <c r="D208" s="193" t="s">
        <v>1463</v>
      </c>
      <c r="E208" s="201">
        <v>13.6</v>
      </c>
      <c r="F208" s="195" t="s">
        <v>1458</v>
      </c>
      <c r="G208" s="193"/>
      <c r="H208" s="195" t="s">
        <v>1845</v>
      </c>
      <c r="I208" s="195"/>
    </row>
    <row r="209" spans="1:9" s="198" customFormat="1" ht="51.75" customHeight="1">
      <c r="A209" s="193" t="s">
        <v>1842</v>
      </c>
      <c r="B209" s="193" t="s">
        <v>924</v>
      </c>
      <c r="C209" s="193" t="s">
        <v>925</v>
      </c>
      <c r="D209" s="193" t="s">
        <v>1463</v>
      </c>
      <c r="E209" s="201">
        <v>25</v>
      </c>
      <c r="F209" s="195" t="s">
        <v>1458</v>
      </c>
      <c r="G209" s="193"/>
      <c r="H209" s="195" t="s">
        <v>1845</v>
      </c>
      <c r="I209" s="195"/>
    </row>
    <row r="210" spans="1:242" s="78" customFormat="1" ht="51.75" customHeight="1">
      <c r="A210" s="193" t="s">
        <v>926</v>
      </c>
      <c r="B210" s="193" t="s">
        <v>927</v>
      </c>
      <c r="C210" s="193" t="s">
        <v>928</v>
      </c>
      <c r="D210" s="193" t="s">
        <v>1855</v>
      </c>
      <c r="E210" s="201">
        <v>63</v>
      </c>
      <c r="F210" s="195" t="s">
        <v>1458</v>
      </c>
      <c r="G210" s="193"/>
      <c r="H210" s="195" t="s">
        <v>1845</v>
      </c>
      <c r="I210" s="195"/>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c r="BJ210" s="77"/>
      <c r="BK210" s="77"/>
      <c r="BL210" s="77"/>
      <c r="BM210" s="77"/>
      <c r="BN210" s="77"/>
      <c r="BO210" s="77"/>
      <c r="BP210" s="77"/>
      <c r="BQ210" s="77"/>
      <c r="BR210" s="77"/>
      <c r="BS210" s="77"/>
      <c r="BT210" s="77"/>
      <c r="BU210" s="77"/>
      <c r="BV210" s="77"/>
      <c r="BW210" s="77"/>
      <c r="BX210" s="77"/>
      <c r="BY210" s="77"/>
      <c r="BZ210" s="77"/>
      <c r="CA210" s="77"/>
      <c r="CB210" s="77"/>
      <c r="CC210" s="77"/>
      <c r="CD210" s="77"/>
      <c r="CE210" s="77"/>
      <c r="CF210" s="77"/>
      <c r="CG210" s="77"/>
      <c r="CH210" s="77"/>
      <c r="CI210" s="77"/>
      <c r="CJ210" s="77"/>
      <c r="CK210" s="77"/>
      <c r="CL210" s="77"/>
      <c r="CM210" s="77"/>
      <c r="CN210" s="77"/>
      <c r="CO210" s="77"/>
      <c r="CP210" s="77"/>
      <c r="CQ210" s="77"/>
      <c r="CR210" s="77"/>
      <c r="CS210" s="77"/>
      <c r="CT210" s="77"/>
      <c r="CU210" s="77"/>
      <c r="CV210" s="77"/>
      <c r="CW210" s="77"/>
      <c r="CX210" s="77"/>
      <c r="CY210" s="77"/>
      <c r="CZ210" s="77"/>
      <c r="DA210" s="77"/>
      <c r="DB210" s="77"/>
      <c r="DC210" s="77"/>
      <c r="DD210" s="77"/>
      <c r="DE210" s="77"/>
      <c r="DF210" s="77"/>
      <c r="DG210" s="77"/>
      <c r="DH210" s="77"/>
      <c r="DI210" s="77"/>
      <c r="DJ210" s="77"/>
      <c r="DK210" s="77"/>
      <c r="DL210" s="77"/>
      <c r="DM210" s="77"/>
      <c r="DN210" s="77"/>
      <c r="DO210" s="77"/>
      <c r="DP210" s="77"/>
      <c r="DQ210" s="77"/>
      <c r="DR210" s="77"/>
      <c r="DS210" s="77"/>
      <c r="DT210" s="77"/>
      <c r="DU210" s="77"/>
      <c r="DV210" s="77"/>
      <c r="DW210" s="77"/>
      <c r="DX210" s="77"/>
      <c r="DY210" s="77"/>
      <c r="DZ210" s="77"/>
      <c r="EA210" s="77"/>
      <c r="EB210" s="77"/>
      <c r="EC210" s="77"/>
      <c r="ED210" s="77"/>
      <c r="EE210" s="77"/>
      <c r="EF210" s="77"/>
      <c r="EG210" s="77"/>
      <c r="EH210" s="77"/>
      <c r="EI210" s="77"/>
      <c r="EJ210" s="77"/>
      <c r="EK210" s="77"/>
      <c r="EL210" s="77"/>
      <c r="EM210" s="77"/>
      <c r="EN210" s="77"/>
      <c r="EO210" s="77"/>
      <c r="EP210" s="77"/>
      <c r="EQ210" s="77"/>
      <c r="ER210" s="77"/>
      <c r="ES210" s="77"/>
      <c r="ET210" s="77"/>
      <c r="EU210" s="77"/>
      <c r="EV210" s="77"/>
      <c r="EW210" s="77"/>
      <c r="EX210" s="77"/>
      <c r="EY210" s="77"/>
      <c r="EZ210" s="77"/>
      <c r="FA210" s="77"/>
      <c r="FB210" s="77"/>
      <c r="FC210" s="77"/>
      <c r="FD210" s="77"/>
      <c r="FE210" s="77"/>
      <c r="FF210" s="77"/>
      <c r="FG210" s="77"/>
      <c r="FH210" s="77"/>
      <c r="FI210" s="77"/>
      <c r="FJ210" s="77"/>
      <c r="FK210" s="77"/>
      <c r="FL210" s="77"/>
      <c r="FM210" s="77"/>
      <c r="FN210" s="77"/>
      <c r="FO210" s="77"/>
      <c r="FP210" s="77"/>
      <c r="FQ210" s="77"/>
      <c r="FR210" s="77"/>
      <c r="FS210" s="77"/>
      <c r="FT210" s="77"/>
      <c r="FU210" s="77"/>
      <c r="FV210" s="77"/>
      <c r="FW210" s="77"/>
      <c r="FX210" s="77"/>
      <c r="FY210" s="77"/>
      <c r="FZ210" s="77"/>
      <c r="GA210" s="77"/>
      <c r="GB210" s="77"/>
      <c r="GC210" s="77"/>
      <c r="GD210" s="77"/>
      <c r="GE210" s="77"/>
      <c r="GF210" s="77"/>
      <c r="GG210" s="77"/>
      <c r="GH210" s="77"/>
      <c r="GI210" s="77"/>
      <c r="GJ210" s="77"/>
      <c r="GK210" s="77"/>
      <c r="GL210" s="77"/>
      <c r="GM210" s="77"/>
      <c r="GN210" s="77"/>
      <c r="GO210" s="77"/>
      <c r="GP210" s="77"/>
      <c r="GQ210" s="77"/>
      <c r="GR210" s="77"/>
      <c r="GS210" s="77"/>
      <c r="GT210" s="77"/>
      <c r="GU210" s="77"/>
      <c r="GV210" s="77"/>
      <c r="GW210" s="77"/>
      <c r="GX210" s="77"/>
      <c r="GY210" s="77"/>
      <c r="GZ210" s="77"/>
      <c r="HA210" s="77"/>
      <c r="HB210" s="77"/>
      <c r="HC210" s="77"/>
      <c r="HD210" s="77"/>
      <c r="HE210" s="77"/>
      <c r="HF210" s="77"/>
      <c r="HG210" s="77"/>
      <c r="HH210" s="77"/>
      <c r="HI210" s="77"/>
      <c r="HJ210" s="77"/>
      <c r="HK210" s="77"/>
      <c r="HL210" s="77"/>
      <c r="HM210" s="77"/>
      <c r="HN210" s="77"/>
      <c r="HO210" s="77"/>
      <c r="HP210" s="77"/>
      <c r="HQ210" s="77"/>
      <c r="HR210" s="77"/>
      <c r="HS210" s="77"/>
      <c r="HT210" s="77"/>
      <c r="HU210" s="77"/>
      <c r="HV210" s="77"/>
      <c r="HW210" s="77"/>
      <c r="HX210" s="77"/>
      <c r="HY210" s="77"/>
      <c r="HZ210" s="77"/>
      <c r="IA210" s="77"/>
      <c r="IB210" s="77"/>
      <c r="IC210" s="77"/>
      <c r="ID210" s="77"/>
      <c r="IE210" s="77"/>
      <c r="IF210" s="77"/>
      <c r="IG210" s="77"/>
      <c r="IH210" s="77"/>
    </row>
    <row r="211" spans="1:242" s="78" customFormat="1" ht="51.75" customHeight="1">
      <c r="A211" s="193" t="s">
        <v>926</v>
      </c>
      <c r="B211" s="193" t="s">
        <v>929</v>
      </c>
      <c r="C211" s="193" t="s">
        <v>928</v>
      </c>
      <c r="D211" s="193" t="s">
        <v>1855</v>
      </c>
      <c r="E211" s="201">
        <v>30</v>
      </c>
      <c r="F211" s="195" t="s">
        <v>1458</v>
      </c>
      <c r="G211" s="193"/>
      <c r="H211" s="195" t="s">
        <v>1845</v>
      </c>
      <c r="I211" s="195"/>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c r="BJ211" s="77"/>
      <c r="BK211" s="77"/>
      <c r="BL211" s="77"/>
      <c r="BM211" s="77"/>
      <c r="BN211" s="77"/>
      <c r="BO211" s="77"/>
      <c r="BP211" s="77"/>
      <c r="BQ211" s="77"/>
      <c r="BR211" s="77"/>
      <c r="BS211" s="77"/>
      <c r="BT211" s="77"/>
      <c r="BU211" s="77"/>
      <c r="BV211" s="77"/>
      <c r="BW211" s="77"/>
      <c r="BX211" s="77"/>
      <c r="BY211" s="77"/>
      <c r="BZ211" s="77"/>
      <c r="CA211" s="77"/>
      <c r="CB211" s="77"/>
      <c r="CC211" s="77"/>
      <c r="CD211" s="77"/>
      <c r="CE211" s="77"/>
      <c r="CF211" s="77"/>
      <c r="CG211" s="77"/>
      <c r="CH211" s="77"/>
      <c r="CI211" s="77"/>
      <c r="CJ211" s="77"/>
      <c r="CK211" s="77"/>
      <c r="CL211" s="77"/>
      <c r="CM211" s="77"/>
      <c r="CN211" s="77"/>
      <c r="CO211" s="77"/>
      <c r="CP211" s="77"/>
      <c r="CQ211" s="77"/>
      <c r="CR211" s="77"/>
      <c r="CS211" s="77"/>
      <c r="CT211" s="77"/>
      <c r="CU211" s="77"/>
      <c r="CV211" s="77"/>
      <c r="CW211" s="77"/>
      <c r="CX211" s="77"/>
      <c r="CY211" s="77"/>
      <c r="CZ211" s="77"/>
      <c r="DA211" s="77"/>
      <c r="DB211" s="77"/>
      <c r="DC211" s="77"/>
      <c r="DD211" s="77"/>
      <c r="DE211" s="77"/>
      <c r="DF211" s="77"/>
      <c r="DG211" s="77"/>
      <c r="DH211" s="77"/>
      <c r="DI211" s="77"/>
      <c r="DJ211" s="77"/>
      <c r="DK211" s="77"/>
      <c r="DL211" s="77"/>
      <c r="DM211" s="77"/>
      <c r="DN211" s="77"/>
      <c r="DO211" s="77"/>
      <c r="DP211" s="77"/>
      <c r="DQ211" s="77"/>
      <c r="DR211" s="77"/>
      <c r="DS211" s="77"/>
      <c r="DT211" s="77"/>
      <c r="DU211" s="77"/>
      <c r="DV211" s="77"/>
      <c r="DW211" s="77"/>
      <c r="DX211" s="77"/>
      <c r="DY211" s="77"/>
      <c r="DZ211" s="77"/>
      <c r="EA211" s="77"/>
      <c r="EB211" s="77"/>
      <c r="EC211" s="77"/>
      <c r="ED211" s="77"/>
      <c r="EE211" s="77"/>
      <c r="EF211" s="77"/>
      <c r="EG211" s="77"/>
      <c r="EH211" s="77"/>
      <c r="EI211" s="77"/>
      <c r="EJ211" s="77"/>
      <c r="EK211" s="77"/>
      <c r="EL211" s="77"/>
      <c r="EM211" s="77"/>
      <c r="EN211" s="77"/>
      <c r="EO211" s="77"/>
      <c r="EP211" s="77"/>
      <c r="EQ211" s="77"/>
      <c r="ER211" s="77"/>
      <c r="ES211" s="77"/>
      <c r="ET211" s="77"/>
      <c r="EU211" s="77"/>
      <c r="EV211" s="77"/>
      <c r="EW211" s="77"/>
      <c r="EX211" s="77"/>
      <c r="EY211" s="77"/>
      <c r="EZ211" s="77"/>
      <c r="FA211" s="77"/>
      <c r="FB211" s="77"/>
      <c r="FC211" s="77"/>
      <c r="FD211" s="77"/>
      <c r="FE211" s="77"/>
      <c r="FF211" s="77"/>
      <c r="FG211" s="77"/>
      <c r="FH211" s="77"/>
      <c r="FI211" s="77"/>
      <c r="FJ211" s="77"/>
      <c r="FK211" s="77"/>
      <c r="FL211" s="77"/>
      <c r="FM211" s="77"/>
      <c r="FN211" s="77"/>
      <c r="FO211" s="77"/>
      <c r="FP211" s="77"/>
      <c r="FQ211" s="77"/>
      <c r="FR211" s="77"/>
      <c r="FS211" s="77"/>
      <c r="FT211" s="77"/>
      <c r="FU211" s="77"/>
      <c r="FV211" s="77"/>
      <c r="FW211" s="77"/>
      <c r="FX211" s="77"/>
      <c r="FY211" s="77"/>
      <c r="FZ211" s="77"/>
      <c r="GA211" s="77"/>
      <c r="GB211" s="77"/>
      <c r="GC211" s="77"/>
      <c r="GD211" s="77"/>
      <c r="GE211" s="77"/>
      <c r="GF211" s="77"/>
      <c r="GG211" s="77"/>
      <c r="GH211" s="77"/>
      <c r="GI211" s="77"/>
      <c r="GJ211" s="77"/>
      <c r="GK211" s="77"/>
      <c r="GL211" s="77"/>
      <c r="GM211" s="77"/>
      <c r="GN211" s="77"/>
      <c r="GO211" s="77"/>
      <c r="GP211" s="77"/>
      <c r="GQ211" s="77"/>
      <c r="GR211" s="77"/>
      <c r="GS211" s="77"/>
      <c r="GT211" s="77"/>
      <c r="GU211" s="77"/>
      <c r="GV211" s="77"/>
      <c r="GW211" s="77"/>
      <c r="GX211" s="77"/>
      <c r="GY211" s="77"/>
      <c r="GZ211" s="77"/>
      <c r="HA211" s="77"/>
      <c r="HB211" s="77"/>
      <c r="HC211" s="77"/>
      <c r="HD211" s="77"/>
      <c r="HE211" s="77"/>
      <c r="HF211" s="77"/>
      <c r="HG211" s="77"/>
      <c r="HH211" s="77"/>
      <c r="HI211" s="77"/>
      <c r="HJ211" s="77"/>
      <c r="HK211" s="77"/>
      <c r="HL211" s="77"/>
      <c r="HM211" s="77"/>
      <c r="HN211" s="77"/>
      <c r="HO211" s="77"/>
      <c r="HP211" s="77"/>
      <c r="HQ211" s="77"/>
      <c r="HR211" s="77"/>
      <c r="HS211" s="77"/>
      <c r="HT211" s="77"/>
      <c r="HU211" s="77"/>
      <c r="HV211" s="77"/>
      <c r="HW211" s="77"/>
      <c r="HX211" s="77"/>
      <c r="HY211" s="77"/>
      <c r="HZ211" s="77"/>
      <c r="IA211" s="77"/>
      <c r="IB211" s="77"/>
      <c r="IC211" s="77"/>
      <c r="ID211" s="77"/>
      <c r="IE211" s="77"/>
      <c r="IF211" s="77"/>
      <c r="IG211" s="77"/>
      <c r="IH211" s="77"/>
    </row>
    <row r="212" spans="1:242" s="78" customFormat="1" ht="51.75" customHeight="1">
      <c r="A212" s="193" t="s">
        <v>926</v>
      </c>
      <c r="B212" s="193" t="s">
        <v>930</v>
      </c>
      <c r="C212" s="193" t="s">
        <v>928</v>
      </c>
      <c r="D212" s="193" t="s">
        <v>1855</v>
      </c>
      <c r="E212" s="201">
        <v>76</v>
      </c>
      <c r="F212" s="195" t="s">
        <v>1458</v>
      </c>
      <c r="G212" s="193"/>
      <c r="H212" s="195" t="s">
        <v>1845</v>
      </c>
      <c r="I212" s="195"/>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c r="BT212" s="77"/>
      <c r="BU212" s="77"/>
      <c r="BV212" s="77"/>
      <c r="BW212" s="77"/>
      <c r="BX212" s="77"/>
      <c r="BY212" s="77"/>
      <c r="BZ212" s="77"/>
      <c r="CA212" s="77"/>
      <c r="CB212" s="77"/>
      <c r="CC212" s="77"/>
      <c r="CD212" s="77"/>
      <c r="CE212" s="77"/>
      <c r="CF212" s="77"/>
      <c r="CG212" s="77"/>
      <c r="CH212" s="77"/>
      <c r="CI212" s="77"/>
      <c r="CJ212" s="77"/>
      <c r="CK212" s="77"/>
      <c r="CL212" s="77"/>
      <c r="CM212" s="77"/>
      <c r="CN212" s="77"/>
      <c r="CO212" s="77"/>
      <c r="CP212" s="77"/>
      <c r="CQ212" s="77"/>
      <c r="CR212" s="77"/>
      <c r="CS212" s="77"/>
      <c r="CT212" s="77"/>
      <c r="CU212" s="77"/>
      <c r="CV212" s="77"/>
      <c r="CW212" s="77"/>
      <c r="CX212" s="77"/>
      <c r="CY212" s="77"/>
      <c r="CZ212" s="77"/>
      <c r="DA212" s="77"/>
      <c r="DB212" s="77"/>
      <c r="DC212" s="77"/>
      <c r="DD212" s="77"/>
      <c r="DE212" s="77"/>
      <c r="DF212" s="77"/>
      <c r="DG212" s="77"/>
      <c r="DH212" s="77"/>
      <c r="DI212" s="77"/>
      <c r="DJ212" s="77"/>
      <c r="DK212" s="77"/>
      <c r="DL212" s="77"/>
      <c r="DM212" s="77"/>
      <c r="DN212" s="77"/>
      <c r="DO212" s="77"/>
      <c r="DP212" s="77"/>
      <c r="DQ212" s="77"/>
      <c r="DR212" s="77"/>
      <c r="DS212" s="77"/>
      <c r="DT212" s="77"/>
      <c r="DU212" s="77"/>
      <c r="DV212" s="77"/>
      <c r="DW212" s="77"/>
      <c r="DX212" s="77"/>
      <c r="DY212" s="77"/>
      <c r="DZ212" s="77"/>
      <c r="EA212" s="77"/>
      <c r="EB212" s="77"/>
      <c r="EC212" s="77"/>
      <c r="ED212" s="77"/>
      <c r="EE212" s="77"/>
      <c r="EF212" s="77"/>
      <c r="EG212" s="77"/>
      <c r="EH212" s="77"/>
      <c r="EI212" s="77"/>
      <c r="EJ212" s="77"/>
      <c r="EK212" s="77"/>
      <c r="EL212" s="77"/>
      <c r="EM212" s="77"/>
      <c r="EN212" s="77"/>
      <c r="EO212" s="77"/>
      <c r="EP212" s="77"/>
      <c r="EQ212" s="77"/>
      <c r="ER212" s="77"/>
      <c r="ES212" s="77"/>
      <c r="ET212" s="77"/>
      <c r="EU212" s="77"/>
      <c r="EV212" s="77"/>
      <c r="EW212" s="77"/>
      <c r="EX212" s="77"/>
      <c r="EY212" s="77"/>
      <c r="EZ212" s="77"/>
      <c r="FA212" s="77"/>
      <c r="FB212" s="77"/>
      <c r="FC212" s="77"/>
      <c r="FD212" s="77"/>
      <c r="FE212" s="77"/>
      <c r="FF212" s="77"/>
      <c r="FG212" s="77"/>
      <c r="FH212" s="77"/>
      <c r="FI212" s="77"/>
      <c r="FJ212" s="77"/>
      <c r="FK212" s="77"/>
      <c r="FL212" s="77"/>
      <c r="FM212" s="77"/>
      <c r="FN212" s="77"/>
      <c r="FO212" s="77"/>
      <c r="FP212" s="77"/>
      <c r="FQ212" s="77"/>
      <c r="FR212" s="77"/>
      <c r="FS212" s="77"/>
      <c r="FT212" s="77"/>
      <c r="FU212" s="77"/>
      <c r="FV212" s="77"/>
      <c r="FW212" s="77"/>
      <c r="FX212" s="77"/>
      <c r="FY212" s="77"/>
      <c r="FZ212" s="77"/>
      <c r="GA212" s="77"/>
      <c r="GB212" s="77"/>
      <c r="GC212" s="77"/>
      <c r="GD212" s="77"/>
      <c r="GE212" s="77"/>
      <c r="GF212" s="77"/>
      <c r="GG212" s="77"/>
      <c r="GH212" s="77"/>
      <c r="GI212" s="77"/>
      <c r="GJ212" s="77"/>
      <c r="GK212" s="77"/>
      <c r="GL212" s="77"/>
      <c r="GM212" s="77"/>
      <c r="GN212" s="77"/>
      <c r="GO212" s="77"/>
      <c r="GP212" s="77"/>
      <c r="GQ212" s="77"/>
      <c r="GR212" s="77"/>
      <c r="GS212" s="77"/>
      <c r="GT212" s="77"/>
      <c r="GU212" s="77"/>
      <c r="GV212" s="77"/>
      <c r="GW212" s="77"/>
      <c r="GX212" s="77"/>
      <c r="GY212" s="77"/>
      <c r="GZ212" s="77"/>
      <c r="HA212" s="77"/>
      <c r="HB212" s="77"/>
      <c r="HC212" s="77"/>
      <c r="HD212" s="77"/>
      <c r="HE212" s="77"/>
      <c r="HF212" s="77"/>
      <c r="HG212" s="77"/>
      <c r="HH212" s="77"/>
      <c r="HI212" s="77"/>
      <c r="HJ212" s="77"/>
      <c r="HK212" s="77"/>
      <c r="HL212" s="77"/>
      <c r="HM212" s="77"/>
      <c r="HN212" s="77"/>
      <c r="HO212" s="77"/>
      <c r="HP212" s="77"/>
      <c r="HQ212" s="77"/>
      <c r="HR212" s="77"/>
      <c r="HS212" s="77"/>
      <c r="HT212" s="77"/>
      <c r="HU212" s="77"/>
      <c r="HV212" s="77"/>
      <c r="HW212" s="77"/>
      <c r="HX212" s="77"/>
      <c r="HY212" s="77"/>
      <c r="HZ212" s="77"/>
      <c r="IA212" s="77"/>
      <c r="IB212" s="77"/>
      <c r="IC212" s="77"/>
      <c r="ID212" s="77"/>
      <c r="IE212" s="77"/>
      <c r="IF212" s="77"/>
      <c r="IG212" s="77"/>
      <c r="IH212" s="77"/>
    </row>
    <row r="213" spans="1:242" s="78" customFormat="1" ht="39.75" customHeight="1">
      <c r="A213" s="193"/>
      <c r="B213" s="193"/>
      <c r="C213" s="193" t="s">
        <v>931</v>
      </c>
      <c r="D213" s="193"/>
      <c r="E213" s="201">
        <f>SUM(E210:E212)</f>
        <v>169</v>
      </c>
      <c r="F213" s="195"/>
      <c r="G213" s="193"/>
      <c r="H213" s="195"/>
      <c r="I213" s="195"/>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c r="BJ213" s="77"/>
      <c r="BK213" s="77"/>
      <c r="BL213" s="77"/>
      <c r="BM213" s="77"/>
      <c r="BN213" s="77"/>
      <c r="BO213" s="77"/>
      <c r="BP213" s="77"/>
      <c r="BQ213" s="77"/>
      <c r="BR213" s="77"/>
      <c r="BS213" s="77"/>
      <c r="BT213" s="77"/>
      <c r="BU213" s="77"/>
      <c r="BV213" s="77"/>
      <c r="BW213" s="77"/>
      <c r="BX213" s="77"/>
      <c r="BY213" s="77"/>
      <c r="BZ213" s="77"/>
      <c r="CA213" s="77"/>
      <c r="CB213" s="77"/>
      <c r="CC213" s="77"/>
      <c r="CD213" s="77"/>
      <c r="CE213" s="77"/>
      <c r="CF213" s="77"/>
      <c r="CG213" s="77"/>
      <c r="CH213" s="77"/>
      <c r="CI213" s="77"/>
      <c r="CJ213" s="77"/>
      <c r="CK213" s="77"/>
      <c r="CL213" s="77"/>
      <c r="CM213" s="77"/>
      <c r="CN213" s="77"/>
      <c r="CO213" s="77"/>
      <c r="CP213" s="77"/>
      <c r="CQ213" s="77"/>
      <c r="CR213" s="77"/>
      <c r="CS213" s="77"/>
      <c r="CT213" s="77"/>
      <c r="CU213" s="77"/>
      <c r="CV213" s="77"/>
      <c r="CW213" s="77"/>
      <c r="CX213" s="77"/>
      <c r="CY213" s="77"/>
      <c r="CZ213" s="77"/>
      <c r="DA213" s="77"/>
      <c r="DB213" s="77"/>
      <c r="DC213" s="77"/>
      <c r="DD213" s="77"/>
      <c r="DE213" s="77"/>
      <c r="DF213" s="77"/>
      <c r="DG213" s="77"/>
      <c r="DH213" s="77"/>
      <c r="DI213" s="77"/>
      <c r="DJ213" s="77"/>
      <c r="DK213" s="77"/>
      <c r="DL213" s="77"/>
      <c r="DM213" s="77"/>
      <c r="DN213" s="77"/>
      <c r="DO213" s="77"/>
      <c r="DP213" s="77"/>
      <c r="DQ213" s="77"/>
      <c r="DR213" s="77"/>
      <c r="DS213" s="77"/>
      <c r="DT213" s="77"/>
      <c r="DU213" s="77"/>
      <c r="DV213" s="77"/>
      <c r="DW213" s="77"/>
      <c r="DX213" s="77"/>
      <c r="DY213" s="77"/>
      <c r="DZ213" s="77"/>
      <c r="EA213" s="77"/>
      <c r="EB213" s="77"/>
      <c r="EC213" s="77"/>
      <c r="ED213" s="77"/>
      <c r="EE213" s="77"/>
      <c r="EF213" s="77"/>
      <c r="EG213" s="77"/>
      <c r="EH213" s="77"/>
      <c r="EI213" s="77"/>
      <c r="EJ213" s="77"/>
      <c r="EK213" s="77"/>
      <c r="EL213" s="77"/>
      <c r="EM213" s="77"/>
      <c r="EN213" s="77"/>
      <c r="EO213" s="77"/>
      <c r="EP213" s="77"/>
      <c r="EQ213" s="77"/>
      <c r="ER213" s="77"/>
      <c r="ES213" s="77"/>
      <c r="ET213" s="77"/>
      <c r="EU213" s="77"/>
      <c r="EV213" s="77"/>
      <c r="EW213" s="77"/>
      <c r="EX213" s="77"/>
      <c r="EY213" s="77"/>
      <c r="EZ213" s="77"/>
      <c r="FA213" s="77"/>
      <c r="FB213" s="77"/>
      <c r="FC213" s="77"/>
      <c r="FD213" s="77"/>
      <c r="FE213" s="77"/>
      <c r="FF213" s="77"/>
      <c r="FG213" s="77"/>
      <c r="FH213" s="77"/>
      <c r="FI213" s="77"/>
      <c r="FJ213" s="77"/>
      <c r="FK213" s="77"/>
      <c r="FL213" s="77"/>
      <c r="FM213" s="77"/>
      <c r="FN213" s="77"/>
      <c r="FO213" s="77"/>
      <c r="FP213" s="77"/>
      <c r="FQ213" s="77"/>
      <c r="FR213" s="77"/>
      <c r="FS213" s="77"/>
      <c r="FT213" s="77"/>
      <c r="FU213" s="77"/>
      <c r="FV213" s="77"/>
      <c r="FW213" s="77"/>
      <c r="FX213" s="77"/>
      <c r="FY213" s="77"/>
      <c r="FZ213" s="77"/>
      <c r="GA213" s="77"/>
      <c r="GB213" s="77"/>
      <c r="GC213" s="77"/>
      <c r="GD213" s="77"/>
      <c r="GE213" s="77"/>
      <c r="GF213" s="77"/>
      <c r="GG213" s="77"/>
      <c r="GH213" s="77"/>
      <c r="GI213" s="77"/>
      <c r="GJ213" s="77"/>
      <c r="GK213" s="77"/>
      <c r="GL213" s="77"/>
      <c r="GM213" s="77"/>
      <c r="GN213" s="77"/>
      <c r="GO213" s="77"/>
      <c r="GP213" s="77"/>
      <c r="GQ213" s="77"/>
      <c r="GR213" s="77"/>
      <c r="GS213" s="77"/>
      <c r="GT213" s="77"/>
      <c r="GU213" s="77"/>
      <c r="GV213" s="77"/>
      <c r="GW213" s="77"/>
      <c r="GX213" s="77"/>
      <c r="GY213" s="77"/>
      <c r="GZ213" s="77"/>
      <c r="HA213" s="77"/>
      <c r="HB213" s="77"/>
      <c r="HC213" s="77"/>
      <c r="HD213" s="77"/>
      <c r="HE213" s="77"/>
      <c r="HF213" s="77"/>
      <c r="HG213" s="77"/>
      <c r="HH213" s="77"/>
      <c r="HI213" s="77"/>
      <c r="HJ213" s="77"/>
      <c r="HK213" s="77"/>
      <c r="HL213" s="77"/>
      <c r="HM213" s="77"/>
      <c r="HN213" s="77"/>
      <c r="HO213" s="77"/>
      <c r="HP213" s="77"/>
      <c r="HQ213" s="77"/>
      <c r="HR213" s="77"/>
      <c r="HS213" s="77"/>
      <c r="HT213" s="77"/>
      <c r="HU213" s="77"/>
      <c r="HV213" s="77"/>
      <c r="HW213" s="77"/>
      <c r="HX213" s="77"/>
      <c r="HY213" s="77"/>
      <c r="HZ213" s="77"/>
      <c r="IA213" s="77"/>
      <c r="IB213" s="77"/>
      <c r="IC213" s="77"/>
      <c r="ID213" s="77"/>
      <c r="IE213" s="77"/>
      <c r="IF213" s="77"/>
      <c r="IG213" s="77"/>
      <c r="IH213" s="77"/>
    </row>
    <row r="214" spans="1:242" s="78" customFormat="1" ht="51" customHeight="1">
      <c r="A214" s="193" t="s">
        <v>926</v>
      </c>
      <c r="B214" s="193" t="s">
        <v>932</v>
      </c>
      <c r="C214" s="193" t="s">
        <v>933</v>
      </c>
      <c r="D214" s="193" t="s">
        <v>1855</v>
      </c>
      <c r="E214" s="201">
        <v>120</v>
      </c>
      <c r="F214" s="195" t="s">
        <v>1458</v>
      </c>
      <c r="G214" s="193"/>
      <c r="H214" s="195" t="s">
        <v>1845</v>
      </c>
      <c r="I214" s="195"/>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c r="BI214" s="77"/>
      <c r="BJ214" s="77"/>
      <c r="BK214" s="77"/>
      <c r="BL214" s="77"/>
      <c r="BM214" s="77"/>
      <c r="BN214" s="77"/>
      <c r="BO214" s="77"/>
      <c r="BP214" s="77"/>
      <c r="BQ214" s="77"/>
      <c r="BR214" s="77"/>
      <c r="BS214" s="77"/>
      <c r="BT214" s="77"/>
      <c r="BU214" s="77"/>
      <c r="BV214" s="77"/>
      <c r="BW214" s="77"/>
      <c r="BX214" s="77"/>
      <c r="BY214" s="77"/>
      <c r="BZ214" s="77"/>
      <c r="CA214" s="77"/>
      <c r="CB214" s="77"/>
      <c r="CC214" s="77"/>
      <c r="CD214" s="77"/>
      <c r="CE214" s="77"/>
      <c r="CF214" s="77"/>
      <c r="CG214" s="77"/>
      <c r="CH214" s="77"/>
      <c r="CI214" s="77"/>
      <c r="CJ214" s="77"/>
      <c r="CK214" s="77"/>
      <c r="CL214" s="77"/>
      <c r="CM214" s="77"/>
      <c r="CN214" s="77"/>
      <c r="CO214" s="77"/>
      <c r="CP214" s="77"/>
      <c r="CQ214" s="77"/>
      <c r="CR214" s="77"/>
      <c r="CS214" s="77"/>
      <c r="CT214" s="77"/>
      <c r="CU214" s="77"/>
      <c r="CV214" s="77"/>
      <c r="CW214" s="77"/>
      <c r="CX214" s="77"/>
      <c r="CY214" s="77"/>
      <c r="CZ214" s="77"/>
      <c r="DA214" s="77"/>
      <c r="DB214" s="77"/>
      <c r="DC214" s="77"/>
      <c r="DD214" s="77"/>
      <c r="DE214" s="77"/>
      <c r="DF214" s="77"/>
      <c r="DG214" s="77"/>
      <c r="DH214" s="77"/>
      <c r="DI214" s="77"/>
      <c r="DJ214" s="77"/>
      <c r="DK214" s="77"/>
      <c r="DL214" s="77"/>
      <c r="DM214" s="77"/>
      <c r="DN214" s="77"/>
      <c r="DO214" s="77"/>
      <c r="DP214" s="77"/>
      <c r="DQ214" s="77"/>
      <c r="DR214" s="77"/>
      <c r="DS214" s="77"/>
      <c r="DT214" s="77"/>
      <c r="DU214" s="77"/>
      <c r="DV214" s="77"/>
      <c r="DW214" s="77"/>
      <c r="DX214" s="77"/>
      <c r="DY214" s="77"/>
      <c r="DZ214" s="77"/>
      <c r="EA214" s="77"/>
      <c r="EB214" s="77"/>
      <c r="EC214" s="77"/>
      <c r="ED214" s="77"/>
      <c r="EE214" s="77"/>
      <c r="EF214" s="77"/>
      <c r="EG214" s="77"/>
      <c r="EH214" s="77"/>
      <c r="EI214" s="77"/>
      <c r="EJ214" s="77"/>
      <c r="EK214" s="77"/>
      <c r="EL214" s="77"/>
      <c r="EM214" s="77"/>
      <c r="EN214" s="77"/>
      <c r="EO214" s="77"/>
      <c r="EP214" s="77"/>
      <c r="EQ214" s="77"/>
      <c r="ER214" s="77"/>
      <c r="ES214" s="77"/>
      <c r="ET214" s="77"/>
      <c r="EU214" s="77"/>
      <c r="EV214" s="77"/>
      <c r="EW214" s="77"/>
      <c r="EX214" s="77"/>
      <c r="EY214" s="77"/>
      <c r="EZ214" s="77"/>
      <c r="FA214" s="77"/>
      <c r="FB214" s="77"/>
      <c r="FC214" s="77"/>
      <c r="FD214" s="77"/>
      <c r="FE214" s="77"/>
      <c r="FF214" s="77"/>
      <c r="FG214" s="77"/>
      <c r="FH214" s="77"/>
      <c r="FI214" s="77"/>
      <c r="FJ214" s="77"/>
      <c r="FK214" s="77"/>
      <c r="FL214" s="77"/>
      <c r="FM214" s="77"/>
      <c r="FN214" s="77"/>
      <c r="FO214" s="77"/>
      <c r="FP214" s="77"/>
      <c r="FQ214" s="77"/>
      <c r="FR214" s="77"/>
      <c r="FS214" s="77"/>
      <c r="FT214" s="77"/>
      <c r="FU214" s="77"/>
      <c r="FV214" s="77"/>
      <c r="FW214" s="77"/>
      <c r="FX214" s="77"/>
      <c r="FY214" s="77"/>
      <c r="FZ214" s="77"/>
      <c r="GA214" s="77"/>
      <c r="GB214" s="77"/>
      <c r="GC214" s="77"/>
      <c r="GD214" s="77"/>
      <c r="GE214" s="77"/>
      <c r="GF214" s="77"/>
      <c r="GG214" s="77"/>
      <c r="GH214" s="77"/>
      <c r="GI214" s="77"/>
      <c r="GJ214" s="77"/>
      <c r="GK214" s="77"/>
      <c r="GL214" s="77"/>
      <c r="GM214" s="77"/>
      <c r="GN214" s="77"/>
      <c r="GO214" s="77"/>
      <c r="GP214" s="77"/>
      <c r="GQ214" s="77"/>
      <c r="GR214" s="77"/>
      <c r="GS214" s="77"/>
      <c r="GT214" s="77"/>
      <c r="GU214" s="77"/>
      <c r="GV214" s="77"/>
      <c r="GW214" s="77"/>
      <c r="GX214" s="77"/>
      <c r="GY214" s="77"/>
      <c r="GZ214" s="77"/>
      <c r="HA214" s="77"/>
      <c r="HB214" s="77"/>
      <c r="HC214" s="77"/>
      <c r="HD214" s="77"/>
      <c r="HE214" s="77"/>
      <c r="HF214" s="77"/>
      <c r="HG214" s="77"/>
      <c r="HH214" s="77"/>
      <c r="HI214" s="77"/>
      <c r="HJ214" s="77"/>
      <c r="HK214" s="77"/>
      <c r="HL214" s="77"/>
      <c r="HM214" s="77"/>
      <c r="HN214" s="77"/>
      <c r="HO214" s="77"/>
      <c r="HP214" s="77"/>
      <c r="HQ214" s="77"/>
      <c r="HR214" s="77"/>
      <c r="HS214" s="77"/>
      <c r="HT214" s="77"/>
      <c r="HU214" s="77"/>
      <c r="HV214" s="77"/>
      <c r="HW214" s="77"/>
      <c r="HX214" s="77"/>
      <c r="HY214" s="77"/>
      <c r="HZ214" s="77"/>
      <c r="IA214" s="77"/>
      <c r="IB214" s="77"/>
      <c r="IC214" s="77"/>
      <c r="ID214" s="77"/>
      <c r="IE214" s="77"/>
      <c r="IF214" s="77"/>
      <c r="IG214" s="77"/>
      <c r="IH214" s="77"/>
    </row>
    <row r="215" spans="1:242" s="78" customFormat="1" ht="51" customHeight="1">
      <c r="A215" s="193" t="s">
        <v>926</v>
      </c>
      <c r="B215" s="193" t="s">
        <v>932</v>
      </c>
      <c r="C215" s="193" t="s">
        <v>933</v>
      </c>
      <c r="D215" s="193" t="s">
        <v>1855</v>
      </c>
      <c r="E215" s="201">
        <v>24</v>
      </c>
      <c r="F215" s="195" t="s">
        <v>1458</v>
      </c>
      <c r="G215" s="193"/>
      <c r="H215" s="195" t="s">
        <v>1845</v>
      </c>
      <c r="I215" s="195"/>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c r="BI215" s="77"/>
      <c r="BJ215" s="77"/>
      <c r="BK215" s="77"/>
      <c r="BL215" s="77"/>
      <c r="BM215" s="77"/>
      <c r="BN215" s="77"/>
      <c r="BO215" s="77"/>
      <c r="BP215" s="77"/>
      <c r="BQ215" s="77"/>
      <c r="BR215" s="77"/>
      <c r="BS215" s="77"/>
      <c r="BT215" s="77"/>
      <c r="BU215" s="77"/>
      <c r="BV215" s="77"/>
      <c r="BW215" s="77"/>
      <c r="BX215" s="77"/>
      <c r="BY215" s="77"/>
      <c r="BZ215" s="77"/>
      <c r="CA215" s="77"/>
      <c r="CB215" s="77"/>
      <c r="CC215" s="77"/>
      <c r="CD215" s="77"/>
      <c r="CE215" s="77"/>
      <c r="CF215" s="77"/>
      <c r="CG215" s="77"/>
      <c r="CH215" s="77"/>
      <c r="CI215" s="77"/>
      <c r="CJ215" s="77"/>
      <c r="CK215" s="77"/>
      <c r="CL215" s="77"/>
      <c r="CM215" s="77"/>
      <c r="CN215" s="77"/>
      <c r="CO215" s="77"/>
      <c r="CP215" s="77"/>
      <c r="CQ215" s="77"/>
      <c r="CR215" s="77"/>
      <c r="CS215" s="77"/>
      <c r="CT215" s="77"/>
      <c r="CU215" s="77"/>
      <c r="CV215" s="77"/>
      <c r="CW215" s="77"/>
      <c r="CX215" s="77"/>
      <c r="CY215" s="77"/>
      <c r="CZ215" s="77"/>
      <c r="DA215" s="77"/>
      <c r="DB215" s="77"/>
      <c r="DC215" s="77"/>
      <c r="DD215" s="77"/>
      <c r="DE215" s="77"/>
      <c r="DF215" s="77"/>
      <c r="DG215" s="77"/>
      <c r="DH215" s="77"/>
      <c r="DI215" s="77"/>
      <c r="DJ215" s="77"/>
      <c r="DK215" s="77"/>
      <c r="DL215" s="77"/>
      <c r="DM215" s="77"/>
      <c r="DN215" s="77"/>
      <c r="DO215" s="77"/>
      <c r="DP215" s="77"/>
      <c r="DQ215" s="77"/>
      <c r="DR215" s="77"/>
      <c r="DS215" s="77"/>
      <c r="DT215" s="77"/>
      <c r="DU215" s="77"/>
      <c r="DV215" s="77"/>
      <c r="DW215" s="77"/>
      <c r="DX215" s="77"/>
      <c r="DY215" s="77"/>
      <c r="DZ215" s="77"/>
      <c r="EA215" s="77"/>
      <c r="EB215" s="77"/>
      <c r="EC215" s="77"/>
      <c r="ED215" s="77"/>
      <c r="EE215" s="77"/>
      <c r="EF215" s="77"/>
      <c r="EG215" s="77"/>
      <c r="EH215" s="77"/>
      <c r="EI215" s="77"/>
      <c r="EJ215" s="77"/>
      <c r="EK215" s="77"/>
      <c r="EL215" s="77"/>
      <c r="EM215" s="77"/>
      <c r="EN215" s="77"/>
      <c r="EO215" s="77"/>
      <c r="EP215" s="77"/>
      <c r="EQ215" s="77"/>
      <c r="ER215" s="77"/>
      <c r="ES215" s="77"/>
      <c r="ET215" s="77"/>
      <c r="EU215" s="77"/>
      <c r="EV215" s="77"/>
      <c r="EW215" s="77"/>
      <c r="EX215" s="77"/>
      <c r="EY215" s="77"/>
      <c r="EZ215" s="77"/>
      <c r="FA215" s="77"/>
      <c r="FB215" s="77"/>
      <c r="FC215" s="77"/>
      <c r="FD215" s="77"/>
      <c r="FE215" s="77"/>
      <c r="FF215" s="77"/>
      <c r="FG215" s="77"/>
      <c r="FH215" s="77"/>
      <c r="FI215" s="77"/>
      <c r="FJ215" s="77"/>
      <c r="FK215" s="77"/>
      <c r="FL215" s="77"/>
      <c r="FM215" s="77"/>
      <c r="FN215" s="77"/>
      <c r="FO215" s="77"/>
      <c r="FP215" s="77"/>
      <c r="FQ215" s="77"/>
      <c r="FR215" s="77"/>
      <c r="FS215" s="77"/>
      <c r="FT215" s="77"/>
      <c r="FU215" s="77"/>
      <c r="FV215" s="77"/>
      <c r="FW215" s="77"/>
      <c r="FX215" s="77"/>
      <c r="FY215" s="77"/>
      <c r="FZ215" s="77"/>
      <c r="GA215" s="77"/>
      <c r="GB215" s="77"/>
      <c r="GC215" s="77"/>
      <c r="GD215" s="77"/>
      <c r="GE215" s="77"/>
      <c r="GF215" s="77"/>
      <c r="GG215" s="77"/>
      <c r="GH215" s="77"/>
      <c r="GI215" s="77"/>
      <c r="GJ215" s="77"/>
      <c r="GK215" s="77"/>
      <c r="GL215" s="77"/>
      <c r="GM215" s="77"/>
      <c r="GN215" s="77"/>
      <c r="GO215" s="77"/>
      <c r="GP215" s="77"/>
      <c r="GQ215" s="77"/>
      <c r="GR215" s="77"/>
      <c r="GS215" s="77"/>
      <c r="GT215" s="77"/>
      <c r="GU215" s="77"/>
      <c r="GV215" s="77"/>
      <c r="GW215" s="77"/>
      <c r="GX215" s="77"/>
      <c r="GY215" s="77"/>
      <c r="GZ215" s="77"/>
      <c r="HA215" s="77"/>
      <c r="HB215" s="77"/>
      <c r="HC215" s="77"/>
      <c r="HD215" s="77"/>
      <c r="HE215" s="77"/>
      <c r="HF215" s="77"/>
      <c r="HG215" s="77"/>
      <c r="HH215" s="77"/>
      <c r="HI215" s="77"/>
      <c r="HJ215" s="77"/>
      <c r="HK215" s="77"/>
      <c r="HL215" s="77"/>
      <c r="HM215" s="77"/>
      <c r="HN215" s="77"/>
      <c r="HO215" s="77"/>
      <c r="HP215" s="77"/>
      <c r="HQ215" s="77"/>
      <c r="HR215" s="77"/>
      <c r="HS215" s="77"/>
      <c r="HT215" s="77"/>
      <c r="HU215" s="77"/>
      <c r="HV215" s="77"/>
      <c r="HW215" s="77"/>
      <c r="HX215" s="77"/>
      <c r="HY215" s="77"/>
      <c r="HZ215" s="77"/>
      <c r="IA215" s="77"/>
      <c r="IB215" s="77"/>
      <c r="IC215" s="77"/>
      <c r="ID215" s="77"/>
      <c r="IE215" s="77"/>
      <c r="IF215" s="77"/>
      <c r="IG215" s="77"/>
      <c r="IH215" s="77"/>
    </row>
    <row r="216" spans="1:242" s="78" customFormat="1" ht="39.75" customHeight="1">
      <c r="A216" s="193"/>
      <c r="B216" s="193"/>
      <c r="C216" s="193" t="s">
        <v>934</v>
      </c>
      <c r="D216" s="193"/>
      <c r="E216" s="201">
        <f>SUM(E214:E215)</f>
        <v>144</v>
      </c>
      <c r="F216" s="195"/>
      <c r="G216" s="193"/>
      <c r="H216" s="195"/>
      <c r="I216" s="195"/>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c r="BK216" s="77"/>
      <c r="BL216" s="77"/>
      <c r="BM216" s="77"/>
      <c r="BN216" s="77"/>
      <c r="BO216" s="77"/>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7"/>
      <c r="CN216" s="77"/>
      <c r="CO216" s="77"/>
      <c r="CP216" s="77"/>
      <c r="CQ216" s="77"/>
      <c r="CR216" s="77"/>
      <c r="CS216" s="77"/>
      <c r="CT216" s="77"/>
      <c r="CU216" s="77"/>
      <c r="CV216" s="77"/>
      <c r="CW216" s="77"/>
      <c r="CX216" s="77"/>
      <c r="CY216" s="77"/>
      <c r="CZ216" s="77"/>
      <c r="DA216" s="77"/>
      <c r="DB216" s="77"/>
      <c r="DC216" s="77"/>
      <c r="DD216" s="77"/>
      <c r="DE216" s="77"/>
      <c r="DF216" s="77"/>
      <c r="DG216" s="77"/>
      <c r="DH216" s="77"/>
      <c r="DI216" s="77"/>
      <c r="DJ216" s="77"/>
      <c r="DK216" s="77"/>
      <c r="DL216" s="77"/>
      <c r="DM216" s="77"/>
      <c r="DN216" s="77"/>
      <c r="DO216" s="77"/>
      <c r="DP216" s="77"/>
      <c r="DQ216" s="77"/>
      <c r="DR216" s="77"/>
      <c r="DS216" s="77"/>
      <c r="DT216" s="77"/>
      <c r="DU216" s="77"/>
      <c r="DV216" s="77"/>
      <c r="DW216" s="77"/>
      <c r="DX216" s="77"/>
      <c r="DY216" s="77"/>
      <c r="DZ216" s="77"/>
      <c r="EA216" s="77"/>
      <c r="EB216" s="77"/>
      <c r="EC216" s="77"/>
      <c r="ED216" s="77"/>
      <c r="EE216" s="77"/>
      <c r="EF216" s="77"/>
      <c r="EG216" s="77"/>
      <c r="EH216" s="77"/>
      <c r="EI216" s="77"/>
      <c r="EJ216" s="77"/>
      <c r="EK216" s="77"/>
      <c r="EL216" s="77"/>
      <c r="EM216" s="77"/>
      <c r="EN216" s="77"/>
      <c r="EO216" s="77"/>
      <c r="EP216" s="77"/>
      <c r="EQ216" s="77"/>
      <c r="ER216" s="77"/>
      <c r="ES216" s="77"/>
      <c r="ET216" s="77"/>
      <c r="EU216" s="77"/>
      <c r="EV216" s="77"/>
      <c r="EW216" s="77"/>
      <c r="EX216" s="77"/>
      <c r="EY216" s="77"/>
      <c r="EZ216" s="77"/>
      <c r="FA216" s="77"/>
      <c r="FB216" s="77"/>
      <c r="FC216" s="77"/>
      <c r="FD216" s="77"/>
      <c r="FE216" s="77"/>
      <c r="FF216" s="77"/>
      <c r="FG216" s="77"/>
      <c r="FH216" s="77"/>
      <c r="FI216" s="77"/>
      <c r="FJ216" s="77"/>
      <c r="FK216" s="77"/>
      <c r="FL216" s="77"/>
      <c r="FM216" s="77"/>
      <c r="FN216" s="77"/>
      <c r="FO216" s="77"/>
      <c r="FP216" s="77"/>
      <c r="FQ216" s="77"/>
      <c r="FR216" s="77"/>
      <c r="FS216" s="77"/>
      <c r="FT216" s="77"/>
      <c r="FU216" s="77"/>
      <c r="FV216" s="77"/>
      <c r="FW216" s="77"/>
      <c r="FX216" s="77"/>
      <c r="FY216" s="77"/>
      <c r="FZ216" s="77"/>
      <c r="GA216" s="77"/>
      <c r="GB216" s="77"/>
      <c r="GC216" s="77"/>
      <c r="GD216" s="77"/>
      <c r="GE216" s="77"/>
      <c r="GF216" s="77"/>
      <c r="GG216" s="77"/>
      <c r="GH216" s="77"/>
      <c r="GI216" s="77"/>
      <c r="GJ216" s="77"/>
      <c r="GK216" s="77"/>
      <c r="GL216" s="77"/>
      <c r="GM216" s="77"/>
      <c r="GN216" s="77"/>
      <c r="GO216" s="77"/>
      <c r="GP216" s="77"/>
      <c r="GQ216" s="77"/>
      <c r="GR216" s="77"/>
      <c r="GS216" s="77"/>
      <c r="GT216" s="77"/>
      <c r="GU216" s="77"/>
      <c r="GV216" s="77"/>
      <c r="GW216" s="77"/>
      <c r="GX216" s="77"/>
      <c r="GY216" s="77"/>
      <c r="GZ216" s="77"/>
      <c r="HA216" s="77"/>
      <c r="HB216" s="77"/>
      <c r="HC216" s="77"/>
      <c r="HD216" s="77"/>
      <c r="HE216" s="77"/>
      <c r="HF216" s="77"/>
      <c r="HG216" s="77"/>
      <c r="HH216" s="77"/>
      <c r="HI216" s="77"/>
      <c r="HJ216" s="77"/>
      <c r="HK216" s="77"/>
      <c r="HL216" s="77"/>
      <c r="HM216" s="77"/>
      <c r="HN216" s="77"/>
      <c r="HO216" s="77"/>
      <c r="HP216" s="77"/>
      <c r="HQ216" s="77"/>
      <c r="HR216" s="77"/>
      <c r="HS216" s="77"/>
      <c r="HT216" s="77"/>
      <c r="HU216" s="77"/>
      <c r="HV216" s="77"/>
      <c r="HW216" s="77"/>
      <c r="HX216" s="77"/>
      <c r="HY216" s="77"/>
      <c r="HZ216" s="77"/>
      <c r="IA216" s="77"/>
      <c r="IB216" s="77"/>
      <c r="IC216" s="77"/>
      <c r="ID216" s="77"/>
      <c r="IE216" s="77"/>
      <c r="IF216" s="77"/>
      <c r="IG216" s="77"/>
      <c r="IH216" s="77"/>
    </row>
    <row r="217" spans="1:242" s="78" customFormat="1" ht="49.5" customHeight="1">
      <c r="A217" s="193" t="s">
        <v>926</v>
      </c>
      <c r="B217" s="193" t="s">
        <v>932</v>
      </c>
      <c r="C217" s="193" t="s">
        <v>935</v>
      </c>
      <c r="D217" s="193" t="s">
        <v>1855</v>
      </c>
      <c r="E217" s="201">
        <v>67</v>
      </c>
      <c r="F217" s="195" t="s">
        <v>1458</v>
      </c>
      <c r="G217" s="193"/>
      <c r="H217" s="195" t="s">
        <v>1459</v>
      </c>
      <c r="I217" s="195"/>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c r="BK217" s="77"/>
      <c r="BL217" s="77"/>
      <c r="BM217" s="77"/>
      <c r="BN217" s="77"/>
      <c r="BO217" s="77"/>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7"/>
      <c r="CN217" s="77"/>
      <c r="CO217" s="77"/>
      <c r="CP217" s="77"/>
      <c r="CQ217" s="77"/>
      <c r="CR217" s="77"/>
      <c r="CS217" s="77"/>
      <c r="CT217" s="77"/>
      <c r="CU217" s="77"/>
      <c r="CV217" s="77"/>
      <c r="CW217" s="77"/>
      <c r="CX217" s="77"/>
      <c r="CY217" s="77"/>
      <c r="CZ217" s="77"/>
      <c r="DA217" s="77"/>
      <c r="DB217" s="77"/>
      <c r="DC217" s="77"/>
      <c r="DD217" s="77"/>
      <c r="DE217" s="77"/>
      <c r="DF217" s="77"/>
      <c r="DG217" s="77"/>
      <c r="DH217" s="77"/>
      <c r="DI217" s="77"/>
      <c r="DJ217" s="77"/>
      <c r="DK217" s="77"/>
      <c r="DL217" s="77"/>
      <c r="DM217" s="77"/>
      <c r="DN217" s="77"/>
      <c r="DO217" s="77"/>
      <c r="DP217" s="77"/>
      <c r="DQ217" s="77"/>
      <c r="DR217" s="77"/>
      <c r="DS217" s="77"/>
      <c r="DT217" s="77"/>
      <c r="DU217" s="77"/>
      <c r="DV217" s="77"/>
      <c r="DW217" s="77"/>
      <c r="DX217" s="77"/>
      <c r="DY217" s="77"/>
      <c r="DZ217" s="77"/>
      <c r="EA217" s="77"/>
      <c r="EB217" s="77"/>
      <c r="EC217" s="77"/>
      <c r="ED217" s="77"/>
      <c r="EE217" s="77"/>
      <c r="EF217" s="77"/>
      <c r="EG217" s="77"/>
      <c r="EH217" s="77"/>
      <c r="EI217" s="77"/>
      <c r="EJ217" s="77"/>
      <c r="EK217" s="77"/>
      <c r="EL217" s="77"/>
      <c r="EM217" s="77"/>
      <c r="EN217" s="77"/>
      <c r="EO217" s="77"/>
      <c r="EP217" s="77"/>
      <c r="EQ217" s="77"/>
      <c r="ER217" s="77"/>
      <c r="ES217" s="77"/>
      <c r="ET217" s="77"/>
      <c r="EU217" s="77"/>
      <c r="EV217" s="77"/>
      <c r="EW217" s="77"/>
      <c r="EX217" s="77"/>
      <c r="EY217" s="77"/>
      <c r="EZ217" s="77"/>
      <c r="FA217" s="77"/>
      <c r="FB217" s="77"/>
      <c r="FC217" s="77"/>
      <c r="FD217" s="77"/>
      <c r="FE217" s="77"/>
      <c r="FF217" s="77"/>
      <c r="FG217" s="77"/>
      <c r="FH217" s="77"/>
      <c r="FI217" s="77"/>
      <c r="FJ217" s="77"/>
      <c r="FK217" s="77"/>
      <c r="FL217" s="77"/>
      <c r="FM217" s="77"/>
      <c r="FN217" s="77"/>
      <c r="FO217" s="77"/>
      <c r="FP217" s="77"/>
      <c r="FQ217" s="77"/>
      <c r="FR217" s="77"/>
      <c r="FS217" s="77"/>
      <c r="FT217" s="77"/>
      <c r="FU217" s="77"/>
      <c r="FV217" s="77"/>
      <c r="FW217" s="77"/>
      <c r="FX217" s="77"/>
      <c r="FY217" s="77"/>
      <c r="FZ217" s="77"/>
      <c r="GA217" s="77"/>
      <c r="GB217" s="77"/>
      <c r="GC217" s="77"/>
      <c r="GD217" s="77"/>
      <c r="GE217" s="77"/>
      <c r="GF217" s="77"/>
      <c r="GG217" s="77"/>
      <c r="GH217" s="77"/>
      <c r="GI217" s="77"/>
      <c r="GJ217" s="77"/>
      <c r="GK217" s="77"/>
      <c r="GL217" s="77"/>
      <c r="GM217" s="77"/>
      <c r="GN217" s="77"/>
      <c r="GO217" s="77"/>
      <c r="GP217" s="77"/>
      <c r="GQ217" s="77"/>
      <c r="GR217" s="77"/>
      <c r="GS217" s="77"/>
      <c r="GT217" s="77"/>
      <c r="GU217" s="77"/>
      <c r="GV217" s="77"/>
      <c r="GW217" s="77"/>
      <c r="GX217" s="77"/>
      <c r="GY217" s="77"/>
      <c r="GZ217" s="77"/>
      <c r="HA217" s="77"/>
      <c r="HB217" s="77"/>
      <c r="HC217" s="77"/>
      <c r="HD217" s="77"/>
      <c r="HE217" s="77"/>
      <c r="HF217" s="77"/>
      <c r="HG217" s="77"/>
      <c r="HH217" s="77"/>
      <c r="HI217" s="77"/>
      <c r="HJ217" s="77"/>
      <c r="HK217" s="77"/>
      <c r="HL217" s="77"/>
      <c r="HM217" s="77"/>
      <c r="HN217" s="77"/>
      <c r="HO217" s="77"/>
      <c r="HP217" s="77"/>
      <c r="HQ217" s="77"/>
      <c r="HR217" s="77"/>
      <c r="HS217" s="77"/>
      <c r="HT217" s="77"/>
      <c r="HU217" s="77"/>
      <c r="HV217" s="77"/>
      <c r="HW217" s="77"/>
      <c r="HX217" s="77"/>
      <c r="HY217" s="77"/>
      <c r="HZ217" s="77"/>
      <c r="IA217" s="77"/>
      <c r="IB217" s="77"/>
      <c r="IC217" s="77"/>
      <c r="ID217" s="77"/>
      <c r="IE217" s="77"/>
      <c r="IF217" s="77"/>
      <c r="IG217" s="77"/>
      <c r="IH217" s="77"/>
    </row>
    <row r="218" spans="1:9" s="198" customFormat="1" ht="49.5" customHeight="1">
      <c r="A218" s="193" t="s">
        <v>1460</v>
      </c>
      <c r="B218" s="193" t="s">
        <v>1900</v>
      </c>
      <c r="C218" s="193" t="s">
        <v>936</v>
      </c>
      <c r="D218" s="193" t="s">
        <v>1463</v>
      </c>
      <c r="E218" s="201">
        <v>20</v>
      </c>
      <c r="F218" s="195" t="s">
        <v>1458</v>
      </c>
      <c r="G218" s="193"/>
      <c r="H218" s="195" t="s">
        <v>1845</v>
      </c>
      <c r="I218" s="195"/>
    </row>
    <row r="219" spans="1:9" s="207" customFormat="1" ht="49.5" customHeight="1">
      <c r="A219" s="193" t="s">
        <v>1885</v>
      </c>
      <c r="B219" s="193" t="s">
        <v>937</v>
      </c>
      <c r="C219" s="193" t="s">
        <v>938</v>
      </c>
      <c r="D219" s="193" t="s">
        <v>1520</v>
      </c>
      <c r="E219" s="201">
        <v>20</v>
      </c>
      <c r="F219" s="195" t="s">
        <v>1458</v>
      </c>
      <c r="G219" s="193"/>
      <c r="H219" s="195" t="s">
        <v>1845</v>
      </c>
      <c r="I219" s="195"/>
    </row>
    <row r="220" spans="1:9" s="204" customFormat="1" ht="49.5" customHeight="1">
      <c r="A220" s="193" t="s">
        <v>1885</v>
      </c>
      <c r="B220" s="193" t="s">
        <v>939</v>
      </c>
      <c r="C220" s="193" t="s">
        <v>940</v>
      </c>
      <c r="D220" s="193" t="s">
        <v>1520</v>
      </c>
      <c r="E220" s="201">
        <v>20</v>
      </c>
      <c r="F220" s="195" t="s">
        <v>1458</v>
      </c>
      <c r="G220" s="193"/>
      <c r="H220" s="195" t="s">
        <v>1845</v>
      </c>
      <c r="I220" s="195"/>
    </row>
    <row r="221" spans="1:9" s="207" customFormat="1" ht="49.5" customHeight="1">
      <c r="A221" s="193" t="s">
        <v>1885</v>
      </c>
      <c r="B221" s="193" t="s">
        <v>941</v>
      </c>
      <c r="C221" s="193" t="s">
        <v>942</v>
      </c>
      <c r="D221" s="193" t="s">
        <v>1520</v>
      </c>
      <c r="E221" s="201">
        <v>135</v>
      </c>
      <c r="F221" s="195" t="s">
        <v>1458</v>
      </c>
      <c r="G221" s="193"/>
      <c r="H221" s="195" t="s">
        <v>1845</v>
      </c>
      <c r="I221" s="195"/>
    </row>
    <row r="222" spans="1:9" s="198" customFormat="1" ht="39.75" customHeight="1">
      <c r="A222" s="193" t="s">
        <v>1460</v>
      </c>
      <c r="B222" s="193" t="s">
        <v>1900</v>
      </c>
      <c r="C222" s="193" t="s">
        <v>943</v>
      </c>
      <c r="D222" s="193" t="s">
        <v>1463</v>
      </c>
      <c r="E222" s="201">
        <v>20</v>
      </c>
      <c r="F222" s="195" t="s">
        <v>1458</v>
      </c>
      <c r="G222" s="193"/>
      <c r="H222" s="195" t="s">
        <v>1845</v>
      </c>
      <c r="I222" s="195"/>
    </row>
    <row r="223" spans="1:9" s="198" customFormat="1" ht="39.75" customHeight="1">
      <c r="A223" s="193" t="s">
        <v>944</v>
      </c>
      <c r="B223" s="193" t="s">
        <v>1561</v>
      </c>
      <c r="C223" s="193" t="s">
        <v>1562</v>
      </c>
      <c r="D223" s="193" t="s">
        <v>1563</v>
      </c>
      <c r="E223" s="201">
        <v>20</v>
      </c>
      <c r="F223" s="195" t="s">
        <v>1458</v>
      </c>
      <c r="G223" s="193"/>
      <c r="H223" s="195" t="s">
        <v>1845</v>
      </c>
      <c r="I223" s="195"/>
    </row>
    <row r="224" spans="1:9" s="198" customFormat="1" ht="39.75" customHeight="1">
      <c r="A224" s="193" t="s">
        <v>944</v>
      </c>
      <c r="B224" s="193" t="s">
        <v>945</v>
      </c>
      <c r="C224" s="193" t="s">
        <v>1562</v>
      </c>
      <c r="D224" s="193" t="s">
        <v>1563</v>
      </c>
      <c r="E224" s="201">
        <v>20</v>
      </c>
      <c r="F224" s="195" t="s">
        <v>1458</v>
      </c>
      <c r="G224" s="193"/>
      <c r="H224" s="195" t="s">
        <v>1845</v>
      </c>
      <c r="I224" s="195"/>
    </row>
    <row r="225" spans="1:9" s="198" customFormat="1" ht="39.75" customHeight="1">
      <c r="A225" s="193"/>
      <c r="B225" s="193"/>
      <c r="C225" s="193" t="s">
        <v>946</v>
      </c>
      <c r="D225" s="193"/>
      <c r="E225" s="201">
        <f>SUM(E222:E224)</f>
        <v>60</v>
      </c>
      <c r="F225" s="195"/>
      <c r="G225" s="193"/>
      <c r="H225" s="195"/>
      <c r="I225" s="195"/>
    </row>
    <row r="226" spans="1:9" s="198" customFormat="1" ht="39.75" customHeight="1">
      <c r="A226" s="193" t="s">
        <v>947</v>
      </c>
      <c r="B226" s="193" t="s">
        <v>948</v>
      </c>
      <c r="C226" s="193" t="s">
        <v>949</v>
      </c>
      <c r="D226" s="193" t="s">
        <v>1567</v>
      </c>
      <c r="E226" s="201">
        <v>270</v>
      </c>
      <c r="F226" s="195" t="s">
        <v>1458</v>
      </c>
      <c r="G226" s="193"/>
      <c r="H226" s="195" t="s">
        <v>1845</v>
      </c>
      <c r="I226" s="195"/>
    </row>
    <row r="227" spans="1:9" s="198" customFormat="1" ht="39.75" customHeight="1">
      <c r="A227" s="193" t="s">
        <v>947</v>
      </c>
      <c r="B227" s="193" t="s">
        <v>950</v>
      </c>
      <c r="C227" s="193" t="s">
        <v>949</v>
      </c>
      <c r="D227" s="193" t="s">
        <v>1567</v>
      </c>
      <c r="E227" s="201">
        <v>1148</v>
      </c>
      <c r="F227" s="195" t="s">
        <v>1458</v>
      </c>
      <c r="G227" s="193"/>
      <c r="H227" s="195" t="s">
        <v>1845</v>
      </c>
      <c r="I227" s="195"/>
    </row>
    <row r="228" spans="1:9" s="198" customFormat="1" ht="39.75" customHeight="1">
      <c r="A228" s="193"/>
      <c r="B228" s="193"/>
      <c r="C228" s="193" t="s">
        <v>951</v>
      </c>
      <c r="D228" s="193"/>
      <c r="E228" s="201">
        <f>SUM(E226:E227)</f>
        <v>1418</v>
      </c>
      <c r="F228" s="195"/>
      <c r="G228" s="193"/>
      <c r="H228" s="195"/>
      <c r="I228" s="195"/>
    </row>
    <row r="229" spans="1:9" s="198" customFormat="1" ht="39.75" customHeight="1">
      <c r="A229" s="193" t="s">
        <v>952</v>
      </c>
      <c r="B229" s="193" t="s">
        <v>953</v>
      </c>
      <c r="C229" s="193" t="s">
        <v>954</v>
      </c>
      <c r="D229" s="193" t="s">
        <v>1567</v>
      </c>
      <c r="E229" s="201">
        <v>29</v>
      </c>
      <c r="F229" s="195" t="s">
        <v>1458</v>
      </c>
      <c r="G229" s="193"/>
      <c r="H229" s="195" t="s">
        <v>1845</v>
      </c>
      <c r="I229" s="195"/>
    </row>
    <row r="230" spans="1:9" s="198" customFormat="1" ht="39.75" customHeight="1">
      <c r="A230" s="193" t="s">
        <v>952</v>
      </c>
      <c r="B230" s="193" t="s">
        <v>955</v>
      </c>
      <c r="C230" s="193" t="s">
        <v>954</v>
      </c>
      <c r="D230" s="193" t="s">
        <v>1567</v>
      </c>
      <c r="E230" s="201">
        <v>200</v>
      </c>
      <c r="F230" s="195" t="s">
        <v>1458</v>
      </c>
      <c r="G230" s="193"/>
      <c r="H230" s="195" t="s">
        <v>1845</v>
      </c>
      <c r="I230" s="195"/>
    </row>
    <row r="231" spans="1:9" s="203" customFormat="1" ht="39.75" customHeight="1">
      <c r="A231" s="193" t="s">
        <v>952</v>
      </c>
      <c r="B231" s="193" t="s">
        <v>956</v>
      </c>
      <c r="C231" s="193" t="s">
        <v>954</v>
      </c>
      <c r="D231" s="193" t="s">
        <v>1567</v>
      </c>
      <c r="E231" s="201">
        <v>32</v>
      </c>
      <c r="F231" s="195" t="s">
        <v>1458</v>
      </c>
      <c r="G231" s="193"/>
      <c r="H231" s="195" t="s">
        <v>1845</v>
      </c>
      <c r="I231" s="195"/>
    </row>
    <row r="232" spans="1:9" s="203" customFormat="1" ht="39.75" customHeight="1">
      <c r="A232" s="193"/>
      <c r="B232" s="193"/>
      <c r="C232" s="193" t="s">
        <v>1569</v>
      </c>
      <c r="D232" s="193"/>
      <c r="E232" s="201">
        <f>SUM(E229:E231)</f>
        <v>261</v>
      </c>
      <c r="F232" s="195"/>
      <c r="G232" s="193"/>
      <c r="H232" s="195"/>
      <c r="I232" s="195"/>
    </row>
    <row r="233" spans="1:9" s="198" customFormat="1" ht="52.5" customHeight="1">
      <c r="A233" s="193" t="s">
        <v>957</v>
      </c>
      <c r="B233" s="193" t="s">
        <v>958</v>
      </c>
      <c r="C233" s="193" t="s">
        <v>959</v>
      </c>
      <c r="D233" s="193" t="s">
        <v>1475</v>
      </c>
      <c r="E233" s="201">
        <v>127</v>
      </c>
      <c r="F233" s="195" t="s">
        <v>1458</v>
      </c>
      <c r="G233" s="193"/>
      <c r="H233" s="195" t="s">
        <v>1845</v>
      </c>
      <c r="I233" s="195"/>
    </row>
    <row r="234" spans="1:9" s="198" customFormat="1" ht="52.5" customHeight="1">
      <c r="A234" s="193" t="s">
        <v>1460</v>
      </c>
      <c r="B234" s="193" t="s">
        <v>1917</v>
      </c>
      <c r="C234" s="193" t="s">
        <v>960</v>
      </c>
      <c r="D234" s="193" t="s">
        <v>1463</v>
      </c>
      <c r="E234" s="201">
        <v>240</v>
      </c>
      <c r="F234" s="195" t="s">
        <v>1458</v>
      </c>
      <c r="G234" s="193"/>
      <c r="H234" s="195" t="s">
        <v>1845</v>
      </c>
      <c r="I234" s="195"/>
    </row>
    <row r="235" spans="1:9" s="203" customFormat="1" ht="52.5" customHeight="1">
      <c r="A235" s="193" t="s">
        <v>1852</v>
      </c>
      <c r="B235" s="193" t="s">
        <v>961</v>
      </c>
      <c r="C235" s="193" t="s">
        <v>962</v>
      </c>
      <c r="D235" s="193" t="s">
        <v>1855</v>
      </c>
      <c r="E235" s="201">
        <v>60</v>
      </c>
      <c r="F235" s="195" t="s">
        <v>1471</v>
      </c>
      <c r="G235" s="193" t="s">
        <v>1856</v>
      </c>
      <c r="H235" s="195" t="s">
        <v>1845</v>
      </c>
      <c r="I235" s="195"/>
    </row>
    <row r="236" spans="1:9" s="198" customFormat="1" ht="52.5" customHeight="1">
      <c r="A236" s="193" t="s">
        <v>963</v>
      </c>
      <c r="B236" s="193" t="s">
        <v>964</v>
      </c>
      <c r="C236" s="193" t="s">
        <v>1575</v>
      </c>
      <c r="D236" s="193" t="s">
        <v>1579</v>
      </c>
      <c r="E236" s="201">
        <v>20</v>
      </c>
      <c r="F236" s="195" t="s">
        <v>1458</v>
      </c>
      <c r="G236" s="193"/>
      <c r="H236" s="195"/>
      <c r="I236" s="195" t="s">
        <v>1845</v>
      </c>
    </row>
    <row r="237" spans="1:242" s="78" customFormat="1" ht="52.5" customHeight="1">
      <c r="A237" s="193" t="s">
        <v>1852</v>
      </c>
      <c r="B237" s="193" t="s">
        <v>965</v>
      </c>
      <c r="C237" s="193" t="s">
        <v>1575</v>
      </c>
      <c r="D237" s="193" t="s">
        <v>1855</v>
      </c>
      <c r="E237" s="201">
        <v>10</v>
      </c>
      <c r="F237" s="195" t="s">
        <v>1471</v>
      </c>
      <c r="G237" s="193" t="s">
        <v>1856</v>
      </c>
      <c r="H237" s="195"/>
      <c r="I237" s="195" t="s">
        <v>1845</v>
      </c>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7"/>
      <c r="CY237" s="77"/>
      <c r="CZ237" s="77"/>
      <c r="DA237" s="77"/>
      <c r="DB237" s="77"/>
      <c r="DC237" s="77"/>
      <c r="DD237" s="77"/>
      <c r="DE237" s="77"/>
      <c r="DF237" s="77"/>
      <c r="DG237" s="77"/>
      <c r="DH237" s="77"/>
      <c r="DI237" s="77"/>
      <c r="DJ237" s="77"/>
      <c r="DK237" s="77"/>
      <c r="DL237" s="77"/>
      <c r="DM237" s="77"/>
      <c r="DN237" s="77"/>
      <c r="DO237" s="77"/>
      <c r="DP237" s="77"/>
      <c r="DQ237" s="77"/>
      <c r="DR237" s="77"/>
      <c r="DS237" s="77"/>
      <c r="DT237" s="77"/>
      <c r="DU237" s="77"/>
      <c r="DV237" s="77"/>
      <c r="DW237" s="77"/>
      <c r="DX237" s="77"/>
      <c r="DY237" s="77"/>
      <c r="DZ237" s="77"/>
      <c r="EA237" s="77"/>
      <c r="EB237" s="77"/>
      <c r="EC237" s="77"/>
      <c r="ED237" s="77"/>
      <c r="EE237" s="77"/>
      <c r="EF237" s="77"/>
      <c r="EG237" s="77"/>
      <c r="EH237" s="77"/>
      <c r="EI237" s="77"/>
      <c r="EJ237" s="77"/>
      <c r="EK237" s="77"/>
      <c r="EL237" s="77"/>
      <c r="EM237" s="77"/>
      <c r="EN237" s="77"/>
      <c r="EO237" s="77"/>
      <c r="EP237" s="77"/>
      <c r="EQ237" s="77"/>
      <c r="ER237" s="77"/>
      <c r="ES237" s="77"/>
      <c r="ET237" s="77"/>
      <c r="EU237" s="77"/>
      <c r="EV237" s="77"/>
      <c r="EW237" s="77"/>
      <c r="EX237" s="77"/>
      <c r="EY237" s="77"/>
      <c r="EZ237" s="77"/>
      <c r="FA237" s="77"/>
      <c r="FB237" s="77"/>
      <c r="FC237" s="77"/>
      <c r="FD237" s="77"/>
      <c r="FE237" s="77"/>
      <c r="FF237" s="77"/>
      <c r="FG237" s="77"/>
      <c r="FH237" s="77"/>
      <c r="FI237" s="77"/>
      <c r="FJ237" s="77"/>
      <c r="FK237" s="77"/>
      <c r="FL237" s="77"/>
      <c r="FM237" s="77"/>
      <c r="FN237" s="77"/>
      <c r="FO237" s="77"/>
      <c r="FP237" s="77"/>
      <c r="FQ237" s="77"/>
      <c r="FR237" s="77"/>
      <c r="FS237" s="77"/>
      <c r="FT237" s="77"/>
      <c r="FU237" s="77"/>
      <c r="FV237" s="77"/>
      <c r="FW237" s="77"/>
      <c r="FX237" s="77"/>
      <c r="FY237" s="77"/>
      <c r="FZ237" s="77"/>
      <c r="GA237" s="77"/>
      <c r="GB237" s="77"/>
      <c r="GC237" s="77"/>
      <c r="GD237" s="77"/>
      <c r="GE237" s="77"/>
      <c r="GF237" s="77"/>
      <c r="GG237" s="77"/>
      <c r="GH237" s="77"/>
      <c r="GI237" s="77"/>
      <c r="GJ237" s="77"/>
      <c r="GK237" s="77"/>
      <c r="GL237" s="77"/>
      <c r="GM237" s="77"/>
      <c r="GN237" s="77"/>
      <c r="GO237" s="77"/>
      <c r="GP237" s="77"/>
      <c r="GQ237" s="77"/>
      <c r="GR237" s="77"/>
      <c r="GS237" s="77"/>
      <c r="GT237" s="77"/>
      <c r="GU237" s="77"/>
      <c r="GV237" s="77"/>
      <c r="GW237" s="77"/>
      <c r="GX237" s="77"/>
      <c r="GY237" s="77"/>
      <c r="GZ237" s="77"/>
      <c r="HA237" s="77"/>
      <c r="HB237" s="77"/>
      <c r="HC237" s="77"/>
      <c r="HD237" s="77"/>
      <c r="HE237" s="77"/>
      <c r="HF237" s="77"/>
      <c r="HG237" s="77"/>
      <c r="HH237" s="77"/>
      <c r="HI237" s="77"/>
      <c r="HJ237" s="77"/>
      <c r="HK237" s="77"/>
      <c r="HL237" s="77"/>
      <c r="HM237" s="77"/>
      <c r="HN237" s="77"/>
      <c r="HO237" s="77"/>
      <c r="HP237" s="77"/>
      <c r="HQ237" s="77"/>
      <c r="HR237" s="77"/>
      <c r="HS237" s="77"/>
      <c r="HT237" s="77"/>
      <c r="HU237" s="77"/>
      <c r="HV237" s="77"/>
      <c r="HW237" s="77"/>
      <c r="HX237" s="77"/>
      <c r="HY237" s="77"/>
      <c r="HZ237" s="77"/>
      <c r="IA237" s="77"/>
      <c r="IB237" s="77"/>
      <c r="IC237" s="77"/>
      <c r="ID237" s="77"/>
      <c r="IE237" s="77"/>
      <c r="IF237" s="77"/>
      <c r="IG237" s="77"/>
      <c r="IH237" s="77"/>
    </row>
    <row r="238" spans="1:242" s="78" customFormat="1" ht="52.5" customHeight="1">
      <c r="A238" s="193" t="s">
        <v>1852</v>
      </c>
      <c r="B238" s="193" t="s">
        <v>966</v>
      </c>
      <c r="C238" s="193" t="s">
        <v>1575</v>
      </c>
      <c r="D238" s="193" t="s">
        <v>1855</v>
      </c>
      <c r="E238" s="201">
        <v>20</v>
      </c>
      <c r="F238" s="195" t="s">
        <v>1471</v>
      </c>
      <c r="G238" s="193" t="s">
        <v>1856</v>
      </c>
      <c r="H238" s="195"/>
      <c r="I238" s="195" t="s">
        <v>1845</v>
      </c>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7"/>
      <c r="CY238" s="77"/>
      <c r="CZ238" s="77"/>
      <c r="DA238" s="77"/>
      <c r="DB238" s="77"/>
      <c r="DC238" s="77"/>
      <c r="DD238" s="77"/>
      <c r="DE238" s="77"/>
      <c r="DF238" s="77"/>
      <c r="DG238" s="77"/>
      <c r="DH238" s="77"/>
      <c r="DI238" s="77"/>
      <c r="DJ238" s="77"/>
      <c r="DK238" s="77"/>
      <c r="DL238" s="77"/>
      <c r="DM238" s="77"/>
      <c r="DN238" s="77"/>
      <c r="DO238" s="77"/>
      <c r="DP238" s="77"/>
      <c r="DQ238" s="77"/>
      <c r="DR238" s="77"/>
      <c r="DS238" s="77"/>
      <c r="DT238" s="77"/>
      <c r="DU238" s="77"/>
      <c r="DV238" s="77"/>
      <c r="DW238" s="77"/>
      <c r="DX238" s="77"/>
      <c r="DY238" s="77"/>
      <c r="DZ238" s="77"/>
      <c r="EA238" s="77"/>
      <c r="EB238" s="77"/>
      <c r="EC238" s="77"/>
      <c r="ED238" s="77"/>
      <c r="EE238" s="77"/>
      <c r="EF238" s="77"/>
      <c r="EG238" s="77"/>
      <c r="EH238" s="77"/>
      <c r="EI238" s="77"/>
      <c r="EJ238" s="77"/>
      <c r="EK238" s="77"/>
      <c r="EL238" s="77"/>
      <c r="EM238" s="77"/>
      <c r="EN238" s="77"/>
      <c r="EO238" s="77"/>
      <c r="EP238" s="77"/>
      <c r="EQ238" s="77"/>
      <c r="ER238" s="77"/>
      <c r="ES238" s="77"/>
      <c r="ET238" s="77"/>
      <c r="EU238" s="77"/>
      <c r="EV238" s="77"/>
      <c r="EW238" s="77"/>
      <c r="EX238" s="77"/>
      <c r="EY238" s="77"/>
      <c r="EZ238" s="77"/>
      <c r="FA238" s="77"/>
      <c r="FB238" s="77"/>
      <c r="FC238" s="77"/>
      <c r="FD238" s="77"/>
      <c r="FE238" s="77"/>
      <c r="FF238" s="77"/>
      <c r="FG238" s="77"/>
      <c r="FH238" s="77"/>
      <c r="FI238" s="77"/>
      <c r="FJ238" s="77"/>
      <c r="FK238" s="77"/>
      <c r="FL238" s="77"/>
      <c r="FM238" s="77"/>
      <c r="FN238" s="77"/>
      <c r="FO238" s="77"/>
      <c r="FP238" s="77"/>
      <c r="FQ238" s="77"/>
      <c r="FR238" s="77"/>
      <c r="FS238" s="77"/>
      <c r="FT238" s="77"/>
      <c r="FU238" s="77"/>
      <c r="FV238" s="77"/>
      <c r="FW238" s="77"/>
      <c r="FX238" s="77"/>
      <c r="FY238" s="77"/>
      <c r="FZ238" s="77"/>
      <c r="GA238" s="77"/>
      <c r="GB238" s="77"/>
      <c r="GC238" s="77"/>
      <c r="GD238" s="77"/>
      <c r="GE238" s="77"/>
      <c r="GF238" s="77"/>
      <c r="GG238" s="77"/>
      <c r="GH238" s="77"/>
      <c r="GI238" s="77"/>
      <c r="GJ238" s="77"/>
      <c r="GK238" s="77"/>
      <c r="GL238" s="77"/>
      <c r="GM238" s="77"/>
      <c r="GN238" s="77"/>
      <c r="GO238" s="77"/>
      <c r="GP238" s="77"/>
      <c r="GQ238" s="77"/>
      <c r="GR238" s="77"/>
      <c r="GS238" s="77"/>
      <c r="GT238" s="77"/>
      <c r="GU238" s="77"/>
      <c r="GV238" s="77"/>
      <c r="GW238" s="77"/>
      <c r="GX238" s="77"/>
      <c r="GY238" s="77"/>
      <c r="GZ238" s="77"/>
      <c r="HA238" s="77"/>
      <c r="HB238" s="77"/>
      <c r="HC238" s="77"/>
      <c r="HD238" s="77"/>
      <c r="HE238" s="77"/>
      <c r="HF238" s="77"/>
      <c r="HG238" s="77"/>
      <c r="HH238" s="77"/>
      <c r="HI238" s="77"/>
      <c r="HJ238" s="77"/>
      <c r="HK238" s="77"/>
      <c r="HL238" s="77"/>
      <c r="HM238" s="77"/>
      <c r="HN238" s="77"/>
      <c r="HO238" s="77"/>
      <c r="HP238" s="77"/>
      <c r="HQ238" s="77"/>
      <c r="HR238" s="77"/>
      <c r="HS238" s="77"/>
      <c r="HT238" s="77"/>
      <c r="HU238" s="77"/>
      <c r="HV238" s="77"/>
      <c r="HW238" s="77"/>
      <c r="HX238" s="77"/>
      <c r="HY238" s="77"/>
      <c r="HZ238" s="77"/>
      <c r="IA238" s="77"/>
      <c r="IB238" s="77"/>
      <c r="IC238" s="77"/>
      <c r="ID238" s="77"/>
      <c r="IE238" s="77"/>
      <c r="IF238" s="77"/>
      <c r="IG238" s="77"/>
      <c r="IH238" s="77"/>
    </row>
    <row r="239" spans="1:9" s="198" customFormat="1" ht="52.5" customHeight="1">
      <c r="A239" s="193" t="s">
        <v>2056</v>
      </c>
      <c r="B239" s="193" t="s">
        <v>1574</v>
      </c>
      <c r="C239" s="193" t="s">
        <v>1575</v>
      </c>
      <c r="D239" s="193" t="s">
        <v>1563</v>
      </c>
      <c r="E239" s="201">
        <v>20</v>
      </c>
      <c r="F239" s="195" t="s">
        <v>1458</v>
      </c>
      <c r="G239" s="193"/>
      <c r="H239" s="195" t="s">
        <v>1845</v>
      </c>
      <c r="I239" s="195"/>
    </row>
    <row r="240" spans="1:9" s="198" customFormat="1" ht="39.75" customHeight="1">
      <c r="A240" s="193"/>
      <c r="B240" s="193"/>
      <c r="C240" s="193" t="s">
        <v>1580</v>
      </c>
      <c r="D240" s="193"/>
      <c r="E240" s="201">
        <f>SUM(E236:E239)</f>
        <v>70</v>
      </c>
      <c r="F240" s="195"/>
      <c r="G240" s="193"/>
      <c r="H240" s="195"/>
      <c r="I240" s="195"/>
    </row>
    <row r="241" spans="1:242" s="78" customFormat="1" ht="49.5" customHeight="1">
      <c r="A241" s="193" t="s">
        <v>1852</v>
      </c>
      <c r="B241" s="193" t="s">
        <v>967</v>
      </c>
      <c r="C241" s="193" t="s">
        <v>968</v>
      </c>
      <c r="D241" s="193" t="s">
        <v>1855</v>
      </c>
      <c r="E241" s="201">
        <v>19</v>
      </c>
      <c r="F241" s="195" t="s">
        <v>1471</v>
      </c>
      <c r="G241" s="193" t="s">
        <v>1856</v>
      </c>
      <c r="H241" s="195"/>
      <c r="I241" s="195" t="s">
        <v>1845</v>
      </c>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c r="DG241" s="77"/>
      <c r="DH241" s="77"/>
      <c r="DI241" s="77"/>
      <c r="DJ241" s="77"/>
      <c r="DK241" s="77"/>
      <c r="DL241" s="77"/>
      <c r="DM241" s="77"/>
      <c r="DN241" s="77"/>
      <c r="DO241" s="77"/>
      <c r="DP241" s="77"/>
      <c r="DQ241" s="77"/>
      <c r="DR241" s="77"/>
      <c r="DS241" s="77"/>
      <c r="DT241" s="77"/>
      <c r="DU241" s="77"/>
      <c r="DV241" s="77"/>
      <c r="DW241" s="77"/>
      <c r="DX241" s="77"/>
      <c r="DY241" s="77"/>
      <c r="DZ241" s="77"/>
      <c r="EA241" s="77"/>
      <c r="EB241" s="77"/>
      <c r="EC241" s="77"/>
      <c r="ED241" s="77"/>
      <c r="EE241" s="77"/>
      <c r="EF241" s="77"/>
      <c r="EG241" s="77"/>
      <c r="EH241" s="77"/>
      <c r="EI241" s="77"/>
      <c r="EJ241" s="77"/>
      <c r="EK241" s="77"/>
      <c r="EL241" s="77"/>
      <c r="EM241" s="77"/>
      <c r="EN241" s="77"/>
      <c r="EO241" s="77"/>
      <c r="EP241" s="77"/>
      <c r="EQ241" s="77"/>
      <c r="ER241" s="77"/>
      <c r="ES241" s="77"/>
      <c r="ET241" s="77"/>
      <c r="EU241" s="77"/>
      <c r="EV241" s="77"/>
      <c r="EW241" s="77"/>
      <c r="EX241" s="77"/>
      <c r="EY241" s="77"/>
      <c r="EZ241" s="77"/>
      <c r="FA241" s="77"/>
      <c r="FB241" s="77"/>
      <c r="FC241" s="77"/>
      <c r="FD241" s="77"/>
      <c r="FE241" s="77"/>
      <c r="FF241" s="77"/>
      <c r="FG241" s="77"/>
      <c r="FH241" s="77"/>
      <c r="FI241" s="77"/>
      <c r="FJ241" s="77"/>
      <c r="FK241" s="77"/>
      <c r="FL241" s="77"/>
      <c r="FM241" s="77"/>
      <c r="FN241" s="77"/>
      <c r="FO241" s="77"/>
      <c r="FP241" s="77"/>
      <c r="FQ241" s="77"/>
      <c r="FR241" s="77"/>
      <c r="FS241" s="77"/>
      <c r="FT241" s="77"/>
      <c r="FU241" s="77"/>
      <c r="FV241" s="77"/>
      <c r="FW241" s="77"/>
      <c r="FX241" s="77"/>
      <c r="FY241" s="77"/>
      <c r="FZ241" s="77"/>
      <c r="GA241" s="77"/>
      <c r="GB241" s="77"/>
      <c r="GC241" s="77"/>
      <c r="GD241" s="77"/>
      <c r="GE241" s="77"/>
      <c r="GF241" s="77"/>
      <c r="GG241" s="77"/>
      <c r="GH241" s="77"/>
      <c r="GI241" s="77"/>
      <c r="GJ241" s="77"/>
      <c r="GK241" s="77"/>
      <c r="GL241" s="77"/>
      <c r="GM241" s="77"/>
      <c r="GN241" s="77"/>
      <c r="GO241" s="77"/>
      <c r="GP241" s="77"/>
      <c r="GQ241" s="77"/>
      <c r="GR241" s="77"/>
      <c r="GS241" s="77"/>
      <c r="GT241" s="77"/>
      <c r="GU241" s="77"/>
      <c r="GV241" s="77"/>
      <c r="GW241" s="77"/>
      <c r="GX241" s="77"/>
      <c r="GY241" s="77"/>
      <c r="GZ241" s="77"/>
      <c r="HA241" s="77"/>
      <c r="HB241" s="77"/>
      <c r="HC241" s="77"/>
      <c r="HD241" s="77"/>
      <c r="HE241" s="77"/>
      <c r="HF241" s="77"/>
      <c r="HG241" s="77"/>
      <c r="HH241" s="77"/>
      <c r="HI241" s="77"/>
      <c r="HJ241" s="77"/>
      <c r="HK241" s="77"/>
      <c r="HL241" s="77"/>
      <c r="HM241" s="77"/>
      <c r="HN241" s="77"/>
      <c r="HO241" s="77"/>
      <c r="HP241" s="77"/>
      <c r="HQ241" s="77"/>
      <c r="HR241" s="77"/>
      <c r="HS241" s="77"/>
      <c r="HT241" s="77"/>
      <c r="HU241" s="77"/>
      <c r="HV241" s="77"/>
      <c r="HW241" s="77"/>
      <c r="HX241" s="77"/>
      <c r="HY241" s="77"/>
      <c r="HZ241" s="77"/>
      <c r="IA241" s="77"/>
      <c r="IB241" s="77"/>
      <c r="IC241" s="77"/>
      <c r="ID241" s="77"/>
      <c r="IE241" s="77"/>
      <c r="IF241" s="77"/>
      <c r="IG241" s="77"/>
      <c r="IH241" s="77"/>
    </row>
    <row r="242" spans="1:242" s="78" customFormat="1" ht="49.5" customHeight="1">
      <c r="A242" s="193" t="s">
        <v>1852</v>
      </c>
      <c r="B242" s="193" t="s">
        <v>969</v>
      </c>
      <c r="C242" s="193" t="s">
        <v>970</v>
      </c>
      <c r="D242" s="193" t="s">
        <v>1855</v>
      </c>
      <c r="E242" s="201">
        <v>18</v>
      </c>
      <c r="F242" s="195" t="s">
        <v>1471</v>
      </c>
      <c r="G242" s="193" t="s">
        <v>1856</v>
      </c>
      <c r="H242" s="195"/>
      <c r="I242" s="195" t="s">
        <v>1845</v>
      </c>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7"/>
      <c r="CY242" s="77"/>
      <c r="CZ242" s="77"/>
      <c r="DA242" s="77"/>
      <c r="DB242" s="77"/>
      <c r="DC242" s="77"/>
      <c r="DD242" s="77"/>
      <c r="DE242" s="77"/>
      <c r="DF242" s="77"/>
      <c r="DG242" s="77"/>
      <c r="DH242" s="77"/>
      <c r="DI242" s="77"/>
      <c r="DJ242" s="77"/>
      <c r="DK242" s="77"/>
      <c r="DL242" s="77"/>
      <c r="DM242" s="77"/>
      <c r="DN242" s="77"/>
      <c r="DO242" s="77"/>
      <c r="DP242" s="77"/>
      <c r="DQ242" s="77"/>
      <c r="DR242" s="77"/>
      <c r="DS242" s="77"/>
      <c r="DT242" s="77"/>
      <c r="DU242" s="77"/>
      <c r="DV242" s="77"/>
      <c r="DW242" s="77"/>
      <c r="DX242" s="77"/>
      <c r="DY242" s="77"/>
      <c r="DZ242" s="77"/>
      <c r="EA242" s="77"/>
      <c r="EB242" s="77"/>
      <c r="EC242" s="77"/>
      <c r="ED242" s="77"/>
      <c r="EE242" s="77"/>
      <c r="EF242" s="77"/>
      <c r="EG242" s="77"/>
      <c r="EH242" s="77"/>
      <c r="EI242" s="77"/>
      <c r="EJ242" s="77"/>
      <c r="EK242" s="77"/>
      <c r="EL242" s="77"/>
      <c r="EM242" s="77"/>
      <c r="EN242" s="77"/>
      <c r="EO242" s="77"/>
      <c r="EP242" s="77"/>
      <c r="EQ242" s="77"/>
      <c r="ER242" s="77"/>
      <c r="ES242" s="77"/>
      <c r="ET242" s="77"/>
      <c r="EU242" s="77"/>
      <c r="EV242" s="77"/>
      <c r="EW242" s="77"/>
      <c r="EX242" s="77"/>
      <c r="EY242" s="77"/>
      <c r="EZ242" s="77"/>
      <c r="FA242" s="77"/>
      <c r="FB242" s="77"/>
      <c r="FC242" s="77"/>
      <c r="FD242" s="77"/>
      <c r="FE242" s="77"/>
      <c r="FF242" s="77"/>
      <c r="FG242" s="77"/>
      <c r="FH242" s="77"/>
      <c r="FI242" s="77"/>
      <c r="FJ242" s="77"/>
      <c r="FK242" s="77"/>
      <c r="FL242" s="77"/>
      <c r="FM242" s="77"/>
      <c r="FN242" s="77"/>
      <c r="FO242" s="77"/>
      <c r="FP242" s="77"/>
      <c r="FQ242" s="77"/>
      <c r="FR242" s="77"/>
      <c r="FS242" s="77"/>
      <c r="FT242" s="77"/>
      <c r="FU242" s="77"/>
      <c r="FV242" s="77"/>
      <c r="FW242" s="77"/>
      <c r="FX242" s="77"/>
      <c r="FY242" s="77"/>
      <c r="FZ242" s="77"/>
      <c r="GA242" s="77"/>
      <c r="GB242" s="77"/>
      <c r="GC242" s="77"/>
      <c r="GD242" s="77"/>
      <c r="GE242" s="77"/>
      <c r="GF242" s="77"/>
      <c r="GG242" s="77"/>
      <c r="GH242" s="77"/>
      <c r="GI242" s="77"/>
      <c r="GJ242" s="77"/>
      <c r="GK242" s="77"/>
      <c r="GL242" s="77"/>
      <c r="GM242" s="77"/>
      <c r="GN242" s="77"/>
      <c r="GO242" s="77"/>
      <c r="GP242" s="77"/>
      <c r="GQ242" s="77"/>
      <c r="GR242" s="77"/>
      <c r="GS242" s="77"/>
      <c r="GT242" s="77"/>
      <c r="GU242" s="77"/>
      <c r="GV242" s="77"/>
      <c r="GW242" s="77"/>
      <c r="GX242" s="77"/>
      <c r="GY242" s="77"/>
      <c r="GZ242" s="77"/>
      <c r="HA242" s="77"/>
      <c r="HB242" s="77"/>
      <c r="HC242" s="77"/>
      <c r="HD242" s="77"/>
      <c r="HE242" s="77"/>
      <c r="HF242" s="77"/>
      <c r="HG242" s="77"/>
      <c r="HH242" s="77"/>
      <c r="HI242" s="77"/>
      <c r="HJ242" s="77"/>
      <c r="HK242" s="77"/>
      <c r="HL242" s="77"/>
      <c r="HM242" s="77"/>
      <c r="HN242" s="77"/>
      <c r="HO242" s="77"/>
      <c r="HP242" s="77"/>
      <c r="HQ242" s="77"/>
      <c r="HR242" s="77"/>
      <c r="HS242" s="77"/>
      <c r="HT242" s="77"/>
      <c r="HU242" s="77"/>
      <c r="HV242" s="77"/>
      <c r="HW242" s="77"/>
      <c r="HX242" s="77"/>
      <c r="HY242" s="77"/>
      <c r="HZ242" s="77"/>
      <c r="IA242" s="77"/>
      <c r="IB242" s="77"/>
      <c r="IC242" s="77"/>
      <c r="ID242" s="77"/>
      <c r="IE242" s="77"/>
      <c r="IF242" s="77"/>
      <c r="IG242" s="77"/>
      <c r="IH242" s="77"/>
    </row>
    <row r="243" spans="1:242" s="78" customFormat="1" ht="49.5" customHeight="1">
      <c r="A243" s="193" t="s">
        <v>1852</v>
      </c>
      <c r="B243" s="193" t="s">
        <v>971</v>
      </c>
      <c r="C243" s="193" t="s">
        <v>970</v>
      </c>
      <c r="D243" s="193" t="s">
        <v>1855</v>
      </c>
      <c r="E243" s="201">
        <v>18</v>
      </c>
      <c r="F243" s="195" t="s">
        <v>1471</v>
      </c>
      <c r="G243" s="193" t="s">
        <v>1856</v>
      </c>
      <c r="H243" s="195"/>
      <c r="I243" s="195" t="s">
        <v>1845</v>
      </c>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7"/>
      <c r="BL243" s="77"/>
      <c r="BM243" s="77"/>
      <c r="BN243" s="77"/>
      <c r="BO243" s="77"/>
      <c r="BP243" s="77"/>
      <c r="BQ243" s="77"/>
      <c r="BR243" s="77"/>
      <c r="BS243" s="77"/>
      <c r="BT243" s="77"/>
      <c r="BU243" s="77"/>
      <c r="BV243" s="77"/>
      <c r="BW243" s="77"/>
      <c r="BX243" s="77"/>
      <c r="BY243" s="77"/>
      <c r="BZ243" s="77"/>
      <c r="CA243" s="77"/>
      <c r="CB243" s="77"/>
      <c r="CC243" s="77"/>
      <c r="CD243" s="77"/>
      <c r="CE243" s="77"/>
      <c r="CF243" s="77"/>
      <c r="CG243" s="77"/>
      <c r="CH243" s="77"/>
      <c r="CI243" s="77"/>
      <c r="CJ243" s="77"/>
      <c r="CK243" s="77"/>
      <c r="CL243" s="77"/>
      <c r="CM243" s="77"/>
      <c r="CN243" s="77"/>
      <c r="CO243" s="77"/>
      <c r="CP243" s="77"/>
      <c r="CQ243" s="77"/>
      <c r="CR243" s="77"/>
      <c r="CS243" s="77"/>
      <c r="CT243" s="77"/>
      <c r="CU243" s="77"/>
      <c r="CV243" s="77"/>
      <c r="CW243" s="77"/>
      <c r="CX243" s="77"/>
      <c r="CY243" s="77"/>
      <c r="CZ243" s="77"/>
      <c r="DA243" s="77"/>
      <c r="DB243" s="77"/>
      <c r="DC243" s="77"/>
      <c r="DD243" s="77"/>
      <c r="DE243" s="77"/>
      <c r="DF243" s="77"/>
      <c r="DG243" s="77"/>
      <c r="DH243" s="77"/>
      <c r="DI243" s="77"/>
      <c r="DJ243" s="77"/>
      <c r="DK243" s="77"/>
      <c r="DL243" s="77"/>
      <c r="DM243" s="77"/>
      <c r="DN243" s="77"/>
      <c r="DO243" s="77"/>
      <c r="DP243" s="77"/>
      <c r="DQ243" s="77"/>
      <c r="DR243" s="77"/>
      <c r="DS243" s="77"/>
      <c r="DT243" s="77"/>
      <c r="DU243" s="77"/>
      <c r="DV243" s="77"/>
      <c r="DW243" s="77"/>
      <c r="DX243" s="77"/>
      <c r="DY243" s="77"/>
      <c r="DZ243" s="77"/>
      <c r="EA243" s="77"/>
      <c r="EB243" s="77"/>
      <c r="EC243" s="77"/>
      <c r="ED243" s="77"/>
      <c r="EE243" s="77"/>
      <c r="EF243" s="77"/>
      <c r="EG243" s="77"/>
      <c r="EH243" s="77"/>
      <c r="EI243" s="77"/>
      <c r="EJ243" s="77"/>
      <c r="EK243" s="77"/>
      <c r="EL243" s="77"/>
      <c r="EM243" s="77"/>
      <c r="EN243" s="77"/>
      <c r="EO243" s="77"/>
      <c r="EP243" s="77"/>
      <c r="EQ243" s="77"/>
      <c r="ER243" s="77"/>
      <c r="ES243" s="77"/>
      <c r="ET243" s="77"/>
      <c r="EU243" s="77"/>
      <c r="EV243" s="77"/>
      <c r="EW243" s="77"/>
      <c r="EX243" s="77"/>
      <c r="EY243" s="77"/>
      <c r="EZ243" s="77"/>
      <c r="FA243" s="77"/>
      <c r="FB243" s="77"/>
      <c r="FC243" s="77"/>
      <c r="FD243" s="77"/>
      <c r="FE243" s="77"/>
      <c r="FF243" s="77"/>
      <c r="FG243" s="77"/>
      <c r="FH243" s="77"/>
      <c r="FI243" s="77"/>
      <c r="FJ243" s="77"/>
      <c r="FK243" s="77"/>
      <c r="FL243" s="77"/>
      <c r="FM243" s="77"/>
      <c r="FN243" s="77"/>
      <c r="FO243" s="77"/>
      <c r="FP243" s="77"/>
      <c r="FQ243" s="77"/>
      <c r="FR243" s="77"/>
      <c r="FS243" s="77"/>
      <c r="FT243" s="77"/>
      <c r="FU243" s="77"/>
      <c r="FV243" s="77"/>
      <c r="FW243" s="77"/>
      <c r="FX243" s="77"/>
      <c r="FY243" s="77"/>
      <c r="FZ243" s="77"/>
      <c r="GA243" s="77"/>
      <c r="GB243" s="77"/>
      <c r="GC243" s="77"/>
      <c r="GD243" s="77"/>
      <c r="GE243" s="77"/>
      <c r="GF243" s="77"/>
      <c r="GG243" s="77"/>
      <c r="GH243" s="77"/>
      <c r="GI243" s="77"/>
      <c r="GJ243" s="77"/>
      <c r="GK243" s="77"/>
      <c r="GL243" s="77"/>
      <c r="GM243" s="77"/>
      <c r="GN243" s="77"/>
      <c r="GO243" s="77"/>
      <c r="GP243" s="77"/>
      <c r="GQ243" s="77"/>
      <c r="GR243" s="77"/>
      <c r="GS243" s="77"/>
      <c r="GT243" s="77"/>
      <c r="GU243" s="77"/>
      <c r="GV243" s="77"/>
      <c r="GW243" s="77"/>
      <c r="GX243" s="77"/>
      <c r="GY243" s="77"/>
      <c r="GZ243" s="77"/>
      <c r="HA243" s="77"/>
      <c r="HB243" s="77"/>
      <c r="HC243" s="77"/>
      <c r="HD243" s="77"/>
      <c r="HE243" s="77"/>
      <c r="HF243" s="77"/>
      <c r="HG243" s="77"/>
      <c r="HH243" s="77"/>
      <c r="HI243" s="77"/>
      <c r="HJ243" s="77"/>
      <c r="HK243" s="77"/>
      <c r="HL243" s="77"/>
      <c r="HM243" s="77"/>
      <c r="HN243" s="77"/>
      <c r="HO243" s="77"/>
      <c r="HP243" s="77"/>
      <c r="HQ243" s="77"/>
      <c r="HR243" s="77"/>
      <c r="HS243" s="77"/>
      <c r="HT243" s="77"/>
      <c r="HU243" s="77"/>
      <c r="HV243" s="77"/>
      <c r="HW243" s="77"/>
      <c r="HX243" s="77"/>
      <c r="HY243" s="77"/>
      <c r="HZ243" s="77"/>
      <c r="IA243" s="77"/>
      <c r="IB243" s="77"/>
      <c r="IC243" s="77"/>
      <c r="ID243" s="77"/>
      <c r="IE243" s="77"/>
      <c r="IF243" s="77"/>
      <c r="IG243" s="77"/>
      <c r="IH243" s="77"/>
    </row>
    <row r="244" spans="1:242" s="78" customFormat="1" ht="49.5" customHeight="1">
      <c r="A244" s="193" t="s">
        <v>1852</v>
      </c>
      <c r="B244" s="193" t="s">
        <v>972</v>
      </c>
      <c r="C244" s="193" t="s">
        <v>970</v>
      </c>
      <c r="D244" s="193" t="s">
        <v>1855</v>
      </c>
      <c r="E244" s="201">
        <v>23</v>
      </c>
      <c r="F244" s="195" t="s">
        <v>1471</v>
      </c>
      <c r="G244" s="193" t="s">
        <v>1856</v>
      </c>
      <c r="H244" s="195"/>
      <c r="I244" s="195" t="s">
        <v>1845</v>
      </c>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DX244" s="77"/>
      <c r="DY244" s="77"/>
      <c r="DZ244" s="77"/>
      <c r="EA244" s="77"/>
      <c r="EB244" s="77"/>
      <c r="EC244" s="77"/>
      <c r="ED244" s="77"/>
      <c r="EE244" s="77"/>
      <c r="EF244" s="77"/>
      <c r="EG244" s="77"/>
      <c r="EH244" s="77"/>
      <c r="EI244" s="77"/>
      <c r="EJ244" s="77"/>
      <c r="EK244" s="77"/>
      <c r="EL244" s="77"/>
      <c r="EM244" s="77"/>
      <c r="EN244" s="77"/>
      <c r="EO244" s="77"/>
      <c r="EP244" s="77"/>
      <c r="EQ244" s="77"/>
      <c r="ER244" s="77"/>
      <c r="ES244" s="77"/>
      <c r="ET244" s="77"/>
      <c r="EU244" s="77"/>
      <c r="EV244" s="77"/>
      <c r="EW244" s="77"/>
      <c r="EX244" s="77"/>
      <c r="EY244" s="77"/>
      <c r="EZ244" s="77"/>
      <c r="FA244" s="77"/>
      <c r="FB244" s="77"/>
      <c r="FC244" s="77"/>
      <c r="FD244" s="77"/>
      <c r="FE244" s="77"/>
      <c r="FF244" s="77"/>
      <c r="FG244" s="77"/>
      <c r="FH244" s="77"/>
      <c r="FI244" s="77"/>
      <c r="FJ244" s="77"/>
      <c r="FK244" s="77"/>
      <c r="FL244" s="77"/>
      <c r="FM244" s="77"/>
      <c r="FN244" s="77"/>
      <c r="FO244" s="77"/>
      <c r="FP244" s="77"/>
      <c r="FQ244" s="77"/>
      <c r="FR244" s="77"/>
      <c r="FS244" s="77"/>
      <c r="FT244" s="77"/>
      <c r="FU244" s="77"/>
      <c r="FV244" s="77"/>
      <c r="FW244" s="77"/>
      <c r="FX244" s="77"/>
      <c r="FY244" s="77"/>
      <c r="FZ244" s="77"/>
      <c r="GA244" s="77"/>
      <c r="GB244" s="77"/>
      <c r="GC244" s="77"/>
      <c r="GD244" s="77"/>
      <c r="GE244" s="77"/>
      <c r="GF244" s="77"/>
      <c r="GG244" s="77"/>
      <c r="GH244" s="77"/>
      <c r="GI244" s="77"/>
      <c r="GJ244" s="77"/>
      <c r="GK244" s="77"/>
      <c r="GL244" s="77"/>
      <c r="GM244" s="77"/>
      <c r="GN244" s="77"/>
      <c r="GO244" s="77"/>
      <c r="GP244" s="77"/>
      <c r="GQ244" s="77"/>
      <c r="GR244" s="77"/>
      <c r="GS244" s="77"/>
      <c r="GT244" s="77"/>
      <c r="GU244" s="77"/>
      <c r="GV244" s="77"/>
      <c r="GW244" s="77"/>
      <c r="GX244" s="77"/>
      <c r="GY244" s="77"/>
      <c r="GZ244" s="77"/>
      <c r="HA244" s="77"/>
      <c r="HB244" s="77"/>
      <c r="HC244" s="77"/>
      <c r="HD244" s="77"/>
      <c r="HE244" s="77"/>
      <c r="HF244" s="77"/>
      <c r="HG244" s="77"/>
      <c r="HH244" s="77"/>
      <c r="HI244" s="77"/>
      <c r="HJ244" s="77"/>
      <c r="HK244" s="77"/>
      <c r="HL244" s="77"/>
      <c r="HM244" s="77"/>
      <c r="HN244" s="77"/>
      <c r="HO244" s="77"/>
      <c r="HP244" s="77"/>
      <c r="HQ244" s="77"/>
      <c r="HR244" s="77"/>
      <c r="HS244" s="77"/>
      <c r="HT244" s="77"/>
      <c r="HU244" s="77"/>
      <c r="HV244" s="77"/>
      <c r="HW244" s="77"/>
      <c r="HX244" s="77"/>
      <c r="HY244" s="77"/>
      <c r="HZ244" s="77"/>
      <c r="IA244" s="77"/>
      <c r="IB244" s="77"/>
      <c r="IC244" s="77"/>
      <c r="ID244" s="77"/>
      <c r="IE244" s="77"/>
      <c r="IF244" s="77"/>
      <c r="IG244" s="77"/>
      <c r="IH244" s="77"/>
    </row>
    <row r="245" spans="1:9" s="206" customFormat="1" ht="39.75" customHeight="1">
      <c r="A245" s="193" t="s">
        <v>1911</v>
      </c>
      <c r="B245" s="193" t="s">
        <v>1984</v>
      </c>
      <c r="C245" s="193" t="s">
        <v>970</v>
      </c>
      <c r="D245" s="193" t="s">
        <v>1855</v>
      </c>
      <c r="E245" s="201">
        <v>27</v>
      </c>
      <c r="F245" s="195" t="s">
        <v>1458</v>
      </c>
      <c r="G245" s="193"/>
      <c r="H245" s="195" t="s">
        <v>1845</v>
      </c>
      <c r="I245" s="195"/>
    </row>
    <row r="246" spans="1:9" s="206" customFormat="1" ht="39.75" customHeight="1">
      <c r="A246" s="193" t="s">
        <v>1911</v>
      </c>
      <c r="B246" s="193" t="s">
        <v>1985</v>
      </c>
      <c r="C246" s="193" t="s">
        <v>970</v>
      </c>
      <c r="D246" s="193" t="s">
        <v>1855</v>
      </c>
      <c r="E246" s="201">
        <v>92</v>
      </c>
      <c r="F246" s="195" t="s">
        <v>1458</v>
      </c>
      <c r="G246" s="193"/>
      <c r="H246" s="195" t="s">
        <v>1845</v>
      </c>
      <c r="I246" s="195"/>
    </row>
    <row r="247" spans="1:9" s="206" customFormat="1" ht="39.75" customHeight="1">
      <c r="A247" s="193"/>
      <c r="B247" s="193"/>
      <c r="C247" s="193" t="s">
        <v>973</v>
      </c>
      <c r="D247" s="193"/>
      <c r="E247" s="201">
        <f>SUM(E242:E246)</f>
        <v>178</v>
      </c>
      <c r="F247" s="195"/>
      <c r="G247" s="193"/>
      <c r="H247" s="195"/>
      <c r="I247" s="195"/>
    </row>
    <row r="248" spans="1:242" s="78" customFormat="1" ht="50.25" customHeight="1">
      <c r="A248" s="193" t="s">
        <v>1852</v>
      </c>
      <c r="B248" s="193" t="s">
        <v>974</v>
      </c>
      <c r="C248" s="193" t="s">
        <v>975</v>
      </c>
      <c r="D248" s="193" t="s">
        <v>1855</v>
      </c>
      <c r="E248" s="201">
        <v>30</v>
      </c>
      <c r="F248" s="195" t="s">
        <v>1471</v>
      </c>
      <c r="G248" s="193" t="s">
        <v>1856</v>
      </c>
      <c r="H248" s="195" t="s">
        <v>1845</v>
      </c>
      <c r="I248" s="195"/>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c r="BK248" s="77"/>
      <c r="BL248" s="77"/>
      <c r="BM248" s="77"/>
      <c r="BN248" s="77"/>
      <c r="BO248" s="77"/>
      <c r="BP248" s="77"/>
      <c r="BQ248" s="77"/>
      <c r="BR248" s="77"/>
      <c r="BS248" s="77"/>
      <c r="BT248" s="77"/>
      <c r="BU248" s="77"/>
      <c r="BV248" s="77"/>
      <c r="BW248" s="77"/>
      <c r="BX248" s="77"/>
      <c r="BY248" s="77"/>
      <c r="BZ248" s="77"/>
      <c r="CA248" s="77"/>
      <c r="CB248" s="77"/>
      <c r="CC248" s="77"/>
      <c r="CD248" s="77"/>
      <c r="CE248" s="77"/>
      <c r="CF248" s="77"/>
      <c r="CG248" s="77"/>
      <c r="CH248" s="77"/>
      <c r="CI248" s="77"/>
      <c r="CJ248" s="77"/>
      <c r="CK248" s="77"/>
      <c r="CL248" s="77"/>
      <c r="CM248" s="77"/>
      <c r="CN248" s="77"/>
      <c r="CO248" s="77"/>
      <c r="CP248" s="77"/>
      <c r="CQ248" s="77"/>
      <c r="CR248" s="77"/>
      <c r="CS248" s="77"/>
      <c r="CT248" s="77"/>
      <c r="CU248" s="77"/>
      <c r="CV248" s="77"/>
      <c r="CW248" s="77"/>
      <c r="CX248" s="77"/>
      <c r="CY248" s="77"/>
      <c r="CZ248" s="77"/>
      <c r="DA248" s="77"/>
      <c r="DB248" s="77"/>
      <c r="DC248" s="77"/>
      <c r="DD248" s="77"/>
      <c r="DE248" s="77"/>
      <c r="DF248" s="77"/>
      <c r="DG248" s="77"/>
      <c r="DH248" s="77"/>
      <c r="DI248" s="77"/>
      <c r="DJ248" s="77"/>
      <c r="DK248" s="77"/>
      <c r="DL248" s="77"/>
      <c r="DM248" s="77"/>
      <c r="DN248" s="77"/>
      <c r="DO248" s="77"/>
      <c r="DP248" s="77"/>
      <c r="DQ248" s="77"/>
      <c r="DR248" s="77"/>
      <c r="DS248" s="77"/>
      <c r="DT248" s="77"/>
      <c r="DU248" s="77"/>
      <c r="DV248" s="77"/>
      <c r="DW248" s="77"/>
      <c r="DX248" s="77"/>
      <c r="DY248" s="77"/>
      <c r="DZ248" s="77"/>
      <c r="EA248" s="77"/>
      <c r="EB248" s="77"/>
      <c r="EC248" s="77"/>
      <c r="ED248" s="77"/>
      <c r="EE248" s="77"/>
      <c r="EF248" s="77"/>
      <c r="EG248" s="77"/>
      <c r="EH248" s="77"/>
      <c r="EI248" s="77"/>
      <c r="EJ248" s="77"/>
      <c r="EK248" s="77"/>
      <c r="EL248" s="77"/>
      <c r="EM248" s="77"/>
      <c r="EN248" s="77"/>
      <c r="EO248" s="77"/>
      <c r="EP248" s="77"/>
      <c r="EQ248" s="77"/>
      <c r="ER248" s="77"/>
      <c r="ES248" s="77"/>
      <c r="ET248" s="77"/>
      <c r="EU248" s="77"/>
      <c r="EV248" s="77"/>
      <c r="EW248" s="77"/>
      <c r="EX248" s="77"/>
      <c r="EY248" s="77"/>
      <c r="EZ248" s="77"/>
      <c r="FA248" s="77"/>
      <c r="FB248" s="77"/>
      <c r="FC248" s="77"/>
      <c r="FD248" s="77"/>
      <c r="FE248" s="77"/>
      <c r="FF248" s="77"/>
      <c r="FG248" s="77"/>
      <c r="FH248" s="77"/>
      <c r="FI248" s="77"/>
      <c r="FJ248" s="77"/>
      <c r="FK248" s="77"/>
      <c r="FL248" s="77"/>
      <c r="FM248" s="77"/>
      <c r="FN248" s="77"/>
      <c r="FO248" s="77"/>
      <c r="FP248" s="77"/>
      <c r="FQ248" s="77"/>
      <c r="FR248" s="77"/>
      <c r="FS248" s="77"/>
      <c r="FT248" s="77"/>
      <c r="FU248" s="77"/>
      <c r="FV248" s="77"/>
      <c r="FW248" s="77"/>
      <c r="FX248" s="77"/>
      <c r="FY248" s="77"/>
      <c r="FZ248" s="77"/>
      <c r="GA248" s="77"/>
      <c r="GB248" s="77"/>
      <c r="GC248" s="77"/>
      <c r="GD248" s="77"/>
      <c r="GE248" s="77"/>
      <c r="GF248" s="77"/>
      <c r="GG248" s="77"/>
      <c r="GH248" s="77"/>
      <c r="GI248" s="77"/>
      <c r="GJ248" s="77"/>
      <c r="GK248" s="77"/>
      <c r="GL248" s="77"/>
      <c r="GM248" s="77"/>
      <c r="GN248" s="77"/>
      <c r="GO248" s="77"/>
      <c r="GP248" s="77"/>
      <c r="GQ248" s="77"/>
      <c r="GR248" s="77"/>
      <c r="GS248" s="77"/>
      <c r="GT248" s="77"/>
      <c r="GU248" s="77"/>
      <c r="GV248" s="77"/>
      <c r="GW248" s="77"/>
      <c r="GX248" s="77"/>
      <c r="GY248" s="77"/>
      <c r="GZ248" s="77"/>
      <c r="HA248" s="77"/>
      <c r="HB248" s="77"/>
      <c r="HC248" s="77"/>
      <c r="HD248" s="77"/>
      <c r="HE248" s="77"/>
      <c r="HF248" s="77"/>
      <c r="HG248" s="77"/>
      <c r="HH248" s="77"/>
      <c r="HI248" s="77"/>
      <c r="HJ248" s="77"/>
      <c r="HK248" s="77"/>
      <c r="HL248" s="77"/>
      <c r="HM248" s="77"/>
      <c r="HN248" s="77"/>
      <c r="HO248" s="77"/>
      <c r="HP248" s="77"/>
      <c r="HQ248" s="77"/>
      <c r="HR248" s="77"/>
      <c r="HS248" s="77"/>
      <c r="HT248" s="77"/>
      <c r="HU248" s="77"/>
      <c r="HV248" s="77"/>
      <c r="HW248" s="77"/>
      <c r="HX248" s="77"/>
      <c r="HY248" s="77"/>
      <c r="HZ248" s="77"/>
      <c r="IA248" s="77"/>
      <c r="IB248" s="77"/>
      <c r="IC248" s="77"/>
      <c r="ID248" s="77"/>
      <c r="IE248" s="77"/>
      <c r="IF248" s="77"/>
      <c r="IG248" s="77"/>
      <c r="IH248" s="77"/>
    </row>
    <row r="249" spans="1:242" s="78" customFormat="1" ht="50.25" customHeight="1">
      <c r="A249" s="193" t="s">
        <v>1852</v>
      </c>
      <c r="B249" s="193" t="s">
        <v>976</v>
      </c>
      <c r="C249" s="193" t="s">
        <v>977</v>
      </c>
      <c r="D249" s="193" t="s">
        <v>1855</v>
      </c>
      <c r="E249" s="201">
        <v>20</v>
      </c>
      <c r="F249" s="195" t="s">
        <v>1471</v>
      </c>
      <c r="G249" s="193" t="s">
        <v>1856</v>
      </c>
      <c r="H249" s="195" t="s">
        <v>1845</v>
      </c>
      <c r="I249" s="195"/>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7"/>
      <c r="CY249" s="77"/>
      <c r="CZ249" s="77"/>
      <c r="DA249" s="77"/>
      <c r="DB249" s="77"/>
      <c r="DC249" s="77"/>
      <c r="DD249" s="77"/>
      <c r="DE249" s="77"/>
      <c r="DF249" s="77"/>
      <c r="DG249" s="77"/>
      <c r="DH249" s="77"/>
      <c r="DI249" s="77"/>
      <c r="DJ249" s="77"/>
      <c r="DK249" s="77"/>
      <c r="DL249" s="77"/>
      <c r="DM249" s="77"/>
      <c r="DN249" s="77"/>
      <c r="DO249" s="77"/>
      <c r="DP249" s="77"/>
      <c r="DQ249" s="77"/>
      <c r="DR249" s="77"/>
      <c r="DS249" s="77"/>
      <c r="DT249" s="77"/>
      <c r="DU249" s="77"/>
      <c r="DV249" s="77"/>
      <c r="DW249" s="77"/>
      <c r="DX249" s="77"/>
      <c r="DY249" s="77"/>
      <c r="DZ249" s="77"/>
      <c r="EA249" s="77"/>
      <c r="EB249" s="77"/>
      <c r="EC249" s="77"/>
      <c r="ED249" s="77"/>
      <c r="EE249" s="77"/>
      <c r="EF249" s="77"/>
      <c r="EG249" s="77"/>
      <c r="EH249" s="77"/>
      <c r="EI249" s="77"/>
      <c r="EJ249" s="77"/>
      <c r="EK249" s="77"/>
      <c r="EL249" s="77"/>
      <c r="EM249" s="77"/>
      <c r="EN249" s="77"/>
      <c r="EO249" s="77"/>
      <c r="EP249" s="77"/>
      <c r="EQ249" s="77"/>
      <c r="ER249" s="77"/>
      <c r="ES249" s="77"/>
      <c r="ET249" s="77"/>
      <c r="EU249" s="77"/>
      <c r="EV249" s="77"/>
      <c r="EW249" s="77"/>
      <c r="EX249" s="77"/>
      <c r="EY249" s="77"/>
      <c r="EZ249" s="77"/>
      <c r="FA249" s="77"/>
      <c r="FB249" s="77"/>
      <c r="FC249" s="77"/>
      <c r="FD249" s="77"/>
      <c r="FE249" s="77"/>
      <c r="FF249" s="77"/>
      <c r="FG249" s="77"/>
      <c r="FH249" s="77"/>
      <c r="FI249" s="77"/>
      <c r="FJ249" s="77"/>
      <c r="FK249" s="77"/>
      <c r="FL249" s="77"/>
      <c r="FM249" s="77"/>
      <c r="FN249" s="77"/>
      <c r="FO249" s="77"/>
      <c r="FP249" s="77"/>
      <c r="FQ249" s="77"/>
      <c r="FR249" s="77"/>
      <c r="FS249" s="77"/>
      <c r="FT249" s="77"/>
      <c r="FU249" s="77"/>
      <c r="FV249" s="77"/>
      <c r="FW249" s="77"/>
      <c r="FX249" s="77"/>
      <c r="FY249" s="77"/>
      <c r="FZ249" s="77"/>
      <c r="GA249" s="77"/>
      <c r="GB249" s="77"/>
      <c r="GC249" s="77"/>
      <c r="GD249" s="77"/>
      <c r="GE249" s="77"/>
      <c r="GF249" s="77"/>
      <c r="GG249" s="77"/>
      <c r="GH249" s="77"/>
      <c r="GI249" s="77"/>
      <c r="GJ249" s="77"/>
      <c r="GK249" s="77"/>
      <c r="GL249" s="77"/>
      <c r="GM249" s="77"/>
      <c r="GN249" s="77"/>
      <c r="GO249" s="77"/>
      <c r="GP249" s="77"/>
      <c r="GQ249" s="77"/>
      <c r="GR249" s="77"/>
      <c r="GS249" s="77"/>
      <c r="GT249" s="77"/>
      <c r="GU249" s="77"/>
      <c r="GV249" s="77"/>
      <c r="GW249" s="77"/>
      <c r="GX249" s="77"/>
      <c r="GY249" s="77"/>
      <c r="GZ249" s="77"/>
      <c r="HA249" s="77"/>
      <c r="HB249" s="77"/>
      <c r="HC249" s="77"/>
      <c r="HD249" s="77"/>
      <c r="HE249" s="77"/>
      <c r="HF249" s="77"/>
      <c r="HG249" s="77"/>
      <c r="HH249" s="77"/>
      <c r="HI249" s="77"/>
      <c r="HJ249" s="77"/>
      <c r="HK249" s="77"/>
      <c r="HL249" s="77"/>
      <c r="HM249" s="77"/>
      <c r="HN249" s="77"/>
      <c r="HO249" s="77"/>
      <c r="HP249" s="77"/>
      <c r="HQ249" s="77"/>
      <c r="HR249" s="77"/>
      <c r="HS249" s="77"/>
      <c r="HT249" s="77"/>
      <c r="HU249" s="77"/>
      <c r="HV249" s="77"/>
      <c r="HW249" s="77"/>
      <c r="HX249" s="77"/>
      <c r="HY249" s="77"/>
      <c r="HZ249" s="77"/>
      <c r="IA249" s="77"/>
      <c r="IB249" s="77"/>
      <c r="IC249" s="77"/>
      <c r="ID249" s="77"/>
      <c r="IE249" s="77"/>
      <c r="IF249" s="77"/>
      <c r="IG249" s="77"/>
      <c r="IH249" s="77"/>
    </row>
    <row r="250" spans="1:242" s="78" customFormat="1" ht="50.25" customHeight="1">
      <c r="A250" s="193" t="s">
        <v>1852</v>
      </c>
      <c r="B250" s="193" t="s">
        <v>978</v>
      </c>
      <c r="C250" s="193" t="s">
        <v>979</v>
      </c>
      <c r="D250" s="193" t="s">
        <v>1855</v>
      </c>
      <c r="E250" s="201">
        <v>16</v>
      </c>
      <c r="F250" s="195" t="s">
        <v>1471</v>
      </c>
      <c r="G250" s="193" t="s">
        <v>1856</v>
      </c>
      <c r="H250" s="195"/>
      <c r="I250" s="195" t="s">
        <v>1845</v>
      </c>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7"/>
      <c r="CY250" s="77"/>
      <c r="CZ250" s="77"/>
      <c r="DA250" s="77"/>
      <c r="DB250" s="77"/>
      <c r="DC250" s="77"/>
      <c r="DD250" s="77"/>
      <c r="DE250" s="77"/>
      <c r="DF250" s="77"/>
      <c r="DG250" s="77"/>
      <c r="DH250" s="77"/>
      <c r="DI250" s="77"/>
      <c r="DJ250" s="77"/>
      <c r="DK250" s="77"/>
      <c r="DL250" s="77"/>
      <c r="DM250" s="77"/>
      <c r="DN250" s="77"/>
      <c r="DO250" s="77"/>
      <c r="DP250" s="77"/>
      <c r="DQ250" s="77"/>
      <c r="DR250" s="77"/>
      <c r="DS250" s="77"/>
      <c r="DT250" s="77"/>
      <c r="DU250" s="77"/>
      <c r="DV250" s="77"/>
      <c r="DW250" s="77"/>
      <c r="DX250" s="77"/>
      <c r="DY250" s="77"/>
      <c r="DZ250" s="77"/>
      <c r="EA250" s="77"/>
      <c r="EB250" s="77"/>
      <c r="EC250" s="77"/>
      <c r="ED250" s="77"/>
      <c r="EE250" s="77"/>
      <c r="EF250" s="77"/>
      <c r="EG250" s="77"/>
      <c r="EH250" s="77"/>
      <c r="EI250" s="77"/>
      <c r="EJ250" s="77"/>
      <c r="EK250" s="77"/>
      <c r="EL250" s="77"/>
      <c r="EM250" s="77"/>
      <c r="EN250" s="77"/>
      <c r="EO250" s="77"/>
      <c r="EP250" s="77"/>
      <c r="EQ250" s="77"/>
      <c r="ER250" s="77"/>
      <c r="ES250" s="77"/>
      <c r="ET250" s="77"/>
      <c r="EU250" s="77"/>
      <c r="EV250" s="77"/>
      <c r="EW250" s="77"/>
      <c r="EX250" s="77"/>
      <c r="EY250" s="77"/>
      <c r="EZ250" s="77"/>
      <c r="FA250" s="77"/>
      <c r="FB250" s="77"/>
      <c r="FC250" s="77"/>
      <c r="FD250" s="77"/>
      <c r="FE250" s="77"/>
      <c r="FF250" s="77"/>
      <c r="FG250" s="77"/>
      <c r="FH250" s="77"/>
      <c r="FI250" s="77"/>
      <c r="FJ250" s="77"/>
      <c r="FK250" s="77"/>
      <c r="FL250" s="77"/>
      <c r="FM250" s="77"/>
      <c r="FN250" s="77"/>
      <c r="FO250" s="77"/>
      <c r="FP250" s="77"/>
      <c r="FQ250" s="77"/>
      <c r="FR250" s="77"/>
      <c r="FS250" s="77"/>
      <c r="FT250" s="77"/>
      <c r="FU250" s="77"/>
      <c r="FV250" s="77"/>
      <c r="FW250" s="77"/>
      <c r="FX250" s="77"/>
      <c r="FY250" s="77"/>
      <c r="FZ250" s="77"/>
      <c r="GA250" s="77"/>
      <c r="GB250" s="77"/>
      <c r="GC250" s="77"/>
      <c r="GD250" s="77"/>
      <c r="GE250" s="77"/>
      <c r="GF250" s="77"/>
      <c r="GG250" s="77"/>
      <c r="GH250" s="77"/>
      <c r="GI250" s="77"/>
      <c r="GJ250" s="77"/>
      <c r="GK250" s="77"/>
      <c r="GL250" s="77"/>
      <c r="GM250" s="77"/>
      <c r="GN250" s="77"/>
      <c r="GO250" s="77"/>
      <c r="GP250" s="77"/>
      <c r="GQ250" s="77"/>
      <c r="GR250" s="77"/>
      <c r="GS250" s="77"/>
      <c r="GT250" s="77"/>
      <c r="GU250" s="77"/>
      <c r="GV250" s="77"/>
      <c r="GW250" s="77"/>
      <c r="GX250" s="77"/>
      <c r="GY250" s="77"/>
      <c r="GZ250" s="77"/>
      <c r="HA250" s="77"/>
      <c r="HB250" s="77"/>
      <c r="HC250" s="77"/>
      <c r="HD250" s="77"/>
      <c r="HE250" s="77"/>
      <c r="HF250" s="77"/>
      <c r="HG250" s="77"/>
      <c r="HH250" s="77"/>
      <c r="HI250" s="77"/>
      <c r="HJ250" s="77"/>
      <c r="HK250" s="77"/>
      <c r="HL250" s="77"/>
      <c r="HM250" s="77"/>
      <c r="HN250" s="77"/>
      <c r="HO250" s="77"/>
      <c r="HP250" s="77"/>
      <c r="HQ250" s="77"/>
      <c r="HR250" s="77"/>
      <c r="HS250" s="77"/>
      <c r="HT250" s="77"/>
      <c r="HU250" s="77"/>
      <c r="HV250" s="77"/>
      <c r="HW250" s="77"/>
      <c r="HX250" s="77"/>
      <c r="HY250" s="77"/>
      <c r="HZ250" s="77"/>
      <c r="IA250" s="77"/>
      <c r="IB250" s="77"/>
      <c r="IC250" s="77"/>
      <c r="ID250" s="77"/>
      <c r="IE250" s="77"/>
      <c r="IF250" s="77"/>
      <c r="IG250" s="77"/>
      <c r="IH250" s="77"/>
    </row>
    <row r="251" spans="1:244" s="209" customFormat="1" ht="50.25" customHeight="1">
      <c r="A251" s="193" t="s">
        <v>1852</v>
      </c>
      <c r="B251" s="193" t="s">
        <v>980</v>
      </c>
      <c r="C251" s="193" t="s">
        <v>1582</v>
      </c>
      <c r="D251" s="193" t="s">
        <v>1855</v>
      </c>
      <c r="E251" s="201">
        <v>20</v>
      </c>
      <c r="F251" s="195" t="s">
        <v>1471</v>
      </c>
      <c r="G251" s="193" t="s">
        <v>1856</v>
      </c>
      <c r="H251" s="195"/>
      <c r="I251" s="195" t="s">
        <v>1845</v>
      </c>
      <c r="J251" s="205"/>
      <c r="K251" s="205"/>
      <c r="L251" s="205"/>
      <c r="M251" s="205"/>
      <c r="N251" s="205"/>
      <c r="O251" s="205"/>
      <c r="P251" s="205"/>
      <c r="Q251" s="205"/>
      <c r="R251" s="205"/>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05"/>
      <c r="BA251" s="205"/>
      <c r="BB251" s="205"/>
      <c r="BC251" s="205"/>
      <c r="BD251" s="205"/>
      <c r="BE251" s="205"/>
      <c r="BF251" s="205"/>
      <c r="BG251" s="205"/>
      <c r="BH251" s="205"/>
      <c r="BI251" s="205"/>
      <c r="BJ251" s="205"/>
      <c r="BK251" s="205"/>
      <c r="BL251" s="205"/>
      <c r="BM251" s="205"/>
      <c r="BN251" s="205"/>
      <c r="BO251" s="205"/>
      <c r="BP251" s="205"/>
      <c r="BQ251" s="205"/>
      <c r="BR251" s="205"/>
      <c r="BS251" s="205"/>
      <c r="BT251" s="205"/>
      <c r="BU251" s="205"/>
      <c r="BV251" s="205"/>
      <c r="BW251" s="205"/>
      <c r="BX251" s="205"/>
      <c r="BY251" s="205"/>
      <c r="BZ251" s="205"/>
      <c r="CA251" s="205"/>
      <c r="CB251" s="205"/>
      <c r="CC251" s="205"/>
      <c r="CD251" s="205"/>
      <c r="CE251" s="205"/>
      <c r="CF251" s="205"/>
      <c r="CG251" s="205"/>
      <c r="CH251" s="205"/>
      <c r="CI251" s="205"/>
      <c r="CJ251" s="205"/>
      <c r="CK251" s="205"/>
      <c r="CL251" s="205"/>
      <c r="CM251" s="205"/>
      <c r="CN251" s="205"/>
      <c r="CO251" s="205"/>
      <c r="CP251" s="205"/>
      <c r="CQ251" s="205"/>
      <c r="CR251" s="205"/>
      <c r="CS251" s="205"/>
      <c r="CT251" s="205"/>
      <c r="CU251" s="205"/>
      <c r="CV251" s="205"/>
      <c r="CW251" s="205"/>
      <c r="CX251" s="205"/>
      <c r="CY251" s="205"/>
      <c r="CZ251" s="205"/>
      <c r="DA251" s="205"/>
      <c r="DB251" s="205"/>
      <c r="DC251" s="205"/>
      <c r="DD251" s="205"/>
      <c r="DE251" s="205"/>
      <c r="DF251" s="205"/>
      <c r="DG251" s="205"/>
      <c r="DH251" s="205"/>
      <c r="DI251" s="205"/>
      <c r="DJ251" s="205"/>
      <c r="DK251" s="205"/>
      <c r="DL251" s="205"/>
      <c r="DM251" s="205"/>
      <c r="DN251" s="205"/>
      <c r="DO251" s="205"/>
      <c r="DP251" s="205"/>
      <c r="DQ251" s="205"/>
      <c r="DR251" s="205"/>
      <c r="DS251" s="205"/>
      <c r="DT251" s="205"/>
      <c r="DU251" s="205"/>
      <c r="DV251" s="205"/>
      <c r="DW251" s="205"/>
      <c r="DX251" s="205"/>
      <c r="DY251" s="205"/>
      <c r="DZ251" s="205"/>
      <c r="EA251" s="205"/>
      <c r="EB251" s="205"/>
      <c r="EC251" s="205"/>
      <c r="ED251" s="205"/>
      <c r="EE251" s="205"/>
      <c r="EF251" s="205"/>
      <c r="EG251" s="205"/>
      <c r="EH251" s="205"/>
      <c r="EI251" s="205"/>
      <c r="EJ251" s="205"/>
      <c r="EK251" s="205"/>
      <c r="EL251" s="205"/>
      <c r="EM251" s="205"/>
      <c r="EN251" s="205"/>
      <c r="EO251" s="205"/>
      <c r="EP251" s="205"/>
      <c r="EQ251" s="205"/>
      <c r="ER251" s="205"/>
      <c r="ES251" s="205"/>
      <c r="ET251" s="205"/>
      <c r="EU251" s="205"/>
      <c r="EV251" s="205"/>
      <c r="EW251" s="205"/>
      <c r="EX251" s="205"/>
      <c r="EY251" s="205"/>
      <c r="EZ251" s="205"/>
      <c r="FA251" s="205"/>
      <c r="FB251" s="205"/>
      <c r="FC251" s="205"/>
      <c r="FD251" s="205"/>
      <c r="FE251" s="205"/>
      <c r="FF251" s="205"/>
      <c r="FG251" s="205"/>
      <c r="FH251" s="205"/>
      <c r="FI251" s="205"/>
      <c r="FJ251" s="205"/>
      <c r="FK251" s="205"/>
      <c r="FL251" s="205"/>
      <c r="FM251" s="205"/>
      <c r="FN251" s="205"/>
      <c r="FO251" s="205"/>
      <c r="FP251" s="205"/>
      <c r="FQ251" s="205"/>
      <c r="FR251" s="205"/>
      <c r="FS251" s="205"/>
      <c r="FT251" s="205"/>
      <c r="FU251" s="205"/>
      <c r="FV251" s="205"/>
      <c r="FW251" s="205"/>
      <c r="FX251" s="205"/>
      <c r="FY251" s="205"/>
      <c r="FZ251" s="205"/>
      <c r="GA251" s="205"/>
      <c r="GB251" s="205"/>
      <c r="GC251" s="205"/>
      <c r="GD251" s="205"/>
      <c r="GE251" s="205"/>
      <c r="GF251" s="205"/>
      <c r="GG251" s="205"/>
      <c r="GH251" s="205"/>
      <c r="GI251" s="205"/>
      <c r="GJ251" s="205"/>
      <c r="GK251" s="205"/>
      <c r="GL251" s="205"/>
      <c r="GM251" s="205"/>
      <c r="GN251" s="205"/>
      <c r="GO251" s="205"/>
      <c r="GP251" s="205"/>
      <c r="GQ251" s="205"/>
      <c r="GR251" s="205"/>
      <c r="GS251" s="205"/>
      <c r="GT251" s="205"/>
      <c r="GU251" s="205"/>
      <c r="GV251" s="205"/>
      <c r="GW251" s="205"/>
      <c r="GX251" s="205"/>
      <c r="GY251" s="205"/>
      <c r="GZ251" s="205"/>
      <c r="HA251" s="205"/>
      <c r="HB251" s="205"/>
      <c r="HC251" s="205"/>
      <c r="HD251" s="205"/>
      <c r="HE251" s="205"/>
      <c r="HF251" s="205"/>
      <c r="HG251" s="205"/>
      <c r="HH251" s="205"/>
      <c r="HI251" s="205"/>
      <c r="HJ251" s="205"/>
      <c r="HK251" s="205"/>
      <c r="HL251" s="205"/>
      <c r="HM251" s="205"/>
      <c r="HN251" s="205"/>
      <c r="HO251" s="205"/>
      <c r="HP251" s="205"/>
      <c r="HQ251" s="205"/>
      <c r="HR251" s="205"/>
      <c r="HS251" s="205"/>
      <c r="HT251" s="205"/>
      <c r="HU251" s="205"/>
      <c r="HV251" s="205"/>
      <c r="HW251" s="205"/>
      <c r="HX251" s="205"/>
      <c r="HY251" s="205"/>
      <c r="HZ251" s="205"/>
      <c r="IA251" s="205"/>
      <c r="IB251" s="205"/>
      <c r="IC251" s="205"/>
      <c r="ID251" s="205"/>
      <c r="IE251" s="205"/>
      <c r="IF251" s="205"/>
      <c r="IG251" s="205"/>
      <c r="IH251" s="205"/>
      <c r="II251" s="205"/>
      <c r="IJ251" s="205"/>
    </row>
    <row r="252" spans="1:242" s="78" customFormat="1" ht="50.25" customHeight="1">
      <c r="A252" s="193" t="s">
        <v>1852</v>
      </c>
      <c r="B252" s="193" t="s">
        <v>981</v>
      </c>
      <c r="C252" s="193" t="s">
        <v>1582</v>
      </c>
      <c r="D252" s="193" t="s">
        <v>1855</v>
      </c>
      <c r="E252" s="201">
        <v>20</v>
      </c>
      <c r="F252" s="195" t="s">
        <v>1471</v>
      </c>
      <c r="G252" s="193" t="s">
        <v>1856</v>
      </c>
      <c r="H252" s="195"/>
      <c r="I252" s="195" t="s">
        <v>1845</v>
      </c>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c r="BJ252" s="77"/>
      <c r="BK252" s="77"/>
      <c r="BL252" s="77"/>
      <c r="BM252" s="77"/>
      <c r="BN252" s="77"/>
      <c r="BO252" s="77"/>
      <c r="BP252" s="77"/>
      <c r="BQ252" s="77"/>
      <c r="BR252" s="77"/>
      <c r="BS252" s="77"/>
      <c r="BT252" s="77"/>
      <c r="BU252" s="77"/>
      <c r="BV252" s="77"/>
      <c r="BW252" s="77"/>
      <c r="BX252" s="77"/>
      <c r="BY252" s="77"/>
      <c r="BZ252" s="77"/>
      <c r="CA252" s="77"/>
      <c r="CB252" s="77"/>
      <c r="CC252" s="77"/>
      <c r="CD252" s="77"/>
      <c r="CE252" s="77"/>
      <c r="CF252" s="77"/>
      <c r="CG252" s="77"/>
      <c r="CH252" s="77"/>
      <c r="CI252" s="77"/>
      <c r="CJ252" s="77"/>
      <c r="CK252" s="77"/>
      <c r="CL252" s="77"/>
      <c r="CM252" s="77"/>
      <c r="CN252" s="77"/>
      <c r="CO252" s="77"/>
      <c r="CP252" s="77"/>
      <c r="CQ252" s="77"/>
      <c r="CR252" s="77"/>
      <c r="CS252" s="77"/>
      <c r="CT252" s="77"/>
      <c r="CU252" s="77"/>
      <c r="CV252" s="77"/>
      <c r="CW252" s="77"/>
      <c r="CX252" s="77"/>
      <c r="CY252" s="77"/>
      <c r="CZ252" s="77"/>
      <c r="DA252" s="77"/>
      <c r="DB252" s="77"/>
      <c r="DC252" s="77"/>
      <c r="DD252" s="77"/>
      <c r="DE252" s="77"/>
      <c r="DF252" s="77"/>
      <c r="DG252" s="77"/>
      <c r="DH252" s="77"/>
      <c r="DI252" s="77"/>
      <c r="DJ252" s="77"/>
      <c r="DK252" s="77"/>
      <c r="DL252" s="77"/>
      <c r="DM252" s="77"/>
      <c r="DN252" s="77"/>
      <c r="DO252" s="77"/>
      <c r="DP252" s="77"/>
      <c r="DQ252" s="77"/>
      <c r="DR252" s="77"/>
      <c r="DS252" s="77"/>
      <c r="DT252" s="77"/>
      <c r="DU252" s="77"/>
      <c r="DV252" s="77"/>
      <c r="DW252" s="77"/>
      <c r="DX252" s="77"/>
      <c r="DY252" s="77"/>
      <c r="DZ252" s="77"/>
      <c r="EA252" s="77"/>
      <c r="EB252" s="77"/>
      <c r="EC252" s="77"/>
      <c r="ED252" s="77"/>
      <c r="EE252" s="77"/>
      <c r="EF252" s="77"/>
      <c r="EG252" s="77"/>
      <c r="EH252" s="77"/>
      <c r="EI252" s="77"/>
      <c r="EJ252" s="77"/>
      <c r="EK252" s="77"/>
      <c r="EL252" s="77"/>
      <c r="EM252" s="77"/>
      <c r="EN252" s="77"/>
      <c r="EO252" s="77"/>
      <c r="EP252" s="77"/>
      <c r="EQ252" s="77"/>
      <c r="ER252" s="77"/>
      <c r="ES252" s="77"/>
      <c r="ET252" s="77"/>
      <c r="EU252" s="77"/>
      <c r="EV252" s="77"/>
      <c r="EW252" s="77"/>
      <c r="EX252" s="77"/>
      <c r="EY252" s="77"/>
      <c r="EZ252" s="77"/>
      <c r="FA252" s="77"/>
      <c r="FB252" s="77"/>
      <c r="FC252" s="77"/>
      <c r="FD252" s="77"/>
      <c r="FE252" s="77"/>
      <c r="FF252" s="77"/>
      <c r="FG252" s="77"/>
      <c r="FH252" s="77"/>
      <c r="FI252" s="77"/>
      <c r="FJ252" s="77"/>
      <c r="FK252" s="77"/>
      <c r="FL252" s="77"/>
      <c r="FM252" s="77"/>
      <c r="FN252" s="77"/>
      <c r="FO252" s="77"/>
      <c r="FP252" s="77"/>
      <c r="FQ252" s="77"/>
      <c r="FR252" s="77"/>
      <c r="FS252" s="77"/>
      <c r="FT252" s="77"/>
      <c r="FU252" s="77"/>
      <c r="FV252" s="77"/>
      <c r="FW252" s="77"/>
      <c r="FX252" s="77"/>
      <c r="FY252" s="77"/>
      <c r="FZ252" s="77"/>
      <c r="GA252" s="77"/>
      <c r="GB252" s="77"/>
      <c r="GC252" s="77"/>
      <c r="GD252" s="77"/>
      <c r="GE252" s="77"/>
      <c r="GF252" s="77"/>
      <c r="GG252" s="77"/>
      <c r="GH252" s="77"/>
      <c r="GI252" s="77"/>
      <c r="GJ252" s="77"/>
      <c r="GK252" s="77"/>
      <c r="GL252" s="77"/>
      <c r="GM252" s="77"/>
      <c r="GN252" s="77"/>
      <c r="GO252" s="77"/>
      <c r="GP252" s="77"/>
      <c r="GQ252" s="77"/>
      <c r="GR252" s="77"/>
      <c r="GS252" s="77"/>
      <c r="GT252" s="77"/>
      <c r="GU252" s="77"/>
      <c r="GV252" s="77"/>
      <c r="GW252" s="77"/>
      <c r="GX252" s="77"/>
      <c r="GY252" s="77"/>
      <c r="GZ252" s="77"/>
      <c r="HA252" s="77"/>
      <c r="HB252" s="77"/>
      <c r="HC252" s="77"/>
      <c r="HD252" s="77"/>
      <c r="HE252" s="77"/>
      <c r="HF252" s="77"/>
      <c r="HG252" s="77"/>
      <c r="HH252" s="77"/>
      <c r="HI252" s="77"/>
      <c r="HJ252" s="77"/>
      <c r="HK252" s="77"/>
      <c r="HL252" s="77"/>
      <c r="HM252" s="77"/>
      <c r="HN252" s="77"/>
      <c r="HO252" s="77"/>
      <c r="HP252" s="77"/>
      <c r="HQ252" s="77"/>
      <c r="HR252" s="77"/>
      <c r="HS252" s="77"/>
      <c r="HT252" s="77"/>
      <c r="HU252" s="77"/>
      <c r="HV252" s="77"/>
      <c r="HW252" s="77"/>
      <c r="HX252" s="77"/>
      <c r="HY252" s="77"/>
      <c r="HZ252" s="77"/>
      <c r="IA252" s="77"/>
      <c r="IB252" s="77"/>
      <c r="IC252" s="77"/>
      <c r="ID252" s="77"/>
      <c r="IE252" s="77"/>
      <c r="IF252" s="77"/>
      <c r="IG252" s="77"/>
      <c r="IH252" s="77"/>
    </row>
    <row r="253" spans="1:242" s="78" customFormat="1" ht="50.25" customHeight="1">
      <c r="A253" s="193" t="s">
        <v>1852</v>
      </c>
      <c r="B253" s="193" t="s">
        <v>982</v>
      </c>
      <c r="C253" s="193" t="s">
        <v>1582</v>
      </c>
      <c r="D253" s="193" t="s">
        <v>1855</v>
      </c>
      <c r="E253" s="201">
        <v>40</v>
      </c>
      <c r="F253" s="195" t="s">
        <v>1471</v>
      </c>
      <c r="G253" s="193" t="s">
        <v>1856</v>
      </c>
      <c r="H253" s="195" t="s">
        <v>1845</v>
      </c>
      <c r="I253" s="195"/>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7"/>
      <c r="CY253" s="77"/>
      <c r="CZ253" s="77"/>
      <c r="DA253" s="77"/>
      <c r="DB253" s="77"/>
      <c r="DC253" s="77"/>
      <c r="DD253" s="77"/>
      <c r="DE253" s="77"/>
      <c r="DF253" s="77"/>
      <c r="DG253" s="77"/>
      <c r="DH253" s="77"/>
      <c r="DI253" s="77"/>
      <c r="DJ253" s="77"/>
      <c r="DK253" s="77"/>
      <c r="DL253" s="77"/>
      <c r="DM253" s="77"/>
      <c r="DN253" s="77"/>
      <c r="DO253" s="77"/>
      <c r="DP253" s="77"/>
      <c r="DQ253" s="77"/>
      <c r="DR253" s="77"/>
      <c r="DS253" s="77"/>
      <c r="DT253" s="77"/>
      <c r="DU253" s="77"/>
      <c r="DV253" s="77"/>
      <c r="DW253" s="77"/>
      <c r="DX253" s="77"/>
      <c r="DY253" s="77"/>
      <c r="DZ253" s="77"/>
      <c r="EA253" s="77"/>
      <c r="EB253" s="77"/>
      <c r="EC253" s="77"/>
      <c r="ED253" s="77"/>
      <c r="EE253" s="77"/>
      <c r="EF253" s="77"/>
      <c r="EG253" s="77"/>
      <c r="EH253" s="77"/>
      <c r="EI253" s="77"/>
      <c r="EJ253" s="77"/>
      <c r="EK253" s="77"/>
      <c r="EL253" s="77"/>
      <c r="EM253" s="77"/>
      <c r="EN253" s="77"/>
      <c r="EO253" s="77"/>
      <c r="EP253" s="77"/>
      <c r="EQ253" s="77"/>
      <c r="ER253" s="77"/>
      <c r="ES253" s="77"/>
      <c r="ET253" s="77"/>
      <c r="EU253" s="77"/>
      <c r="EV253" s="77"/>
      <c r="EW253" s="77"/>
      <c r="EX253" s="77"/>
      <c r="EY253" s="77"/>
      <c r="EZ253" s="77"/>
      <c r="FA253" s="77"/>
      <c r="FB253" s="77"/>
      <c r="FC253" s="77"/>
      <c r="FD253" s="77"/>
      <c r="FE253" s="77"/>
      <c r="FF253" s="77"/>
      <c r="FG253" s="77"/>
      <c r="FH253" s="77"/>
      <c r="FI253" s="77"/>
      <c r="FJ253" s="77"/>
      <c r="FK253" s="77"/>
      <c r="FL253" s="77"/>
      <c r="FM253" s="77"/>
      <c r="FN253" s="77"/>
      <c r="FO253" s="77"/>
      <c r="FP253" s="77"/>
      <c r="FQ253" s="77"/>
      <c r="FR253" s="77"/>
      <c r="FS253" s="77"/>
      <c r="FT253" s="77"/>
      <c r="FU253" s="77"/>
      <c r="FV253" s="77"/>
      <c r="FW253" s="77"/>
      <c r="FX253" s="77"/>
      <c r="FY253" s="77"/>
      <c r="FZ253" s="77"/>
      <c r="GA253" s="77"/>
      <c r="GB253" s="77"/>
      <c r="GC253" s="77"/>
      <c r="GD253" s="77"/>
      <c r="GE253" s="77"/>
      <c r="GF253" s="77"/>
      <c r="GG253" s="77"/>
      <c r="GH253" s="77"/>
      <c r="GI253" s="77"/>
      <c r="GJ253" s="77"/>
      <c r="GK253" s="77"/>
      <c r="GL253" s="77"/>
      <c r="GM253" s="77"/>
      <c r="GN253" s="77"/>
      <c r="GO253" s="77"/>
      <c r="GP253" s="77"/>
      <c r="GQ253" s="77"/>
      <c r="GR253" s="77"/>
      <c r="GS253" s="77"/>
      <c r="GT253" s="77"/>
      <c r="GU253" s="77"/>
      <c r="GV253" s="77"/>
      <c r="GW253" s="77"/>
      <c r="GX253" s="77"/>
      <c r="GY253" s="77"/>
      <c r="GZ253" s="77"/>
      <c r="HA253" s="77"/>
      <c r="HB253" s="77"/>
      <c r="HC253" s="77"/>
      <c r="HD253" s="77"/>
      <c r="HE253" s="77"/>
      <c r="HF253" s="77"/>
      <c r="HG253" s="77"/>
      <c r="HH253" s="77"/>
      <c r="HI253" s="77"/>
      <c r="HJ253" s="77"/>
      <c r="HK253" s="77"/>
      <c r="HL253" s="77"/>
      <c r="HM253" s="77"/>
      <c r="HN253" s="77"/>
      <c r="HO253" s="77"/>
      <c r="HP253" s="77"/>
      <c r="HQ253" s="77"/>
      <c r="HR253" s="77"/>
      <c r="HS253" s="77"/>
      <c r="HT253" s="77"/>
      <c r="HU253" s="77"/>
      <c r="HV253" s="77"/>
      <c r="HW253" s="77"/>
      <c r="HX253" s="77"/>
      <c r="HY253" s="77"/>
      <c r="HZ253" s="77"/>
      <c r="IA253" s="77"/>
      <c r="IB253" s="77"/>
      <c r="IC253" s="77"/>
      <c r="ID253" s="77"/>
      <c r="IE253" s="77"/>
      <c r="IF253" s="77"/>
      <c r="IG253" s="77"/>
      <c r="IH253" s="77"/>
    </row>
    <row r="254" spans="1:242" s="78" customFormat="1" ht="39.75" customHeight="1">
      <c r="A254" s="193"/>
      <c r="B254" s="193"/>
      <c r="C254" s="193" t="s">
        <v>983</v>
      </c>
      <c r="D254" s="193"/>
      <c r="E254" s="201">
        <f>SUM(E251:E253)</f>
        <v>80</v>
      </c>
      <c r="F254" s="195"/>
      <c r="G254" s="193"/>
      <c r="H254" s="195"/>
      <c r="I254" s="195"/>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c r="DG254" s="77"/>
      <c r="DH254" s="77"/>
      <c r="DI254" s="77"/>
      <c r="DJ254" s="77"/>
      <c r="DK254" s="77"/>
      <c r="DL254" s="77"/>
      <c r="DM254" s="77"/>
      <c r="DN254" s="77"/>
      <c r="DO254" s="77"/>
      <c r="DP254" s="77"/>
      <c r="DQ254" s="77"/>
      <c r="DR254" s="77"/>
      <c r="DS254" s="77"/>
      <c r="DT254" s="77"/>
      <c r="DU254" s="77"/>
      <c r="DV254" s="77"/>
      <c r="DW254" s="77"/>
      <c r="DX254" s="77"/>
      <c r="DY254" s="77"/>
      <c r="DZ254" s="77"/>
      <c r="EA254" s="77"/>
      <c r="EB254" s="77"/>
      <c r="EC254" s="77"/>
      <c r="ED254" s="77"/>
      <c r="EE254" s="77"/>
      <c r="EF254" s="77"/>
      <c r="EG254" s="77"/>
      <c r="EH254" s="77"/>
      <c r="EI254" s="77"/>
      <c r="EJ254" s="77"/>
      <c r="EK254" s="77"/>
      <c r="EL254" s="77"/>
      <c r="EM254" s="77"/>
      <c r="EN254" s="77"/>
      <c r="EO254" s="77"/>
      <c r="EP254" s="77"/>
      <c r="EQ254" s="77"/>
      <c r="ER254" s="77"/>
      <c r="ES254" s="77"/>
      <c r="ET254" s="77"/>
      <c r="EU254" s="77"/>
      <c r="EV254" s="77"/>
      <c r="EW254" s="77"/>
      <c r="EX254" s="77"/>
      <c r="EY254" s="77"/>
      <c r="EZ254" s="77"/>
      <c r="FA254" s="77"/>
      <c r="FB254" s="77"/>
      <c r="FC254" s="77"/>
      <c r="FD254" s="77"/>
      <c r="FE254" s="77"/>
      <c r="FF254" s="77"/>
      <c r="FG254" s="77"/>
      <c r="FH254" s="77"/>
      <c r="FI254" s="77"/>
      <c r="FJ254" s="77"/>
      <c r="FK254" s="77"/>
      <c r="FL254" s="77"/>
      <c r="FM254" s="77"/>
      <c r="FN254" s="77"/>
      <c r="FO254" s="77"/>
      <c r="FP254" s="77"/>
      <c r="FQ254" s="77"/>
      <c r="FR254" s="77"/>
      <c r="FS254" s="77"/>
      <c r="FT254" s="77"/>
      <c r="FU254" s="77"/>
      <c r="FV254" s="77"/>
      <c r="FW254" s="77"/>
      <c r="FX254" s="77"/>
      <c r="FY254" s="77"/>
      <c r="FZ254" s="77"/>
      <c r="GA254" s="77"/>
      <c r="GB254" s="77"/>
      <c r="GC254" s="77"/>
      <c r="GD254" s="77"/>
      <c r="GE254" s="77"/>
      <c r="GF254" s="77"/>
      <c r="GG254" s="77"/>
      <c r="GH254" s="77"/>
      <c r="GI254" s="77"/>
      <c r="GJ254" s="77"/>
      <c r="GK254" s="77"/>
      <c r="GL254" s="77"/>
      <c r="GM254" s="77"/>
      <c r="GN254" s="77"/>
      <c r="GO254" s="77"/>
      <c r="GP254" s="77"/>
      <c r="GQ254" s="77"/>
      <c r="GR254" s="77"/>
      <c r="GS254" s="77"/>
      <c r="GT254" s="77"/>
      <c r="GU254" s="77"/>
      <c r="GV254" s="77"/>
      <c r="GW254" s="77"/>
      <c r="GX254" s="77"/>
      <c r="GY254" s="77"/>
      <c r="GZ254" s="77"/>
      <c r="HA254" s="77"/>
      <c r="HB254" s="77"/>
      <c r="HC254" s="77"/>
      <c r="HD254" s="77"/>
      <c r="HE254" s="77"/>
      <c r="HF254" s="77"/>
      <c r="HG254" s="77"/>
      <c r="HH254" s="77"/>
      <c r="HI254" s="77"/>
      <c r="HJ254" s="77"/>
      <c r="HK254" s="77"/>
      <c r="HL254" s="77"/>
      <c r="HM254" s="77"/>
      <c r="HN254" s="77"/>
      <c r="HO254" s="77"/>
      <c r="HP254" s="77"/>
      <c r="HQ254" s="77"/>
      <c r="HR254" s="77"/>
      <c r="HS254" s="77"/>
      <c r="HT254" s="77"/>
      <c r="HU254" s="77"/>
      <c r="HV254" s="77"/>
      <c r="HW254" s="77"/>
      <c r="HX254" s="77"/>
      <c r="HY254" s="77"/>
      <c r="HZ254" s="77"/>
      <c r="IA254" s="77"/>
      <c r="IB254" s="77"/>
      <c r="IC254" s="77"/>
      <c r="ID254" s="77"/>
      <c r="IE254" s="77"/>
      <c r="IF254" s="77"/>
      <c r="IG254" s="77"/>
      <c r="IH254" s="77"/>
    </row>
    <row r="255" spans="1:9" s="78" customFormat="1" ht="39.75" customHeight="1">
      <c r="A255" s="193" t="s">
        <v>1876</v>
      </c>
      <c r="B255" s="193" t="s">
        <v>984</v>
      </c>
      <c r="C255" s="193" t="s">
        <v>985</v>
      </c>
      <c r="D255" s="193" t="s">
        <v>1563</v>
      </c>
      <c r="E255" s="201">
        <v>44</v>
      </c>
      <c r="F255" s="195" t="s">
        <v>1458</v>
      </c>
      <c r="G255" s="193"/>
      <c r="H255" s="195" t="s">
        <v>1845</v>
      </c>
      <c r="I255" s="195"/>
    </row>
    <row r="256" spans="1:9" s="198" customFormat="1" ht="49.5" customHeight="1">
      <c r="A256" s="193" t="s">
        <v>963</v>
      </c>
      <c r="B256" s="193" t="s">
        <v>986</v>
      </c>
      <c r="C256" s="193" t="s">
        <v>987</v>
      </c>
      <c r="D256" s="193" t="s">
        <v>1579</v>
      </c>
      <c r="E256" s="201">
        <v>20</v>
      </c>
      <c r="F256" s="195" t="s">
        <v>1458</v>
      </c>
      <c r="G256" s="193"/>
      <c r="H256" s="195"/>
      <c r="I256" s="195" t="s">
        <v>1845</v>
      </c>
    </row>
    <row r="257" spans="1:242" s="78" customFormat="1" ht="50.25" customHeight="1">
      <c r="A257" s="193" t="s">
        <v>1852</v>
      </c>
      <c r="B257" s="193" t="s">
        <v>988</v>
      </c>
      <c r="C257" s="193" t="s">
        <v>989</v>
      </c>
      <c r="D257" s="193" t="s">
        <v>1855</v>
      </c>
      <c r="E257" s="201">
        <v>15</v>
      </c>
      <c r="F257" s="195" t="s">
        <v>1471</v>
      </c>
      <c r="G257" s="193" t="s">
        <v>1856</v>
      </c>
      <c r="H257" s="195"/>
      <c r="I257" s="195" t="s">
        <v>1845</v>
      </c>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c r="AY257" s="77"/>
      <c r="AZ257" s="77"/>
      <c r="BA257" s="77"/>
      <c r="BB257" s="77"/>
      <c r="BC257" s="77"/>
      <c r="BD257" s="77"/>
      <c r="BE257" s="77"/>
      <c r="BF257" s="77"/>
      <c r="BG257" s="77"/>
      <c r="BH257" s="77"/>
      <c r="BI257" s="77"/>
      <c r="BJ257" s="77"/>
      <c r="BK257" s="77"/>
      <c r="BL257" s="77"/>
      <c r="BM257" s="77"/>
      <c r="BN257" s="77"/>
      <c r="BO257" s="77"/>
      <c r="BP257" s="77"/>
      <c r="BQ257" s="77"/>
      <c r="BR257" s="77"/>
      <c r="BS257" s="77"/>
      <c r="BT257" s="77"/>
      <c r="BU257" s="77"/>
      <c r="BV257" s="77"/>
      <c r="BW257" s="77"/>
      <c r="BX257" s="77"/>
      <c r="BY257" s="77"/>
      <c r="BZ257" s="77"/>
      <c r="CA257" s="77"/>
      <c r="CB257" s="77"/>
      <c r="CC257" s="77"/>
      <c r="CD257" s="77"/>
      <c r="CE257" s="77"/>
      <c r="CF257" s="77"/>
      <c r="CG257" s="77"/>
      <c r="CH257" s="77"/>
      <c r="CI257" s="77"/>
      <c r="CJ257" s="77"/>
      <c r="CK257" s="77"/>
      <c r="CL257" s="77"/>
      <c r="CM257" s="77"/>
      <c r="CN257" s="77"/>
      <c r="CO257" s="77"/>
      <c r="CP257" s="77"/>
      <c r="CQ257" s="77"/>
      <c r="CR257" s="77"/>
      <c r="CS257" s="77"/>
      <c r="CT257" s="77"/>
      <c r="CU257" s="77"/>
      <c r="CV257" s="77"/>
      <c r="CW257" s="77"/>
      <c r="CX257" s="77"/>
      <c r="CY257" s="77"/>
      <c r="CZ257" s="77"/>
      <c r="DA257" s="77"/>
      <c r="DB257" s="77"/>
      <c r="DC257" s="77"/>
      <c r="DD257" s="77"/>
      <c r="DE257" s="77"/>
      <c r="DF257" s="77"/>
      <c r="DG257" s="77"/>
      <c r="DH257" s="77"/>
      <c r="DI257" s="77"/>
      <c r="DJ257" s="77"/>
      <c r="DK257" s="77"/>
      <c r="DL257" s="77"/>
      <c r="DM257" s="77"/>
      <c r="DN257" s="77"/>
      <c r="DO257" s="77"/>
      <c r="DP257" s="77"/>
      <c r="DQ257" s="77"/>
      <c r="DR257" s="77"/>
      <c r="DS257" s="77"/>
      <c r="DT257" s="77"/>
      <c r="DU257" s="77"/>
      <c r="DV257" s="77"/>
      <c r="DW257" s="77"/>
      <c r="DX257" s="77"/>
      <c r="DY257" s="77"/>
      <c r="DZ257" s="77"/>
      <c r="EA257" s="77"/>
      <c r="EB257" s="77"/>
      <c r="EC257" s="77"/>
      <c r="ED257" s="77"/>
      <c r="EE257" s="77"/>
      <c r="EF257" s="77"/>
      <c r="EG257" s="77"/>
      <c r="EH257" s="77"/>
      <c r="EI257" s="77"/>
      <c r="EJ257" s="77"/>
      <c r="EK257" s="77"/>
      <c r="EL257" s="77"/>
      <c r="EM257" s="77"/>
      <c r="EN257" s="77"/>
      <c r="EO257" s="77"/>
      <c r="EP257" s="77"/>
      <c r="EQ257" s="77"/>
      <c r="ER257" s="77"/>
      <c r="ES257" s="77"/>
      <c r="ET257" s="77"/>
      <c r="EU257" s="77"/>
      <c r="EV257" s="77"/>
      <c r="EW257" s="77"/>
      <c r="EX257" s="77"/>
      <c r="EY257" s="77"/>
      <c r="EZ257" s="77"/>
      <c r="FA257" s="77"/>
      <c r="FB257" s="77"/>
      <c r="FC257" s="77"/>
      <c r="FD257" s="77"/>
      <c r="FE257" s="77"/>
      <c r="FF257" s="77"/>
      <c r="FG257" s="77"/>
      <c r="FH257" s="77"/>
      <c r="FI257" s="77"/>
      <c r="FJ257" s="77"/>
      <c r="FK257" s="77"/>
      <c r="FL257" s="77"/>
      <c r="FM257" s="77"/>
      <c r="FN257" s="77"/>
      <c r="FO257" s="77"/>
      <c r="FP257" s="77"/>
      <c r="FQ257" s="77"/>
      <c r="FR257" s="77"/>
      <c r="FS257" s="77"/>
      <c r="FT257" s="77"/>
      <c r="FU257" s="77"/>
      <c r="FV257" s="77"/>
      <c r="FW257" s="77"/>
      <c r="FX257" s="77"/>
      <c r="FY257" s="77"/>
      <c r="FZ257" s="77"/>
      <c r="GA257" s="77"/>
      <c r="GB257" s="77"/>
      <c r="GC257" s="77"/>
      <c r="GD257" s="77"/>
      <c r="GE257" s="77"/>
      <c r="GF257" s="77"/>
      <c r="GG257" s="77"/>
      <c r="GH257" s="77"/>
      <c r="GI257" s="77"/>
      <c r="GJ257" s="77"/>
      <c r="GK257" s="77"/>
      <c r="GL257" s="77"/>
      <c r="GM257" s="77"/>
      <c r="GN257" s="77"/>
      <c r="GO257" s="77"/>
      <c r="GP257" s="77"/>
      <c r="GQ257" s="77"/>
      <c r="GR257" s="77"/>
      <c r="GS257" s="77"/>
      <c r="GT257" s="77"/>
      <c r="GU257" s="77"/>
      <c r="GV257" s="77"/>
      <c r="GW257" s="77"/>
      <c r="GX257" s="77"/>
      <c r="GY257" s="77"/>
      <c r="GZ257" s="77"/>
      <c r="HA257" s="77"/>
      <c r="HB257" s="77"/>
      <c r="HC257" s="77"/>
      <c r="HD257" s="77"/>
      <c r="HE257" s="77"/>
      <c r="HF257" s="77"/>
      <c r="HG257" s="77"/>
      <c r="HH257" s="77"/>
      <c r="HI257" s="77"/>
      <c r="HJ257" s="77"/>
      <c r="HK257" s="77"/>
      <c r="HL257" s="77"/>
      <c r="HM257" s="77"/>
      <c r="HN257" s="77"/>
      <c r="HO257" s="77"/>
      <c r="HP257" s="77"/>
      <c r="HQ257" s="77"/>
      <c r="HR257" s="77"/>
      <c r="HS257" s="77"/>
      <c r="HT257" s="77"/>
      <c r="HU257" s="77"/>
      <c r="HV257" s="77"/>
      <c r="HW257" s="77"/>
      <c r="HX257" s="77"/>
      <c r="HY257" s="77"/>
      <c r="HZ257" s="77"/>
      <c r="IA257" s="77"/>
      <c r="IB257" s="77"/>
      <c r="IC257" s="77"/>
      <c r="ID257" s="77"/>
      <c r="IE257" s="77"/>
      <c r="IF257" s="77"/>
      <c r="IG257" s="77"/>
      <c r="IH257" s="77"/>
    </row>
    <row r="258" spans="1:242" s="78" customFormat="1" ht="50.25" customHeight="1">
      <c r="A258" s="193" t="s">
        <v>1852</v>
      </c>
      <c r="B258" s="193" t="s">
        <v>990</v>
      </c>
      <c r="C258" s="193" t="s">
        <v>989</v>
      </c>
      <c r="D258" s="193" t="s">
        <v>1855</v>
      </c>
      <c r="E258" s="201">
        <v>150</v>
      </c>
      <c r="F258" s="195" t="s">
        <v>1471</v>
      </c>
      <c r="G258" s="193" t="s">
        <v>1856</v>
      </c>
      <c r="H258" s="195"/>
      <c r="I258" s="195" t="s">
        <v>1845</v>
      </c>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c r="AY258" s="77"/>
      <c r="AZ258" s="77"/>
      <c r="BA258" s="77"/>
      <c r="BB258" s="77"/>
      <c r="BC258" s="77"/>
      <c r="BD258" s="77"/>
      <c r="BE258" s="77"/>
      <c r="BF258" s="77"/>
      <c r="BG258" s="77"/>
      <c r="BH258" s="77"/>
      <c r="BI258" s="77"/>
      <c r="BJ258" s="77"/>
      <c r="BK258" s="77"/>
      <c r="BL258" s="77"/>
      <c r="BM258" s="77"/>
      <c r="BN258" s="77"/>
      <c r="BO258" s="77"/>
      <c r="BP258" s="77"/>
      <c r="BQ258" s="77"/>
      <c r="BR258" s="77"/>
      <c r="BS258" s="77"/>
      <c r="BT258" s="77"/>
      <c r="BU258" s="77"/>
      <c r="BV258" s="77"/>
      <c r="BW258" s="77"/>
      <c r="BX258" s="77"/>
      <c r="BY258" s="77"/>
      <c r="BZ258" s="77"/>
      <c r="CA258" s="77"/>
      <c r="CB258" s="77"/>
      <c r="CC258" s="77"/>
      <c r="CD258" s="77"/>
      <c r="CE258" s="77"/>
      <c r="CF258" s="77"/>
      <c r="CG258" s="77"/>
      <c r="CH258" s="77"/>
      <c r="CI258" s="77"/>
      <c r="CJ258" s="77"/>
      <c r="CK258" s="77"/>
      <c r="CL258" s="77"/>
      <c r="CM258" s="77"/>
      <c r="CN258" s="77"/>
      <c r="CO258" s="77"/>
      <c r="CP258" s="77"/>
      <c r="CQ258" s="77"/>
      <c r="CR258" s="77"/>
      <c r="CS258" s="77"/>
      <c r="CT258" s="77"/>
      <c r="CU258" s="77"/>
      <c r="CV258" s="77"/>
      <c r="CW258" s="77"/>
      <c r="CX258" s="77"/>
      <c r="CY258" s="77"/>
      <c r="CZ258" s="77"/>
      <c r="DA258" s="77"/>
      <c r="DB258" s="77"/>
      <c r="DC258" s="77"/>
      <c r="DD258" s="77"/>
      <c r="DE258" s="77"/>
      <c r="DF258" s="77"/>
      <c r="DG258" s="77"/>
      <c r="DH258" s="77"/>
      <c r="DI258" s="77"/>
      <c r="DJ258" s="77"/>
      <c r="DK258" s="77"/>
      <c r="DL258" s="77"/>
      <c r="DM258" s="77"/>
      <c r="DN258" s="77"/>
      <c r="DO258" s="77"/>
      <c r="DP258" s="77"/>
      <c r="DQ258" s="77"/>
      <c r="DR258" s="77"/>
      <c r="DS258" s="77"/>
      <c r="DT258" s="77"/>
      <c r="DU258" s="77"/>
      <c r="DV258" s="77"/>
      <c r="DW258" s="77"/>
      <c r="DX258" s="77"/>
      <c r="DY258" s="77"/>
      <c r="DZ258" s="77"/>
      <c r="EA258" s="77"/>
      <c r="EB258" s="77"/>
      <c r="EC258" s="77"/>
      <c r="ED258" s="77"/>
      <c r="EE258" s="77"/>
      <c r="EF258" s="77"/>
      <c r="EG258" s="77"/>
      <c r="EH258" s="77"/>
      <c r="EI258" s="77"/>
      <c r="EJ258" s="77"/>
      <c r="EK258" s="77"/>
      <c r="EL258" s="77"/>
      <c r="EM258" s="77"/>
      <c r="EN258" s="77"/>
      <c r="EO258" s="77"/>
      <c r="EP258" s="77"/>
      <c r="EQ258" s="77"/>
      <c r="ER258" s="77"/>
      <c r="ES258" s="77"/>
      <c r="ET258" s="77"/>
      <c r="EU258" s="77"/>
      <c r="EV258" s="77"/>
      <c r="EW258" s="77"/>
      <c r="EX258" s="77"/>
      <c r="EY258" s="77"/>
      <c r="EZ258" s="77"/>
      <c r="FA258" s="77"/>
      <c r="FB258" s="77"/>
      <c r="FC258" s="77"/>
      <c r="FD258" s="77"/>
      <c r="FE258" s="77"/>
      <c r="FF258" s="77"/>
      <c r="FG258" s="77"/>
      <c r="FH258" s="77"/>
      <c r="FI258" s="77"/>
      <c r="FJ258" s="77"/>
      <c r="FK258" s="77"/>
      <c r="FL258" s="77"/>
      <c r="FM258" s="77"/>
      <c r="FN258" s="77"/>
      <c r="FO258" s="77"/>
      <c r="FP258" s="77"/>
      <c r="FQ258" s="77"/>
      <c r="FR258" s="77"/>
      <c r="FS258" s="77"/>
      <c r="FT258" s="77"/>
      <c r="FU258" s="77"/>
      <c r="FV258" s="77"/>
      <c r="FW258" s="77"/>
      <c r="FX258" s="77"/>
      <c r="FY258" s="77"/>
      <c r="FZ258" s="77"/>
      <c r="GA258" s="77"/>
      <c r="GB258" s="77"/>
      <c r="GC258" s="77"/>
      <c r="GD258" s="77"/>
      <c r="GE258" s="77"/>
      <c r="GF258" s="77"/>
      <c r="GG258" s="77"/>
      <c r="GH258" s="77"/>
      <c r="GI258" s="77"/>
      <c r="GJ258" s="77"/>
      <c r="GK258" s="77"/>
      <c r="GL258" s="77"/>
      <c r="GM258" s="77"/>
      <c r="GN258" s="77"/>
      <c r="GO258" s="77"/>
      <c r="GP258" s="77"/>
      <c r="GQ258" s="77"/>
      <c r="GR258" s="77"/>
      <c r="GS258" s="77"/>
      <c r="GT258" s="77"/>
      <c r="GU258" s="77"/>
      <c r="GV258" s="77"/>
      <c r="GW258" s="77"/>
      <c r="GX258" s="77"/>
      <c r="GY258" s="77"/>
      <c r="GZ258" s="77"/>
      <c r="HA258" s="77"/>
      <c r="HB258" s="77"/>
      <c r="HC258" s="77"/>
      <c r="HD258" s="77"/>
      <c r="HE258" s="77"/>
      <c r="HF258" s="77"/>
      <c r="HG258" s="77"/>
      <c r="HH258" s="77"/>
      <c r="HI258" s="77"/>
      <c r="HJ258" s="77"/>
      <c r="HK258" s="77"/>
      <c r="HL258" s="77"/>
      <c r="HM258" s="77"/>
      <c r="HN258" s="77"/>
      <c r="HO258" s="77"/>
      <c r="HP258" s="77"/>
      <c r="HQ258" s="77"/>
      <c r="HR258" s="77"/>
      <c r="HS258" s="77"/>
      <c r="HT258" s="77"/>
      <c r="HU258" s="77"/>
      <c r="HV258" s="77"/>
      <c r="HW258" s="77"/>
      <c r="HX258" s="77"/>
      <c r="HY258" s="77"/>
      <c r="HZ258" s="77"/>
      <c r="IA258" s="77"/>
      <c r="IB258" s="77"/>
      <c r="IC258" s="77"/>
      <c r="ID258" s="77"/>
      <c r="IE258" s="77"/>
      <c r="IF258" s="77"/>
      <c r="IG258" s="77"/>
      <c r="IH258" s="77"/>
    </row>
    <row r="259" spans="1:242" s="78" customFormat="1" ht="39.75" customHeight="1">
      <c r="A259" s="193"/>
      <c r="B259" s="193"/>
      <c r="C259" s="193" t="s">
        <v>991</v>
      </c>
      <c r="D259" s="193"/>
      <c r="E259" s="201">
        <f>SUM(E257:E258)</f>
        <v>165</v>
      </c>
      <c r="F259" s="195"/>
      <c r="G259" s="193"/>
      <c r="H259" s="195"/>
      <c r="I259" s="195"/>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DX259" s="77"/>
      <c r="DY259" s="77"/>
      <c r="DZ259" s="77"/>
      <c r="EA259" s="77"/>
      <c r="EB259" s="77"/>
      <c r="EC259" s="77"/>
      <c r="ED259" s="77"/>
      <c r="EE259" s="77"/>
      <c r="EF259" s="77"/>
      <c r="EG259" s="77"/>
      <c r="EH259" s="77"/>
      <c r="EI259" s="77"/>
      <c r="EJ259" s="77"/>
      <c r="EK259" s="77"/>
      <c r="EL259" s="77"/>
      <c r="EM259" s="77"/>
      <c r="EN259" s="77"/>
      <c r="EO259" s="77"/>
      <c r="EP259" s="77"/>
      <c r="EQ259" s="77"/>
      <c r="ER259" s="77"/>
      <c r="ES259" s="77"/>
      <c r="ET259" s="77"/>
      <c r="EU259" s="77"/>
      <c r="EV259" s="77"/>
      <c r="EW259" s="77"/>
      <c r="EX259" s="77"/>
      <c r="EY259" s="77"/>
      <c r="EZ259" s="77"/>
      <c r="FA259" s="77"/>
      <c r="FB259" s="77"/>
      <c r="FC259" s="77"/>
      <c r="FD259" s="77"/>
      <c r="FE259" s="77"/>
      <c r="FF259" s="77"/>
      <c r="FG259" s="77"/>
      <c r="FH259" s="77"/>
      <c r="FI259" s="77"/>
      <c r="FJ259" s="77"/>
      <c r="FK259" s="77"/>
      <c r="FL259" s="77"/>
      <c r="FM259" s="77"/>
      <c r="FN259" s="77"/>
      <c r="FO259" s="77"/>
      <c r="FP259" s="77"/>
      <c r="FQ259" s="77"/>
      <c r="FR259" s="77"/>
      <c r="FS259" s="77"/>
      <c r="FT259" s="77"/>
      <c r="FU259" s="77"/>
      <c r="FV259" s="77"/>
      <c r="FW259" s="77"/>
      <c r="FX259" s="77"/>
      <c r="FY259" s="77"/>
      <c r="FZ259" s="77"/>
      <c r="GA259" s="77"/>
      <c r="GB259" s="77"/>
      <c r="GC259" s="77"/>
      <c r="GD259" s="77"/>
      <c r="GE259" s="77"/>
      <c r="GF259" s="77"/>
      <c r="GG259" s="77"/>
      <c r="GH259" s="77"/>
      <c r="GI259" s="77"/>
      <c r="GJ259" s="77"/>
      <c r="GK259" s="77"/>
      <c r="GL259" s="77"/>
      <c r="GM259" s="77"/>
      <c r="GN259" s="77"/>
      <c r="GO259" s="77"/>
      <c r="GP259" s="77"/>
      <c r="GQ259" s="77"/>
      <c r="GR259" s="77"/>
      <c r="GS259" s="77"/>
      <c r="GT259" s="77"/>
      <c r="GU259" s="77"/>
      <c r="GV259" s="77"/>
      <c r="GW259" s="77"/>
      <c r="GX259" s="77"/>
      <c r="GY259" s="77"/>
      <c r="GZ259" s="77"/>
      <c r="HA259" s="77"/>
      <c r="HB259" s="77"/>
      <c r="HC259" s="77"/>
      <c r="HD259" s="77"/>
      <c r="HE259" s="77"/>
      <c r="HF259" s="77"/>
      <c r="HG259" s="77"/>
      <c r="HH259" s="77"/>
      <c r="HI259" s="77"/>
      <c r="HJ259" s="77"/>
      <c r="HK259" s="77"/>
      <c r="HL259" s="77"/>
      <c r="HM259" s="77"/>
      <c r="HN259" s="77"/>
      <c r="HO259" s="77"/>
      <c r="HP259" s="77"/>
      <c r="HQ259" s="77"/>
      <c r="HR259" s="77"/>
      <c r="HS259" s="77"/>
      <c r="HT259" s="77"/>
      <c r="HU259" s="77"/>
      <c r="HV259" s="77"/>
      <c r="HW259" s="77"/>
      <c r="HX259" s="77"/>
      <c r="HY259" s="77"/>
      <c r="HZ259" s="77"/>
      <c r="IA259" s="77"/>
      <c r="IB259" s="77"/>
      <c r="IC259" s="77"/>
      <c r="ID259" s="77"/>
      <c r="IE259" s="77"/>
      <c r="IF259" s="77"/>
      <c r="IG259" s="77"/>
      <c r="IH259" s="77"/>
    </row>
    <row r="260" spans="1:9" s="198" customFormat="1" ht="53.25" customHeight="1">
      <c r="A260" s="193" t="s">
        <v>1880</v>
      </c>
      <c r="B260" s="193" t="s">
        <v>992</v>
      </c>
      <c r="C260" s="193" t="s">
        <v>993</v>
      </c>
      <c r="D260" s="193" t="s">
        <v>1467</v>
      </c>
      <c r="E260" s="201">
        <v>20</v>
      </c>
      <c r="F260" s="195" t="s">
        <v>1458</v>
      </c>
      <c r="G260" s="193"/>
      <c r="H260" s="195"/>
      <c r="I260" s="195" t="s">
        <v>1845</v>
      </c>
    </row>
    <row r="261" spans="1:9" s="203" customFormat="1" ht="49.5" customHeight="1">
      <c r="A261" s="193" t="s">
        <v>1852</v>
      </c>
      <c r="B261" s="193" t="s">
        <v>994</v>
      </c>
      <c r="C261" s="193" t="s">
        <v>995</v>
      </c>
      <c r="D261" s="193" t="s">
        <v>1855</v>
      </c>
      <c r="E261" s="201">
        <v>10</v>
      </c>
      <c r="F261" s="195" t="s">
        <v>1471</v>
      </c>
      <c r="G261" s="193" t="s">
        <v>1856</v>
      </c>
      <c r="H261" s="195"/>
      <c r="I261" s="195" t="s">
        <v>1845</v>
      </c>
    </row>
    <row r="262" spans="1:242" s="78" customFormat="1" ht="49.5" customHeight="1">
      <c r="A262" s="193" t="s">
        <v>1852</v>
      </c>
      <c r="B262" s="193" t="s">
        <v>996</v>
      </c>
      <c r="C262" s="193" t="s">
        <v>995</v>
      </c>
      <c r="D262" s="193" t="s">
        <v>1855</v>
      </c>
      <c r="E262" s="201">
        <v>10</v>
      </c>
      <c r="F262" s="195" t="s">
        <v>1471</v>
      </c>
      <c r="G262" s="193" t="s">
        <v>1856</v>
      </c>
      <c r="H262" s="195" t="s">
        <v>1845</v>
      </c>
      <c r="I262" s="195"/>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7"/>
      <c r="CY262" s="77"/>
      <c r="CZ262" s="77"/>
      <c r="DA262" s="77"/>
      <c r="DB262" s="77"/>
      <c r="DC262" s="77"/>
      <c r="DD262" s="77"/>
      <c r="DE262" s="77"/>
      <c r="DF262" s="77"/>
      <c r="DG262" s="77"/>
      <c r="DH262" s="77"/>
      <c r="DI262" s="77"/>
      <c r="DJ262" s="77"/>
      <c r="DK262" s="77"/>
      <c r="DL262" s="77"/>
      <c r="DM262" s="77"/>
      <c r="DN262" s="77"/>
      <c r="DO262" s="77"/>
      <c r="DP262" s="77"/>
      <c r="DQ262" s="77"/>
      <c r="DR262" s="77"/>
      <c r="DS262" s="77"/>
      <c r="DT262" s="77"/>
      <c r="DU262" s="77"/>
      <c r="DV262" s="77"/>
      <c r="DW262" s="77"/>
      <c r="DX262" s="77"/>
      <c r="DY262" s="77"/>
      <c r="DZ262" s="77"/>
      <c r="EA262" s="77"/>
      <c r="EB262" s="77"/>
      <c r="EC262" s="77"/>
      <c r="ED262" s="77"/>
      <c r="EE262" s="77"/>
      <c r="EF262" s="77"/>
      <c r="EG262" s="77"/>
      <c r="EH262" s="77"/>
      <c r="EI262" s="77"/>
      <c r="EJ262" s="77"/>
      <c r="EK262" s="77"/>
      <c r="EL262" s="77"/>
      <c r="EM262" s="77"/>
      <c r="EN262" s="77"/>
      <c r="EO262" s="77"/>
      <c r="EP262" s="77"/>
      <c r="EQ262" s="77"/>
      <c r="ER262" s="77"/>
      <c r="ES262" s="77"/>
      <c r="ET262" s="77"/>
      <c r="EU262" s="77"/>
      <c r="EV262" s="77"/>
      <c r="EW262" s="77"/>
      <c r="EX262" s="77"/>
      <c r="EY262" s="77"/>
      <c r="EZ262" s="77"/>
      <c r="FA262" s="77"/>
      <c r="FB262" s="77"/>
      <c r="FC262" s="77"/>
      <c r="FD262" s="77"/>
      <c r="FE262" s="77"/>
      <c r="FF262" s="77"/>
      <c r="FG262" s="77"/>
      <c r="FH262" s="77"/>
      <c r="FI262" s="77"/>
      <c r="FJ262" s="77"/>
      <c r="FK262" s="77"/>
      <c r="FL262" s="77"/>
      <c r="FM262" s="77"/>
      <c r="FN262" s="77"/>
      <c r="FO262" s="77"/>
      <c r="FP262" s="77"/>
      <c r="FQ262" s="77"/>
      <c r="FR262" s="77"/>
      <c r="FS262" s="77"/>
      <c r="FT262" s="77"/>
      <c r="FU262" s="77"/>
      <c r="FV262" s="77"/>
      <c r="FW262" s="77"/>
      <c r="FX262" s="77"/>
      <c r="FY262" s="77"/>
      <c r="FZ262" s="77"/>
      <c r="GA262" s="77"/>
      <c r="GB262" s="77"/>
      <c r="GC262" s="77"/>
      <c r="GD262" s="77"/>
      <c r="GE262" s="77"/>
      <c r="GF262" s="77"/>
      <c r="GG262" s="77"/>
      <c r="GH262" s="77"/>
      <c r="GI262" s="77"/>
      <c r="GJ262" s="77"/>
      <c r="GK262" s="77"/>
      <c r="GL262" s="77"/>
      <c r="GM262" s="77"/>
      <c r="GN262" s="77"/>
      <c r="GO262" s="77"/>
      <c r="GP262" s="77"/>
      <c r="GQ262" s="77"/>
      <c r="GR262" s="77"/>
      <c r="GS262" s="77"/>
      <c r="GT262" s="77"/>
      <c r="GU262" s="77"/>
      <c r="GV262" s="77"/>
      <c r="GW262" s="77"/>
      <c r="GX262" s="77"/>
      <c r="GY262" s="77"/>
      <c r="GZ262" s="77"/>
      <c r="HA262" s="77"/>
      <c r="HB262" s="77"/>
      <c r="HC262" s="77"/>
      <c r="HD262" s="77"/>
      <c r="HE262" s="77"/>
      <c r="HF262" s="77"/>
      <c r="HG262" s="77"/>
      <c r="HH262" s="77"/>
      <c r="HI262" s="77"/>
      <c r="HJ262" s="77"/>
      <c r="HK262" s="77"/>
      <c r="HL262" s="77"/>
      <c r="HM262" s="77"/>
      <c r="HN262" s="77"/>
      <c r="HO262" s="77"/>
      <c r="HP262" s="77"/>
      <c r="HQ262" s="77"/>
      <c r="HR262" s="77"/>
      <c r="HS262" s="77"/>
      <c r="HT262" s="77"/>
      <c r="HU262" s="77"/>
      <c r="HV262" s="77"/>
      <c r="HW262" s="77"/>
      <c r="HX262" s="77"/>
      <c r="HY262" s="77"/>
      <c r="HZ262" s="77"/>
      <c r="IA262" s="77"/>
      <c r="IB262" s="77"/>
      <c r="IC262" s="77"/>
      <c r="ID262" s="77"/>
      <c r="IE262" s="77"/>
      <c r="IF262" s="77"/>
      <c r="IG262" s="77"/>
      <c r="IH262" s="77"/>
    </row>
    <row r="263" spans="1:242" s="78" customFormat="1" ht="39.75" customHeight="1">
      <c r="A263" s="193"/>
      <c r="B263" s="193"/>
      <c r="C263" s="193" t="s">
        <v>997</v>
      </c>
      <c r="D263" s="193"/>
      <c r="E263" s="201">
        <f>SUM(E261:E262)</f>
        <v>20</v>
      </c>
      <c r="F263" s="195"/>
      <c r="G263" s="193"/>
      <c r="H263" s="195"/>
      <c r="I263" s="195"/>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c r="AY263" s="77"/>
      <c r="AZ263" s="77"/>
      <c r="BA263" s="77"/>
      <c r="BB263" s="77"/>
      <c r="BC263" s="77"/>
      <c r="BD263" s="77"/>
      <c r="BE263" s="77"/>
      <c r="BF263" s="77"/>
      <c r="BG263" s="77"/>
      <c r="BH263" s="77"/>
      <c r="BI263" s="77"/>
      <c r="BJ263" s="77"/>
      <c r="BK263" s="77"/>
      <c r="BL263" s="77"/>
      <c r="BM263" s="77"/>
      <c r="BN263" s="77"/>
      <c r="BO263" s="77"/>
      <c r="BP263" s="77"/>
      <c r="BQ263" s="77"/>
      <c r="BR263" s="77"/>
      <c r="BS263" s="77"/>
      <c r="BT263" s="77"/>
      <c r="BU263" s="77"/>
      <c r="BV263" s="77"/>
      <c r="BW263" s="77"/>
      <c r="BX263" s="77"/>
      <c r="BY263" s="77"/>
      <c r="BZ263" s="77"/>
      <c r="CA263" s="77"/>
      <c r="CB263" s="77"/>
      <c r="CC263" s="77"/>
      <c r="CD263" s="77"/>
      <c r="CE263" s="77"/>
      <c r="CF263" s="77"/>
      <c r="CG263" s="77"/>
      <c r="CH263" s="77"/>
      <c r="CI263" s="77"/>
      <c r="CJ263" s="77"/>
      <c r="CK263" s="77"/>
      <c r="CL263" s="77"/>
      <c r="CM263" s="77"/>
      <c r="CN263" s="77"/>
      <c r="CO263" s="77"/>
      <c r="CP263" s="77"/>
      <c r="CQ263" s="77"/>
      <c r="CR263" s="77"/>
      <c r="CS263" s="77"/>
      <c r="CT263" s="77"/>
      <c r="CU263" s="77"/>
      <c r="CV263" s="77"/>
      <c r="CW263" s="77"/>
      <c r="CX263" s="77"/>
      <c r="CY263" s="77"/>
      <c r="CZ263" s="77"/>
      <c r="DA263" s="77"/>
      <c r="DB263" s="77"/>
      <c r="DC263" s="77"/>
      <c r="DD263" s="77"/>
      <c r="DE263" s="77"/>
      <c r="DF263" s="77"/>
      <c r="DG263" s="77"/>
      <c r="DH263" s="77"/>
      <c r="DI263" s="77"/>
      <c r="DJ263" s="77"/>
      <c r="DK263" s="77"/>
      <c r="DL263" s="77"/>
      <c r="DM263" s="77"/>
      <c r="DN263" s="77"/>
      <c r="DO263" s="77"/>
      <c r="DP263" s="77"/>
      <c r="DQ263" s="77"/>
      <c r="DR263" s="77"/>
      <c r="DS263" s="77"/>
      <c r="DT263" s="77"/>
      <c r="DU263" s="77"/>
      <c r="DV263" s="77"/>
      <c r="DW263" s="77"/>
      <c r="DX263" s="77"/>
      <c r="DY263" s="77"/>
      <c r="DZ263" s="77"/>
      <c r="EA263" s="77"/>
      <c r="EB263" s="77"/>
      <c r="EC263" s="77"/>
      <c r="ED263" s="77"/>
      <c r="EE263" s="77"/>
      <c r="EF263" s="77"/>
      <c r="EG263" s="77"/>
      <c r="EH263" s="77"/>
      <c r="EI263" s="77"/>
      <c r="EJ263" s="77"/>
      <c r="EK263" s="77"/>
      <c r="EL263" s="77"/>
      <c r="EM263" s="77"/>
      <c r="EN263" s="77"/>
      <c r="EO263" s="77"/>
      <c r="EP263" s="77"/>
      <c r="EQ263" s="77"/>
      <c r="ER263" s="77"/>
      <c r="ES263" s="77"/>
      <c r="ET263" s="77"/>
      <c r="EU263" s="77"/>
      <c r="EV263" s="77"/>
      <c r="EW263" s="77"/>
      <c r="EX263" s="77"/>
      <c r="EY263" s="77"/>
      <c r="EZ263" s="77"/>
      <c r="FA263" s="77"/>
      <c r="FB263" s="77"/>
      <c r="FC263" s="77"/>
      <c r="FD263" s="77"/>
      <c r="FE263" s="77"/>
      <c r="FF263" s="77"/>
      <c r="FG263" s="77"/>
      <c r="FH263" s="77"/>
      <c r="FI263" s="77"/>
      <c r="FJ263" s="77"/>
      <c r="FK263" s="77"/>
      <c r="FL263" s="77"/>
      <c r="FM263" s="77"/>
      <c r="FN263" s="77"/>
      <c r="FO263" s="77"/>
      <c r="FP263" s="77"/>
      <c r="FQ263" s="77"/>
      <c r="FR263" s="77"/>
      <c r="FS263" s="77"/>
      <c r="FT263" s="77"/>
      <c r="FU263" s="77"/>
      <c r="FV263" s="77"/>
      <c r="FW263" s="77"/>
      <c r="FX263" s="77"/>
      <c r="FY263" s="77"/>
      <c r="FZ263" s="77"/>
      <c r="GA263" s="77"/>
      <c r="GB263" s="77"/>
      <c r="GC263" s="77"/>
      <c r="GD263" s="77"/>
      <c r="GE263" s="77"/>
      <c r="GF263" s="77"/>
      <c r="GG263" s="77"/>
      <c r="GH263" s="77"/>
      <c r="GI263" s="77"/>
      <c r="GJ263" s="77"/>
      <c r="GK263" s="77"/>
      <c r="GL263" s="77"/>
      <c r="GM263" s="77"/>
      <c r="GN263" s="77"/>
      <c r="GO263" s="77"/>
      <c r="GP263" s="77"/>
      <c r="GQ263" s="77"/>
      <c r="GR263" s="77"/>
      <c r="GS263" s="77"/>
      <c r="GT263" s="77"/>
      <c r="GU263" s="77"/>
      <c r="GV263" s="77"/>
      <c r="GW263" s="77"/>
      <c r="GX263" s="77"/>
      <c r="GY263" s="77"/>
      <c r="GZ263" s="77"/>
      <c r="HA263" s="77"/>
      <c r="HB263" s="77"/>
      <c r="HC263" s="77"/>
      <c r="HD263" s="77"/>
      <c r="HE263" s="77"/>
      <c r="HF263" s="77"/>
      <c r="HG263" s="77"/>
      <c r="HH263" s="77"/>
      <c r="HI263" s="77"/>
      <c r="HJ263" s="77"/>
      <c r="HK263" s="77"/>
      <c r="HL263" s="77"/>
      <c r="HM263" s="77"/>
      <c r="HN263" s="77"/>
      <c r="HO263" s="77"/>
      <c r="HP263" s="77"/>
      <c r="HQ263" s="77"/>
      <c r="HR263" s="77"/>
      <c r="HS263" s="77"/>
      <c r="HT263" s="77"/>
      <c r="HU263" s="77"/>
      <c r="HV263" s="77"/>
      <c r="HW263" s="77"/>
      <c r="HX263" s="77"/>
      <c r="HY263" s="77"/>
      <c r="HZ263" s="77"/>
      <c r="IA263" s="77"/>
      <c r="IB263" s="77"/>
      <c r="IC263" s="77"/>
      <c r="ID263" s="77"/>
      <c r="IE263" s="77"/>
      <c r="IF263" s="77"/>
      <c r="IG263" s="77"/>
      <c r="IH263" s="77"/>
    </row>
    <row r="264" spans="1:242" s="78" customFormat="1" ht="51.75" customHeight="1">
      <c r="A264" s="193" t="s">
        <v>1852</v>
      </c>
      <c r="B264" s="193" t="s">
        <v>998</v>
      </c>
      <c r="C264" s="193" t="s">
        <v>999</v>
      </c>
      <c r="D264" s="193" t="s">
        <v>1855</v>
      </c>
      <c r="E264" s="201">
        <v>20</v>
      </c>
      <c r="F264" s="195" t="s">
        <v>1471</v>
      </c>
      <c r="G264" s="193" t="s">
        <v>1856</v>
      </c>
      <c r="H264" s="195"/>
      <c r="I264" s="195" t="s">
        <v>1845</v>
      </c>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c r="BJ264" s="77"/>
      <c r="BK264" s="77"/>
      <c r="BL264" s="77"/>
      <c r="BM264" s="77"/>
      <c r="BN264" s="77"/>
      <c r="BO264" s="77"/>
      <c r="BP264" s="77"/>
      <c r="BQ264" s="77"/>
      <c r="BR264" s="77"/>
      <c r="BS264" s="77"/>
      <c r="BT264" s="77"/>
      <c r="BU264" s="77"/>
      <c r="BV264" s="77"/>
      <c r="BW264" s="77"/>
      <c r="BX264" s="77"/>
      <c r="BY264" s="77"/>
      <c r="BZ264" s="77"/>
      <c r="CA264" s="77"/>
      <c r="CB264" s="77"/>
      <c r="CC264" s="77"/>
      <c r="CD264" s="77"/>
      <c r="CE264" s="77"/>
      <c r="CF264" s="77"/>
      <c r="CG264" s="77"/>
      <c r="CH264" s="77"/>
      <c r="CI264" s="77"/>
      <c r="CJ264" s="77"/>
      <c r="CK264" s="77"/>
      <c r="CL264" s="77"/>
      <c r="CM264" s="77"/>
      <c r="CN264" s="77"/>
      <c r="CO264" s="77"/>
      <c r="CP264" s="77"/>
      <c r="CQ264" s="77"/>
      <c r="CR264" s="77"/>
      <c r="CS264" s="77"/>
      <c r="CT264" s="77"/>
      <c r="CU264" s="77"/>
      <c r="CV264" s="77"/>
      <c r="CW264" s="77"/>
      <c r="CX264" s="77"/>
      <c r="CY264" s="77"/>
      <c r="CZ264" s="77"/>
      <c r="DA264" s="77"/>
      <c r="DB264" s="77"/>
      <c r="DC264" s="77"/>
      <c r="DD264" s="77"/>
      <c r="DE264" s="77"/>
      <c r="DF264" s="77"/>
      <c r="DG264" s="77"/>
      <c r="DH264" s="77"/>
      <c r="DI264" s="77"/>
      <c r="DJ264" s="77"/>
      <c r="DK264" s="77"/>
      <c r="DL264" s="77"/>
      <c r="DM264" s="77"/>
      <c r="DN264" s="77"/>
      <c r="DO264" s="77"/>
      <c r="DP264" s="77"/>
      <c r="DQ264" s="77"/>
      <c r="DR264" s="77"/>
      <c r="DS264" s="77"/>
      <c r="DT264" s="77"/>
      <c r="DU264" s="77"/>
      <c r="DV264" s="77"/>
      <c r="DW264" s="77"/>
      <c r="DX264" s="77"/>
      <c r="DY264" s="77"/>
      <c r="DZ264" s="77"/>
      <c r="EA264" s="77"/>
      <c r="EB264" s="77"/>
      <c r="EC264" s="77"/>
      <c r="ED264" s="77"/>
      <c r="EE264" s="77"/>
      <c r="EF264" s="77"/>
      <c r="EG264" s="77"/>
      <c r="EH264" s="77"/>
      <c r="EI264" s="77"/>
      <c r="EJ264" s="77"/>
      <c r="EK264" s="77"/>
      <c r="EL264" s="77"/>
      <c r="EM264" s="77"/>
      <c r="EN264" s="77"/>
      <c r="EO264" s="77"/>
      <c r="EP264" s="77"/>
      <c r="EQ264" s="77"/>
      <c r="ER264" s="77"/>
      <c r="ES264" s="77"/>
      <c r="ET264" s="77"/>
      <c r="EU264" s="77"/>
      <c r="EV264" s="77"/>
      <c r="EW264" s="77"/>
      <c r="EX264" s="77"/>
      <c r="EY264" s="77"/>
      <c r="EZ264" s="77"/>
      <c r="FA264" s="77"/>
      <c r="FB264" s="77"/>
      <c r="FC264" s="77"/>
      <c r="FD264" s="77"/>
      <c r="FE264" s="77"/>
      <c r="FF264" s="77"/>
      <c r="FG264" s="77"/>
      <c r="FH264" s="77"/>
      <c r="FI264" s="77"/>
      <c r="FJ264" s="77"/>
      <c r="FK264" s="77"/>
      <c r="FL264" s="77"/>
      <c r="FM264" s="77"/>
      <c r="FN264" s="77"/>
      <c r="FO264" s="77"/>
      <c r="FP264" s="77"/>
      <c r="FQ264" s="77"/>
      <c r="FR264" s="77"/>
      <c r="FS264" s="77"/>
      <c r="FT264" s="77"/>
      <c r="FU264" s="77"/>
      <c r="FV264" s="77"/>
      <c r="FW264" s="77"/>
      <c r="FX264" s="77"/>
      <c r="FY264" s="77"/>
      <c r="FZ264" s="77"/>
      <c r="GA264" s="77"/>
      <c r="GB264" s="77"/>
      <c r="GC264" s="77"/>
      <c r="GD264" s="77"/>
      <c r="GE264" s="77"/>
      <c r="GF264" s="77"/>
      <c r="GG264" s="77"/>
      <c r="GH264" s="77"/>
      <c r="GI264" s="77"/>
      <c r="GJ264" s="77"/>
      <c r="GK264" s="77"/>
      <c r="GL264" s="77"/>
      <c r="GM264" s="77"/>
      <c r="GN264" s="77"/>
      <c r="GO264" s="77"/>
      <c r="GP264" s="77"/>
      <c r="GQ264" s="77"/>
      <c r="GR264" s="77"/>
      <c r="GS264" s="77"/>
      <c r="GT264" s="77"/>
      <c r="GU264" s="77"/>
      <c r="GV264" s="77"/>
      <c r="GW264" s="77"/>
      <c r="GX264" s="77"/>
      <c r="GY264" s="77"/>
      <c r="GZ264" s="77"/>
      <c r="HA264" s="77"/>
      <c r="HB264" s="77"/>
      <c r="HC264" s="77"/>
      <c r="HD264" s="77"/>
      <c r="HE264" s="77"/>
      <c r="HF264" s="77"/>
      <c r="HG264" s="77"/>
      <c r="HH264" s="77"/>
      <c r="HI264" s="77"/>
      <c r="HJ264" s="77"/>
      <c r="HK264" s="77"/>
      <c r="HL264" s="77"/>
      <c r="HM264" s="77"/>
      <c r="HN264" s="77"/>
      <c r="HO264" s="77"/>
      <c r="HP264" s="77"/>
      <c r="HQ264" s="77"/>
      <c r="HR264" s="77"/>
      <c r="HS264" s="77"/>
      <c r="HT264" s="77"/>
      <c r="HU264" s="77"/>
      <c r="HV264" s="77"/>
      <c r="HW264" s="77"/>
      <c r="HX264" s="77"/>
      <c r="HY264" s="77"/>
      <c r="HZ264" s="77"/>
      <c r="IA264" s="77"/>
      <c r="IB264" s="77"/>
      <c r="IC264" s="77"/>
      <c r="ID264" s="77"/>
      <c r="IE264" s="77"/>
      <c r="IF264" s="77"/>
      <c r="IG264" s="77"/>
      <c r="IH264" s="77"/>
    </row>
    <row r="265" spans="1:242" s="78" customFormat="1" ht="51.75" customHeight="1">
      <c r="A265" s="193" t="s">
        <v>1852</v>
      </c>
      <c r="B265" s="193" t="s">
        <v>1000</v>
      </c>
      <c r="C265" s="193" t="s">
        <v>1001</v>
      </c>
      <c r="D265" s="193" t="s">
        <v>1855</v>
      </c>
      <c r="E265" s="201">
        <v>14</v>
      </c>
      <c r="F265" s="195" t="s">
        <v>1471</v>
      </c>
      <c r="G265" s="193" t="s">
        <v>1856</v>
      </c>
      <c r="H265" s="195"/>
      <c r="I265" s="195" t="s">
        <v>1845</v>
      </c>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7"/>
      <c r="CY265" s="77"/>
      <c r="CZ265" s="77"/>
      <c r="DA265" s="77"/>
      <c r="DB265" s="77"/>
      <c r="DC265" s="77"/>
      <c r="DD265" s="77"/>
      <c r="DE265" s="77"/>
      <c r="DF265" s="77"/>
      <c r="DG265" s="77"/>
      <c r="DH265" s="77"/>
      <c r="DI265" s="77"/>
      <c r="DJ265" s="77"/>
      <c r="DK265" s="77"/>
      <c r="DL265" s="77"/>
      <c r="DM265" s="77"/>
      <c r="DN265" s="77"/>
      <c r="DO265" s="77"/>
      <c r="DP265" s="77"/>
      <c r="DQ265" s="77"/>
      <c r="DR265" s="77"/>
      <c r="DS265" s="77"/>
      <c r="DT265" s="77"/>
      <c r="DU265" s="77"/>
      <c r="DV265" s="77"/>
      <c r="DW265" s="77"/>
      <c r="DX265" s="77"/>
      <c r="DY265" s="77"/>
      <c r="DZ265" s="77"/>
      <c r="EA265" s="77"/>
      <c r="EB265" s="77"/>
      <c r="EC265" s="77"/>
      <c r="ED265" s="77"/>
      <c r="EE265" s="77"/>
      <c r="EF265" s="77"/>
      <c r="EG265" s="77"/>
      <c r="EH265" s="77"/>
      <c r="EI265" s="77"/>
      <c r="EJ265" s="77"/>
      <c r="EK265" s="77"/>
      <c r="EL265" s="77"/>
      <c r="EM265" s="77"/>
      <c r="EN265" s="77"/>
      <c r="EO265" s="77"/>
      <c r="EP265" s="77"/>
      <c r="EQ265" s="77"/>
      <c r="ER265" s="77"/>
      <c r="ES265" s="77"/>
      <c r="ET265" s="77"/>
      <c r="EU265" s="77"/>
      <c r="EV265" s="77"/>
      <c r="EW265" s="77"/>
      <c r="EX265" s="77"/>
      <c r="EY265" s="77"/>
      <c r="EZ265" s="77"/>
      <c r="FA265" s="77"/>
      <c r="FB265" s="77"/>
      <c r="FC265" s="77"/>
      <c r="FD265" s="77"/>
      <c r="FE265" s="77"/>
      <c r="FF265" s="77"/>
      <c r="FG265" s="77"/>
      <c r="FH265" s="77"/>
      <c r="FI265" s="77"/>
      <c r="FJ265" s="77"/>
      <c r="FK265" s="77"/>
      <c r="FL265" s="77"/>
      <c r="FM265" s="77"/>
      <c r="FN265" s="77"/>
      <c r="FO265" s="77"/>
      <c r="FP265" s="77"/>
      <c r="FQ265" s="77"/>
      <c r="FR265" s="77"/>
      <c r="FS265" s="77"/>
      <c r="FT265" s="77"/>
      <c r="FU265" s="77"/>
      <c r="FV265" s="77"/>
      <c r="FW265" s="77"/>
      <c r="FX265" s="77"/>
      <c r="FY265" s="77"/>
      <c r="FZ265" s="77"/>
      <c r="GA265" s="77"/>
      <c r="GB265" s="77"/>
      <c r="GC265" s="77"/>
      <c r="GD265" s="77"/>
      <c r="GE265" s="77"/>
      <c r="GF265" s="77"/>
      <c r="GG265" s="77"/>
      <c r="GH265" s="77"/>
      <c r="GI265" s="77"/>
      <c r="GJ265" s="77"/>
      <c r="GK265" s="77"/>
      <c r="GL265" s="77"/>
      <c r="GM265" s="77"/>
      <c r="GN265" s="77"/>
      <c r="GO265" s="77"/>
      <c r="GP265" s="77"/>
      <c r="GQ265" s="77"/>
      <c r="GR265" s="77"/>
      <c r="GS265" s="77"/>
      <c r="GT265" s="77"/>
      <c r="GU265" s="77"/>
      <c r="GV265" s="77"/>
      <c r="GW265" s="77"/>
      <c r="GX265" s="77"/>
      <c r="GY265" s="77"/>
      <c r="GZ265" s="77"/>
      <c r="HA265" s="77"/>
      <c r="HB265" s="77"/>
      <c r="HC265" s="77"/>
      <c r="HD265" s="77"/>
      <c r="HE265" s="77"/>
      <c r="HF265" s="77"/>
      <c r="HG265" s="77"/>
      <c r="HH265" s="77"/>
      <c r="HI265" s="77"/>
      <c r="HJ265" s="77"/>
      <c r="HK265" s="77"/>
      <c r="HL265" s="77"/>
      <c r="HM265" s="77"/>
      <c r="HN265" s="77"/>
      <c r="HO265" s="77"/>
      <c r="HP265" s="77"/>
      <c r="HQ265" s="77"/>
      <c r="HR265" s="77"/>
      <c r="HS265" s="77"/>
      <c r="HT265" s="77"/>
      <c r="HU265" s="77"/>
      <c r="HV265" s="77"/>
      <c r="HW265" s="77"/>
      <c r="HX265" s="77"/>
      <c r="HY265" s="77"/>
      <c r="HZ265" s="77"/>
      <c r="IA265" s="77"/>
      <c r="IB265" s="77"/>
      <c r="IC265" s="77"/>
      <c r="ID265" s="77"/>
      <c r="IE265" s="77"/>
      <c r="IF265" s="77"/>
      <c r="IG265" s="77"/>
      <c r="IH265" s="77"/>
    </row>
    <row r="266" spans="1:9" s="202" customFormat="1" ht="39.75" customHeight="1">
      <c r="A266" s="193" t="s">
        <v>1923</v>
      </c>
      <c r="B266" s="193" t="s">
        <v>1002</v>
      </c>
      <c r="C266" s="193" t="s">
        <v>1003</v>
      </c>
      <c r="D266" s="193" t="s">
        <v>1520</v>
      </c>
      <c r="E266" s="201">
        <v>93</v>
      </c>
      <c r="F266" s="195" t="s">
        <v>1458</v>
      </c>
      <c r="G266" s="193"/>
      <c r="H266" s="195"/>
      <c r="I266" s="195" t="s">
        <v>1845</v>
      </c>
    </row>
    <row r="267" spans="1:244" s="209" customFormat="1" ht="51" customHeight="1">
      <c r="A267" s="193" t="s">
        <v>1852</v>
      </c>
      <c r="B267" s="193" t="s">
        <v>1004</v>
      </c>
      <c r="C267" s="193" t="s">
        <v>1588</v>
      </c>
      <c r="D267" s="193" t="s">
        <v>1855</v>
      </c>
      <c r="E267" s="201">
        <v>20</v>
      </c>
      <c r="F267" s="195" t="s">
        <v>1471</v>
      </c>
      <c r="G267" s="193" t="s">
        <v>1856</v>
      </c>
      <c r="H267" s="195" t="s">
        <v>1845</v>
      </c>
      <c r="I267" s="195"/>
      <c r="J267" s="205"/>
      <c r="K267" s="205"/>
      <c r="L267" s="205"/>
      <c r="M267" s="205"/>
      <c r="N267" s="205"/>
      <c r="O267" s="205"/>
      <c r="P267" s="205"/>
      <c r="Q267" s="205"/>
      <c r="R267" s="205"/>
      <c r="S267" s="205"/>
      <c r="T267" s="205"/>
      <c r="U267" s="205"/>
      <c r="V267" s="205"/>
      <c r="W267" s="205"/>
      <c r="X267" s="205"/>
      <c r="Y267" s="205"/>
      <c r="Z267" s="205"/>
      <c r="AA267" s="205"/>
      <c r="AB267" s="205"/>
      <c r="AC267" s="205"/>
      <c r="AD267" s="205"/>
      <c r="AE267" s="205"/>
      <c r="AF267" s="205"/>
      <c r="AG267" s="205"/>
      <c r="AH267" s="205"/>
      <c r="AI267" s="205"/>
      <c r="AJ267" s="205"/>
      <c r="AK267" s="205"/>
      <c r="AL267" s="205"/>
      <c r="AM267" s="205"/>
      <c r="AN267" s="205"/>
      <c r="AO267" s="205"/>
      <c r="AP267" s="205"/>
      <c r="AQ267" s="205"/>
      <c r="AR267" s="205"/>
      <c r="AS267" s="205"/>
      <c r="AT267" s="205"/>
      <c r="AU267" s="205"/>
      <c r="AV267" s="205"/>
      <c r="AW267" s="205"/>
      <c r="AX267" s="205"/>
      <c r="AY267" s="205"/>
      <c r="AZ267" s="205"/>
      <c r="BA267" s="205"/>
      <c r="BB267" s="205"/>
      <c r="BC267" s="205"/>
      <c r="BD267" s="205"/>
      <c r="BE267" s="205"/>
      <c r="BF267" s="205"/>
      <c r="BG267" s="205"/>
      <c r="BH267" s="205"/>
      <c r="BI267" s="205"/>
      <c r="BJ267" s="205"/>
      <c r="BK267" s="205"/>
      <c r="BL267" s="205"/>
      <c r="BM267" s="205"/>
      <c r="BN267" s="205"/>
      <c r="BO267" s="205"/>
      <c r="BP267" s="205"/>
      <c r="BQ267" s="205"/>
      <c r="BR267" s="205"/>
      <c r="BS267" s="205"/>
      <c r="BT267" s="205"/>
      <c r="BU267" s="205"/>
      <c r="BV267" s="205"/>
      <c r="BW267" s="205"/>
      <c r="BX267" s="205"/>
      <c r="BY267" s="205"/>
      <c r="BZ267" s="205"/>
      <c r="CA267" s="205"/>
      <c r="CB267" s="205"/>
      <c r="CC267" s="205"/>
      <c r="CD267" s="205"/>
      <c r="CE267" s="205"/>
      <c r="CF267" s="205"/>
      <c r="CG267" s="205"/>
      <c r="CH267" s="205"/>
      <c r="CI267" s="205"/>
      <c r="CJ267" s="205"/>
      <c r="CK267" s="205"/>
      <c r="CL267" s="205"/>
      <c r="CM267" s="205"/>
      <c r="CN267" s="205"/>
      <c r="CO267" s="205"/>
      <c r="CP267" s="205"/>
      <c r="CQ267" s="205"/>
      <c r="CR267" s="205"/>
      <c r="CS267" s="205"/>
      <c r="CT267" s="205"/>
      <c r="CU267" s="205"/>
      <c r="CV267" s="205"/>
      <c r="CW267" s="205"/>
      <c r="CX267" s="205"/>
      <c r="CY267" s="205"/>
      <c r="CZ267" s="205"/>
      <c r="DA267" s="205"/>
      <c r="DB267" s="205"/>
      <c r="DC267" s="205"/>
      <c r="DD267" s="205"/>
      <c r="DE267" s="205"/>
      <c r="DF267" s="205"/>
      <c r="DG267" s="205"/>
      <c r="DH267" s="205"/>
      <c r="DI267" s="205"/>
      <c r="DJ267" s="205"/>
      <c r="DK267" s="205"/>
      <c r="DL267" s="205"/>
      <c r="DM267" s="205"/>
      <c r="DN267" s="205"/>
      <c r="DO267" s="205"/>
      <c r="DP267" s="205"/>
      <c r="DQ267" s="205"/>
      <c r="DR267" s="205"/>
      <c r="DS267" s="205"/>
      <c r="DT267" s="205"/>
      <c r="DU267" s="205"/>
      <c r="DV267" s="205"/>
      <c r="DW267" s="205"/>
      <c r="DX267" s="205"/>
      <c r="DY267" s="205"/>
      <c r="DZ267" s="205"/>
      <c r="EA267" s="205"/>
      <c r="EB267" s="205"/>
      <c r="EC267" s="205"/>
      <c r="ED267" s="205"/>
      <c r="EE267" s="205"/>
      <c r="EF267" s="205"/>
      <c r="EG267" s="205"/>
      <c r="EH267" s="205"/>
      <c r="EI267" s="205"/>
      <c r="EJ267" s="205"/>
      <c r="EK267" s="205"/>
      <c r="EL267" s="205"/>
      <c r="EM267" s="205"/>
      <c r="EN267" s="205"/>
      <c r="EO267" s="205"/>
      <c r="EP267" s="205"/>
      <c r="EQ267" s="205"/>
      <c r="ER267" s="205"/>
      <c r="ES267" s="205"/>
      <c r="ET267" s="205"/>
      <c r="EU267" s="205"/>
      <c r="EV267" s="205"/>
      <c r="EW267" s="205"/>
      <c r="EX267" s="205"/>
      <c r="EY267" s="205"/>
      <c r="EZ267" s="205"/>
      <c r="FA267" s="205"/>
      <c r="FB267" s="205"/>
      <c r="FC267" s="205"/>
      <c r="FD267" s="205"/>
      <c r="FE267" s="205"/>
      <c r="FF267" s="205"/>
      <c r="FG267" s="205"/>
      <c r="FH267" s="205"/>
      <c r="FI267" s="205"/>
      <c r="FJ267" s="205"/>
      <c r="FK267" s="205"/>
      <c r="FL267" s="205"/>
      <c r="FM267" s="205"/>
      <c r="FN267" s="205"/>
      <c r="FO267" s="205"/>
      <c r="FP267" s="205"/>
      <c r="FQ267" s="205"/>
      <c r="FR267" s="205"/>
      <c r="FS267" s="205"/>
      <c r="FT267" s="205"/>
      <c r="FU267" s="205"/>
      <c r="FV267" s="205"/>
      <c r="FW267" s="205"/>
      <c r="FX267" s="205"/>
      <c r="FY267" s="205"/>
      <c r="FZ267" s="205"/>
      <c r="GA267" s="205"/>
      <c r="GB267" s="205"/>
      <c r="GC267" s="205"/>
      <c r="GD267" s="205"/>
      <c r="GE267" s="205"/>
      <c r="GF267" s="205"/>
      <c r="GG267" s="205"/>
      <c r="GH267" s="205"/>
      <c r="GI267" s="205"/>
      <c r="GJ267" s="205"/>
      <c r="GK267" s="205"/>
      <c r="GL267" s="205"/>
      <c r="GM267" s="205"/>
      <c r="GN267" s="205"/>
      <c r="GO267" s="205"/>
      <c r="GP267" s="205"/>
      <c r="GQ267" s="205"/>
      <c r="GR267" s="205"/>
      <c r="GS267" s="205"/>
      <c r="GT267" s="205"/>
      <c r="GU267" s="205"/>
      <c r="GV267" s="205"/>
      <c r="GW267" s="205"/>
      <c r="GX267" s="205"/>
      <c r="GY267" s="205"/>
      <c r="GZ267" s="205"/>
      <c r="HA267" s="205"/>
      <c r="HB267" s="205"/>
      <c r="HC267" s="205"/>
      <c r="HD267" s="205"/>
      <c r="HE267" s="205"/>
      <c r="HF267" s="205"/>
      <c r="HG267" s="205"/>
      <c r="HH267" s="205"/>
      <c r="HI267" s="205"/>
      <c r="HJ267" s="205"/>
      <c r="HK267" s="205"/>
      <c r="HL267" s="205"/>
      <c r="HM267" s="205"/>
      <c r="HN267" s="205"/>
      <c r="HO267" s="205"/>
      <c r="HP267" s="205"/>
      <c r="HQ267" s="205"/>
      <c r="HR267" s="205"/>
      <c r="HS267" s="205"/>
      <c r="HT267" s="205"/>
      <c r="HU267" s="205"/>
      <c r="HV267" s="205"/>
      <c r="HW267" s="205"/>
      <c r="HX267" s="205"/>
      <c r="HY267" s="205"/>
      <c r="HZ267" s="205"/>
      <c r="IA267" s="205"/>
      <c r="IB267" s="205"/>
      <c r="IC267" s="205"/>
      <c r="ID267" s="205"/>
      <c r="IE267" s="205"/>
      <c r="IF267" s="205"/>
      <c r="IG267" s="205"/>
      <c r="IH267" s="205"/>
      <c r="II267" s="205"/>
      <c r="IJ267" s="205"/>
    </row>
    <row r="268" spans="1:242" s="78" customFormat="1" ht="51" customHeight="1">
      <c r="A268" s="193" t="s">
        <v>1852</v>
      </c>
      <c r="B268" s="193" t="s">
        <v>1005</v>
      </c>
      <c r="C268" s="193" t="s">
        <v>1588</v>
      </c>
      <c r="D268" s="193" t="s">
        <v>1855</v>
      </c>
      <c r="E268" s="201">
        <v>20</v>
      </c>
      <c r="F268" s="195" t="s">
        <v>1471</v>
      </c>
      <c r="G268" s="193" t="s">
        <v>1856</v>
      </c>
      <c r="H268" s="195" t="s">
        <v>1845</v>
      </c>
      <c r="I268" s="195"/>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c r="AY268" s="77"/>
      <c r="AZ268" s="77"/>
      <c r="BA268" s="77"/>
      <c r="BB268" s="77"/>
      <c r="BC268" s="77"/>
      <c r="BD268" s="77"/>
      <c r="BE268" s="77"/>
      <c r="BF268" s="77"/>
      <c r="BG268" s="77"/>
      <c r="BH268" s="77"/>
      <c r="BI268" s="77"/>
      <c r="BJ268" s="77"/>
      <c r="BK268" s="77"/>
      <c r="BL268" s="77"/>
      <c r="BM268" s="77"/>
      <c r="BN268" s="77"/>
      <c r="BO268" s="77"/>
      <c r="BP268" s="77"/>
      <c r="BQ268" s="77"/>
      <c r="BR268" s="77"/>
      <c r="BS268" s="77"/>
      <c r="BT268" s="77"/>
      <c r="BU268" s="77"/>
      <c r="BV268" s="77"/>
      <c r="BW268" s="77"/>
      <c r="BX268" s="77"/>
      <c r="BY268" s="77"/>
      <c r="BZ268" s="77"/>
      <c r="CA268" s="77"/>
      <c r="CB268" s="77"/>
      <c r="CC268" s="77"/>
      <c r="CD268" s="77"/>
      <c r="CE268" s="77"/>
      <c r="CF268" s="77"/>
      <c r="CG268" s="77"/>
      <c r="CH268" s="77"/>
      <c r="CI268" s="77"/>
      <c r="CJ268" s="77"/>
      <c r="CK268" s="77"/>
      <c r="CL268" s="77"/>
      <c r="CM268" s="77"/>
      <c r="CN268" s="77"/>
      <c r="CO268" s="77"/>
      <c r="CP268" s="77"/>
      <c r="CQ268" s="77"/>
      <c r="CR268" s="77"/>
      <c r="CS268" s="77"/>
      <c r="CT268" s="77"/>
      <c r="CU268" s="77"/>
      <c r="CV268" s="77"/>
      <c r="CW268" s="77"/>
      <c r="CX268" s="77"/>
      <c r="CY268" s="77"/>
      <c r="CZ268" s="77"/>
      <c r="DA268" s="77"/>
      <c r="DB268" s="77"/>
      <c r="DC268" s="77"/>
      <c r="DD268" s="77"/>
      <c r="DE268" s="77"/>
      <c r="DF268" s="77"/>
      <c r="DG268" s="77"/>
      <c r="DH268" s="77"/>
      <c r="DI268" s="77"/>
      <c r="DJ268" s="77"/>
      <c r="DK268" s="77"/>
      <c r="DL268" s="77"/>
      <c r="DM268" s="77"/>
      <c r="DN268" s="77"/>
      <c r="DO268" s="77"/>
      <c r="DP268" s="77"/>
      <c r="DQ268" s="77"/>
      <c r="DR268" s="77"/>
      <c r="DS268" s="77"/>
      <c r="DT268" s="77"/>
      <c r="DU268" s="77"/>
      <c r="DV268" s="77"/>
      <c r="DW268" s="77"/>
      <c r="DX268" s="77"/>
      <c r="DY268" s="77"/>
      <c r="DZ268" s="77"/>
      <c r="EA268" s="77"/>
      <c r="EB268" s="77"/>
      <c r="EC268" s="77"/>
      <c r="ED268" s="77"/>
      <c r="EE268" s="77"/>
      <c r="EF268" s="77"/>
      <c r="EG268" s="77"/>
      <c r="EH268" s="77"/>
      <c r="EI268" s="77"/>
      <c r="EJ268" s="77"/>
      <c r="EK268" s="77"/>
      <c r="EL268" s="77"/>
      <c r="EM268" s="77"/>
      <c r="EN268" s="77"/>
      <c r="EO268" s="77"/>
      <c r="EP268" s="77"/>
      <c r="EQ268" s="77"/>
      <c r="ER268" s="77"/>
      <c r="ES268" s="77"/>
      <c r="ET268" s="77"/>
      <c r="EU268" s="77"/>
      <c r="EV268" s="77"/>
      <c r="EW268" s="77"/>
      <c r="EX268" s="77"/>
      <c r="EY268" s="77"/>
      <c r="EZ268" s="77"/>
      <c r="FA268" s="77"/>
      <c r="FB268" s="77"/>
      <c r="FC268" s="77"/>
      <c r="FD268" s="77"/>
      <c r="FE268" s="77"/>
      <c r="FF268" s="77"/>
      <c r="FG268" s="77"/>
      <c r="FH268" s="77"/>
      <c r="FI268" s="77"/>
      <c r="FJ268" s="77"/>
      <c r="FK268" s="77"/>
      <c r="FL268" s="77"/>
      <c r="FM268" s="77"/>
      <c r="FN268" s="77"/>
      <c r="FO268" s="77"/>
      <c r="FP268" s="77"/>
      <c r="FQ268" s="77"/>
      <c r="FR268" s="77"/>
      <c r="FS268" s="77"/>
      <c r="FT268" s="77"/>
      <c r="FU268" s="77"/>
      <c r="FV268" s="77"/>
      <c r="FW268" s="77"/>
      <c r="FX268" s="77"/>
      <c r="FY268" s="77"/>
      <c r="FZ268" s="77"/>
      <c r="GA268" s="77"/>
      <c r="GB268" s="77"/>
      <c r="GC268" s="77"/>
      <c r="GD268" s="77"/>
      <c r="GE268" s="77"/>
      <c r="GF268" s="77"/>
      <c r="GG268" s="77"/>
      <c r="GH268" s="77"/>
      <c r="GI268" s="77"/>
      <c r="GJ268" s="77"/>
      <c r="GK268" s="77"/>
      <c r="GL268" s="77"/>
      <c r="GM268" s="77"/>
      <c r="GN268" s="77"/>
      <c r="GO268" s="77"/>
      <c r="GP268" s="77"/>
      <c r="GQ268" s="77"/>
      <c r="GR268" s="77"/>
      <c r="GS268" s="77"/>
      <c r="GT268" s="77"/>
      <c r="GU268" s="77"/>
      <c r="GV268" s="77"/>
      <c r="GW268" s="77"/>
      <c r="GX268" s="77"/>
      <c r="GY268" s="77"/>
      <c r="GZ268" s="77"/>
      <c r="HA268" s="77"/>
      <c r="HB268" s="77"/>
      <c r="HC268" s="77"/>
      <c r="HD268" s="77"/>
      <c r="HE268" s="77"/>
      <c r="HF268" s="77"/>
      <c r="HG268" s="77"/>
      <c r="HH268" s="77"/>
      <c r="HI268" s="77"/>
      <c r="HJ268" s="77"/>
      <c r="HK268" s="77"/>
      <c r="HL268" s="77"/>
      <c r="HM268" s="77"/>
      <c r="HN268" s="77"/>
      <c r="HO268" s="77"/>
      <c r="HP268" s="77"/>
      <c r="HQ268" s="77"/>
      <c r="HR268" s="77"/>
      <c r="HS268" s="77"/>
      <c r="HT268" s="77"/>
      <c r="HU268" s="77"/>
      <c r="HV268" s="77"/>
      <c r="HW268" s="77"/>
      <c r="HX268" s="77"/>
      <c r="HY268" s="77"/>
      <c r="HZ268" s="77"/>
      <c r="IA268" s="77"/>
      <c r="IB268" s="77"/>
      <c r="IC268" s="77"/>
      <c r="ID268" s="77"/>
      <c r="IE268" s="77"/>
      <c r="IF268" s="77"/>
      <c r="IG268" s="77"/>
      <c r="IH268" s="77"/>
    </row>
    <row r="269" spans="1:242" s="78" customFormat="1" ht="51" customHeight="1">
      <c r="A269" s="193" t="s">
        <v>1852</v>
      </c>
      <c r="B269" s="193" t="s">
        <v>1006</v>
      </c>
      <c r="C269" s="193" t="s">
        <v>1588</v>
      </c>
      <c r="D269" s="193" t="s">
        <v>1855</v>
      </c>
      <c r="E269" s="201">
        <v>15</v>
      </c>
      <c r="F269" s="195" t="s">
        <v>1471</v>
      </c>
      <c r="G269" s="193" t="s">
        <v>1856</v>
      </c>
      <c r="H269" s="195" t="s">
        <v>1845</v>
      </c>
      <c r="I269" s="195"/>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77"/>
      <c r="BY269" s="77"/>
      <c r="BZ269" s="77"/>
      <c r="CA269" s="77"/>
      <c r="CB269" s="77"/>
      <c r="CC269" s="77"/>
      <c r="CD269" s="77"/>
      <c r="CE269" s="77"/>
      <c r="CF269" s="77"/>
      <c r="CG269" s="77"/>
      <c r="CH269" s="77"/>
      <c r="CI269" s="77"/>
      <c r="CJ269" s="77"/>
      <c r="CK269" s="77"/>
      <c r="CL269" s="77"/>
      <c r="CM269" s="77"/>
      <c r="CN269" s="77"/>
      <c r="CO269" s="77"/>
      <c r="CP269" s="77"/>
      <c r="CQ269" s="77"/>
      <c r="CR269" s="77"/>
      <c r="CS269" s="77"/>
      <c r="CT269" s="77"/>
      <c r="CU269" s="77"/>
      <c r="CV269" s="77"/>
      <c r="CW269" s="77"/>
      <c r="CX269" s="77"/>
      <c r="CY269" s="77"/>
      <c r="CZ269" s="77"/>
      <c r="DA269" s="77"/>
      <c r="DB269" s="77"/>
      <c r="DC269" s="77"/>
      <c r="DD269" s="77"/>
      <c r="DE269" s="77"/>
      <c r="DF269" s="77"/>
      <c r="DG269" s="77"/>
      <c r="DH269" s="77"/>
      <c r="DI269" s="77"/>
      <c r="DJ269" s="77"/>
      <c r="DK269" s="77"/>
      <c r="DL269" s="77"/>
      <c r="DM269" s="77"/>
      <c r="DN269" s="77"/>
      <c r="DO269" s="77"/>
      <c r="DP269" s="77"/>
      <c r="DQ269" s="77"/>
      <c r="DR269" s="77"/>
      <c r="DS269" s="77"/>
      <c r="DT269" s="77"/>
      <c r="DU269" s="77"/>
      <c r="DV269" s="77"/>
      <c r="DW269" s="77"/>
      <c r="DX269" s="77"/>
      <c r="DY269" s="77"/>
      <c r="DZ269" s="77"/>
      <c r="EA269" s="77"/>
      <c r="EB269" s="77"/>
      <c r="EC269" s="77"/>
      <c r="ED269" s="77"/>
      <c r="EE269" s="77"/>
      <c r="EF269" s="77"/>
      <c r="EG269" s="77"/>
      <c r="EH269" s="77"/>
      <c r="EI269" s="77"/>
      <c r="EJ269" s="77"/>
      <c r="EK269" s="77"/>
      <c r="EL269" s="77"/>
      <c r="EM269" s="77"/>
      <c r="EN269" s="77"/>
      <c r="EO269" s="77"/>
      <c r="EP269" s="77"/>
      <c r="EQ269" s="77"/>
      <c r="ER269" s="77"/>
      <c r="ES269" s="77"/>
      <c r="ET269" s="77"/>
      <c r="EU269" s="77"/>
      <c r="EV269" s="77"/>
      <c r="EW269" s="77"/>
      <c r="EX269" s="77"/>
      <c r="EY269" s="77"/>
      <c r="EZ269" s="77"/>
      <c r="FA269" s="77"/>
      <c r="FB269" s="77"/>
      <c r="FC269" s="77"/>
      <c r="FD269" s="77"/>
      <c r="FE269" s="77"/>
      <c r="FF269" s="77"/>
      <c r="FG269" s="77"/>
      <c r="FH269" s="77"/>
      <c r="FI269" s="77"/>
      <c r="FJ269" s="77"/>
      <c r="FK269" s="77"/>
      <c r="FL269" s="77"/>
      <c r="FM269" s="77"/>
      <c r="FN269" s="77"/>
      <c r="FO269" s="77"/>
      <c r="FP269" s="77"/>
      <c r="FQ269" s="77"/>
      <c r="FR269" s="77"/>
      <c r="FS269" s="77"/>
      <c r="FT269" s="77"/>
      <c r="FU269" s="77"/>
      <c r="FV269" s="77"/>
      <c r="FW269" s="77"/>
      <c r="FX269" s="77"/>
      <c r="FY269" s="77"/>
      <c r="FZ269" s="77"/>
      <c r="GA269" s="77"/>
      <c r="GB269" s="77"/>
      <c r="GC269" s="77"/>
      <c r="GD269" s="77"/>
      <c r="GE269" s="77"/>
      <c r="GF269" s="77"/>
      <c r="GG269" s="77"/>
      <c r="GH269" s="77"/>
      <c r="GI269" s="77"/>
      <c r="GJ269" s="77"/>
      <c r="GK269" s="77"/>
      <c r="GL269" s="77"/>
      <c r="GM269" s="77"/>
      <c r="GN269" s="77"/>
      <c r="GO269" s="77"/>
      <c r="GP269" s="77"/>
      <c r="GQ269" s="77"/>
      <c r="GR269" s="77"/>
      <c r="GS269" s="77"/>
      <c r="GT269" s="77"/>
      <c r="GU269" s="77"/>
      <c r="GV269" s="77"/>
      <c r="GW269" s="77"/>
      <c r="GX269" s="77"/>
      <c r="GY269" s="77"/>
      <c r="GZ269" s="77"/>
      <c r="HA269" s="77"/>
      <c r="HB269" s="77"/>
      <c r="HC269" s="77"/>
      <c r="HD269" s="77"/>
      <c r="HE269" s="77"/>
      <c r="HF269" s="77"/>
      <c r="HG269" s="77"/>
      <c r="HH269" s="77"/>
      <c r="HI269" s="77"/>
      <c r="HJ269" s="77"/>
      <c r="HK269" s="77"/>
      <c r="HL269" s="77"/>
      <c r="HM269" s="77"/>
      <c r="HN269" s="77"/>
      <c r="HO269" s="77"/>
      <c r="HP269" s="77"/>
      <c r="HQ269" s="77"/>
      <c r="HR269" s="77"/>
      <c r="HS269" s="77"/>
      <c r="HT269" s="77"/>
      <c r="HU269" s="77"/>
      <c r="HV269" s="77"/>
      <c r="HW269" s="77"/>
      <c r="HX269" s="77"/>
      <c r="HY269" s="77"/>
      <c r="HZ269" s="77"/>
      <c r="IA269" s="77"/>
      <c r="IB269" s="77"/>
      <c r="IC269" s="77"/>
      <c r="ID269" s="77"/>
      <c r="IE269" s="77"/>
      <c r="IF269" s="77"/>
      <c r="IG269" s="77"/>
      <c r="IH269" s="77"/>
    </row>
    <row r="270" spans="1:242" s="78" customFormat="1" ht="51" customHeight="1">
      <c r="A270" s="193" t="s">
        <v>1852</v>
      </c>
      <c r="B270" s="193" t="s">
        <v>1007</v>
      </c>
      <c r="C270" s="193" t="s">
        <v>1588</v>
      </c>
      <c r="D270" s="193" t="s">
        <v>1855</v>
      </c>
      <c r="E270" s="201">
        <v>30</v>
      </c>
      <c r="F270" s="195" t="s">
        <v>1471</v>
      </c>
      <c r="G270" s="193" t="s">
        <v>1856</v>
      </c>
      <c r="H270" s="195" t="s">
        <v>1845</v>
      </c>
      <c r="I270" s="195"/>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7"/>
      <c r="CY270" s="77"/>
      <c r="CZ270" s="77"/>
      <c r="DA270" s="77"/>
      <c r="DB270" s="77"/>
      <c r="DC270" s="77"/>
      <c r="DD270" s="77"/>
      <c r="DE270" s="77"/>
      <c r="DF270" s="77"/>
      <c r="DG270" s="77"/>
      <c r="DH270" s="77"/>
      <c r="DI270" s="77"/>
      <c r="DJ270" s="77"/>
      <c r="DK270" s="77"/>
      <c r="DL270" s="77"/>
      <c r="DM270" s="77"/>
      <c r="DN270" s="77"/>
      <c r="DO270" s="77"/>
      <c r="DP270" s="77"/>
      <c r="DQ270" s="77"/>
      <c r="DR270" s="77"/>
      <c r="DS270" s="77"/>
      <c r="DT270" s="77"/>
      <c r="DU270" s="77"/>
      <c r="DV270" s="77"/>
      <c r="DW270" s="77"/>
      <c r="DX270" s="77"/>
      <c r="DY270" s="77"/>
      <c r="DZ270" s="77"/>
      <c r="EA270" s="77"/>
      <c r="EB270" s="77"/>
      <c r="EC270" s="77"/>
      <c r="ED270" s="77"/>
      <c r="EE270" s="77"/>
      <c r="EF270" s="77"/>
      <c r="EG270" s="77"/>
      <c r="EH270" s="77"/>
      <c r="EI270" s="77"/>
      <c r="EJ270" s="77"/>
      <c r="EK270" s="77"/>
      <c r="EL270" s="77"/>
      <c r="EM270" s="77"/>
      <c r="EN270" s="77"/>
      <c r="EO270" s="77"/>
      <c r="EP270" s="77"/>
      <c r="EQ270" s="77"/>
      <c r="ER270" s="77"/>
      <c r="ES270" s="77"/>
      <c r="ET270" s="77"/>
      <c r="EU270" s="77"/>
      <c r="EV270" s="77"/>
      <c r="EW270" s="77"/>
      <c r="EX270" s="77"/>
      <c r="EY270" s="77"/>
      <c r="EZ270" s="77"/>
      <c r="FA270" s="77"/>
      <c r="FB270" s="77"/>
      <c r="FC270" s="77"/>
      <c r="FD270" s="77"/>
      <c r="FE270" s="77"/>
      <c r="FF270" s="77"/>
      <c r="FG270" s="77"/>
      <c r="FH270" s="77"/>
      <c r="FI270" s="77"/>
      <c r="FJ270" s="77"/>
      <c r="FK270" s="77"/>
      <c r="FL270" s="77"/>
      <c r="FM270" s="77"/>
      <c r="FN270" s="77"/>
      <c r="FO270" s="77"/>
      <c r="FP270" s="77"/>
      <c r="FQ270" s="77"/>
      <c r="FR270" s="77"/>
      <c r="FS270" s="77"/>
      <c r="FT270" s="77"/>
      <c r="FU270" s="77"/>
      <c r="FV270" s="77"/>
      <c r="FW270" s="77"/>
      <c r="FX270" s="77"/>
      <c r="FY270" s="77"/>
      <c r="FZ270" s="77"/>
      <c r="GA270" s="77"/>
      <c r="GB270" s="77"/>
      <c r="GC270" s="77"/>
      <c r="GD270" s="77"/>
      <c r="GE270" s="77"/>
      <c r="GF270" s="77"/>
      <c r="GG270" s="77"/>
      <c r="GH270" s="77"/>
      <c r="GI270" s="77"/>
      <c r="GJ270" s="77"/>
      <c r="GK270" s="77"/>
      <c r="GL270" s="77"/>
      <c r="GM270" s="77"/>
      <c r="GN270" s="77"/>
      <c r="GO270" s="77"/>
      <c r="GP270" s="77"/>
      <c r="GQ270" s="77"/>
      <c r="GR270" s="77"/>
      <c r="GS270" s="77"/>
      <c r="GT270" s="77"/>
      <c r="GU270" s="77"/>
      <c r="GV270" s="77"/>
      <c r="GW270" s="77"/>
      <c r="GX270" s="77"/>
      <c r="GY270" s="77"/>
      <c r="GZ270" s="77"/>
      <c r="HA270" s="77"/>
      <c r="HB270" s="77"/>
      <c r="HC270" s="77"/>
      <c r="HD270" s="77"/>
      <c r="HE270" s="77"/>
      <c r="HF270" s="77"/>
      <c r="HG270" s="77"/>
      <c r="HH270" s="77"/>
      <c r="HI270" s="77"/>
      <c r="HJ270" s="77"/>
      <c r="HK270" s="77"/>
      <c r="HL270" s="77"/>
      <c r="HM270" s="77"/>
      <c r="HN270" s="77"/>
      <c r="HO270" s="77"/>
      <c r="HP270" s="77"/>
      <c r="HQ270" s="77"/>
      <c r="HR270" s="77"/>
      <c r="HS270" s="77"/>
      <c r="HT270" s="77"/>
      <c r="HU270" s="77"/>
      <c r="HV270" s="77"/>
      <c r="HW270" s="77"/>
      <c r="HX270" s="77"/>
      <c r="HY270" s="77"/>
      <c r="HZ270" s="77"/>
      <c r="IA270" s="77"/>
      <c r="IB270" s="77"/>
      <c r="IC270" s="77"/>
      <c r="ID270" s="77"/>
      <c r="IE270" s="77"/>
      <c r="IF270" s="77"/>
      <c r="IG270" s="77"/>
      <c r="IH270" s="77"/>
    </row>
    <row r="271" spans="1:242" s="78" customFormat="1" ht="51" customHeight="1">
      <c r="A271" s="193" t="s">
        <v>1852</v>
      </c>
      <c r="B271" s="193" t="s">
        <v>1008</v>
      </c>
      <c r="C271" s="193" t="s">
        <v>1588</v>
      </c>
      <c r="D271" s="193" t="s">
        <v>1855</v>
      </c>
      <c r="E271" s="201">
        <v>20</v>
      </c>
      <c r="F271" s="195" t="s">
        <v>1471</v>
      </c>
      <c r="G271" s="193" t="s">
        <v>1856</v>
      </c>
      <c r="H271" s="195" t="s">
        <v>1845</v>
      </c>
      <c r="I271" s="195"/>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77"/>
      <c r="CD271" s="77"/>
      <c r="CE271" s="77"/>
      <c r="CF271" s="77"/>
      <c r="CG271" s="77"/>
      <c r="CH271" s="77"/>
      <c r="CI271" s="77"/>
      <c r="CJ271" s="77"/>
      <c r="CK271" s="77"/>
      <c r="CL271" s="77"/>
      <c r="CM271" s="77"/>
      <c r="CN271" s="77"/>
      <c r="CO271" s="77"/>
      <c r="CP271" s="77"/>
      <c r="CQ271" s="77"/>
      <c r="CR271" s="77"/>
      <c r="CS271" s="77"/>
      <c r="CT271" s="77"/>
      <c r="CU271" s="77"/>
      <c r="CV271" s="77"/>
      <c r="CW271" s="77"/>
      <c r="CX271" s="77"/>
      <c r="CY271" s="77"/>
      <c r="CZ271" s="77"/>
      <c r="DA271" s="77"/>
      <c r="DB271" s="77"/>
      <c r="DC271" s="77"/>
      <c r="DD271" s="77"/>
      <c r="DE271" s="77"/>
      <c r="DF271" s="77"/>
      <c r="DG271" s="77"/>
      <c r="DH271" s="77"/>
      <c r="DI271" s="77"/>
      <c r="DJ271" s="77"/>
      <c r="DK271" s="77"/>
      <c r="DL271" s="77"/>
      <c r="DM271" s="77"/>
      <c r="DN271" s="77"/>
      <c r="DO271" s="77"/>
      <c r="DP271" s="77"/>
      <c r="DQ271" s="77"/>
      <c r="DR271" s="77"/>
      <c r="DS271" s="77"/>
      <c r="DT271" s="77"/>
      <c r="DU271" s="77"/>
      <c r="DV271" s="77"/>
      <c r="DW271" s="77"/>
      <c r="DX271" s="77"/>
      <c r="DY271" s="77"/>
      <c r="DZ271" s="77"/>
      <c r="EA271" s="77"/>
      <c r="EB271" s="77"/>
      <c r="EC271" s="77"/>
      <c r="ED271" s="77"/>
      <c r="EE271" s="77"/>
      <c r="EF271" s="77"/>
      <c r="EG271" s="77"/>
      <c r="EH271" s="77"/>
      <c r="EI271" s="77"/>
      <c r="EJ271" s="77"/>
      <c r="EK271" s="77"/>
      <c r="EL271" s="77"/>
      <c r="EM271" s="77"/>
      <c r="EN271" s="77"/>
      <c r="EO271" s="77"/>
      <c r="EP271" s="77"/>
      <c r="EQ271" s="77"/>
      <c r="ER271" s="77"/>
      <c r="ES271" s="77"/>
      <c r="ET271" s="77"/>
      <c r="EU271" s="77"/>
      <c r="EV271" s="77"/>
      <c r="EW271" s="77"/>
      <c r="EX271" s="77"/>
      <c r="EY271" s="77"/>
      <c r="EZ271" s="77"/>
      <c r="FA271" s="77"/>
      <c r="FB271" s="77"/>
      <c r="FC271" s="77"/>
      <c r="FD271" s="77"/>
      <c r="FE271" s="77"/>
      <c r="FF271" s="77"/>
      <c r="FG271" s="77"/>
      <c r="FH271" s="77"/>
      <c r="FI271" s="77"/>
      <c r="FJ271" s="77"/>
      <c r="FK271" s="77"/>
      <c r="FL271" s="77"/>
      <c r="FM271" s="77"/>
      <c r="FN271" s="77"/>
      <c r="FO271" s="77"/>
      <c r="FP271" s="77"/>
      <c r="FQ271" s="77"/>
      <c r="FR271" s="77"/>
      <c r="FS271" s="77"/>
      <c r="FT271" s="77"/>
      <c r="FU271" s="77"/>
      <c r="FV271" s="77"/>
      <c r="FW271" s="77"/>
      <c r="FX271" s="77"/>
      <c r="FY271" s="77"/>
      <c r="FZ271" s="77"/>
      <c r="GA271" s="77"/>
      <c r="GB271" s="77"/>
      <c r="GC271" s="77"/>
      <c r="GD271" s="77"/>
      <c r="GE271" s="77"/>
      <c r="GF271" s="77"/>
      <c r="GG271" s="77"/>
      <c r="GH271" s="77"/>
      <c r="GI271" s="77"/>
      <c r="GJ271" s="77"/>
      <c r="GK271" s="77"/>
      <c r="GL271" s="77"/>
      <c r="GM271" s="77"/>
      <c r="GN271" s="77"/>
      <c r="GO271" s="77"/>
      <c r="GP271" s="77"/>
      <c r="GQ271" s="77"/>
      <c r="GR271" s="77"/>
      <c r="GS271" s="77"/>
      <c r="GT271" s="77"/>
      <c r="GU271" s="77"/>
      <c r="GV271" s="77"/>
      <c r="GW271" s="77"/>
      <c r="GX271" s="77"/>
      <c r="GY271" s="77"/>
      <c r="GZ271" s="77"/>
      <c r="HA271" s="77"/>
      <c r="HB271" s="77"/>
      <c r="HC271" s="77"/>
      <c r="HD271" s="77"/>
      <c r="HE271" s="77"/>
      <c r="HF271" s="77"/>
      <c r="HG271" s="77"/>
      <c r="HH271" s="77"/>
      <c r="HI271" s="77"/>
      <c r="HJ271" s="77"/>
      <c r="HK271" s="77"/>
      <c r="HL271" s="77"/>
      <c r="HM271" s="77"/>
      <c r="HN271" s="77"/>
      <c r="HO271" s="77"/>
      <c r="HP271" s="77"/>
      <c r="HQ271" s="77"/>
      <c r="HR271" s="77"/>
      <c r="HS271" s="77"/>
      <c r="HT271" s="77"/>
      <c r="HU271" s="77"/>
      <c r="HV271" s="77"/>
      <c r="HW271" s="77"/>
      <c r="HX271" s="77"/>
      <c r="HY271" s="77"/>
      <c r="HZ271" s="77"/>
      <c r="IA271" s="77"/>
      <c r="IB271" s="77"/>
      <c r="IC271" s="77"/>
      <c r="ID271" s="77"/>
      <c r="IE271" s="77"/>
      <c r="IF271" s="77"/>
      <c r="IG271" s="77"/>
      <c r="IH271" s="77"/>
    </row>
    <row r="272" spans="1:242" s="78" customFormat="1" ht="39.75" customHeight="1">
      <c r="A272" s="193"/>
      <c r="B272" s="193"/>
      <c r="C272" s="193" t="s">
        <v>1009</v>
      </c>
      <c r="D272" s="193"/>
      <c r="E272" s="201">
        <f>SUM(E267:E271)</f>
        <v>105</v>
      </c>
      <c r="F272" s="195"/>
      <c r="G272" s="193"/>
      <c r="H272" s="195"/>
      <c r="I272" s="195"/>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77"/>
      <c r="CD272" s="77"/>
      <c r="CE272" s="77"/>
      <c r="CF272" s="77"/>
      <c r="CG272" s="77"/>
      <c r="CH272" s="77"/>
      <c r="CI272" s="77"/>
      <c r="CJ272" s="77"/>
      <c r="CK272" s="77"/>
      <c r="CL272" s="77"/>
      <c r="CM272" s="77"/>
      <c r="CN272" s="77"/>
      <c r="CO272" s="77"/>
      <c r="CP272" s="77"/>
      <c r="CQ272" s="77"/>
      <c r="CR272" s="77"/>
      <c r="CS272" s="77"/>
      <c r="CT272" s="77"/>
      <c r="CU272" s="77"/>
      <c r="CV272" s="77"/>
      <c r="CW272" s="77"/>
      <c r="CX272" s="77"/>
      <c r="CY272" s="77"/>
      <c r="CZ272" s="77"/>
      <c r="DA272" s="77"/>
      <c r="DB272" s="77"/>
      <c r="DC272" s="77"/>
      <c r="DD272" s="77"/>
      <c r="DE272" s="77"/>
      <c r="DF272" s="77"/>
      <c r="DG272" s="77"/>
      <c r="DH272" s="77"/>
      <c r="DI272" s="77"/>
      <c r="DJ272" s="77"/>
      <c r="DK272" s="77"/>
      <c r="DL272" s="77"/>
      <c r="DM272" s="77"/>
      <c r="DN272" s="77"/>
      <c r="DO272" s="77"/>
      <c r="DP272" s="77"/>
      <c r="DQ272" s="77"/>
      <c r="DR272" s="77"/>
      <c r="DS272" s="77"/>
      <c r="DT272" s="77"/>
      <c r="DU272" s="77"/>
      <c r="DV272" s="77"/>
      <c r="DW272" s="77"/>
      <c r="DX272" s="77"/>
      <c r="DY272" s="77"/>
      <c r="DZ272" s="77"/>
      <c r="EA272" s="77"/>
      <c r="EB272" s="77"/>
      <c r="EC272" s="77"/>
      <c r="ED272" s="77"/>
      <c r="EE272" s="77"/>
      <c r="EF272" s="77"/>
      <c r="EG272" s="77"/>
      <c r="EH272" s="77"/>
      <c r="EI272" s="77"/>
      <c r="EJ272" s="77"/>
      <c r="EK272" s="77"/>
      <c r="EL272" s="77"/>
      <c r="EM272" s="77"/>
      <c r="EN272" s="77"/>
      <c r="EO272" s="77"/>
      <c r="EP272" s="77"/>
      <c r="EQ272" s="77"/>
      <c r="ER272" s="77"/>
      <c r="ES272" s="77"/>
      <c r="ET272" s="77"/>
      <c r="EU272" s="77"/>
      <c r="EV272" s="77"/>
      <c r="EW272" s="77"/>
      <c r="EX272" s="77"/>
      <c r="EY272" s="77"/>
      <c r="EZ272" s="77"/>
      <c r="FA272" s="77"/>
      <c r="FB272" s="77"/>
      <c r="FC272" s="77"/>
      <c r="FD272" s="77"/>
      <c r="FE272" s="77"/>
      <c r="FF272" s="77"/>
      <c r="FG272" s="77"/>
      <c r="FH272" s="77"/>
      <c r="FI272" s="77"/>
      <c r="FJ272" s="77"/>
      <c r="FK272" s="77"/>
      <c r="FL272" s="77"/>
      <c r="FM272" s="77"/>
      <c r="FN272" s="77"/>
      <c r="FO272" s="77"/>
      <c r="FP272" s="77"/>
      <c r="FQ272" s="77"/>
      <c r="FR272" s="77"/>
      <c r="FS272" s="77"/>
      <c r="FT272" s="77"/>
      <c r="FU272" s="77"/>
      <c r="FV272" s="77"/>
      <c r="FW272" s="77"/>
      <c r="FX272" s="77"/>
      <c r="FY272" s="77"/>
      <c r="FZ272" s="77"/>
      <c r="GA272" s="77"/>
      <c r="GB272" s="77"/>
      <c r="GC272" s="77"/>
      <c r="GD272" s="77"/>
      <c r="GE272" s="77"/>
      <c r="GF272" s="77"/>
      <c r="GG272" s="77"/>
      <c r="GH272" s="77"/>
      <c r="GI272" s="77"/>
      <c r="GJ272" s="77"/>
      <c r="GK272" s="77"/>
      <c r="GL272" s="77"/>
      <c r="GM272" s="77"/>
      <c r="GN272" s="77"/>
      <c r="GO272" s="77"/>
      <c r="GP272" s="77"/>
      <c r="GQ272" s="77"/>
      <c r="GR272" s="77"/>
      <c r="GS272" s="77"/>
      <c r="GT272" s="77"/>
      <c r="GU272" s="77"/>
      <c r="GV272" s="77"/>
      <c r="GW272" s="77"/>
      <c r="GX272" s="77"/>
      <c r="GY272" s="77"/>
      <c r="GZ272" s="77"/>
      <c r="HA272" s="77"/>
      <c r="HB272" s="77"/>
      <c r="HC272" s="77"/>
      <c r="HD272" s="77"/>
      <c r="HE272" s="77"/>
      <c r="HF272" s="77"/>
      <c r="HG272" s="77"/>
      <c r="HH272" s="77"/>
      <c r="HI272" s="77"/>
      <c r="HJ272" s="77"/>
      <c r="HK272" s="77"/>
      <c r="HL272" s="77"/>
      <c r="HM272" s="77"/>
      <c r="HN272" s="77"/>
      <c r="HO272" s="77"/>
      <c r="HP272" s="77"/>
      <c r="HQ272" s="77"/>
      <c r="HR272" s="77"/>
      <c r="HS272" s="77"/>
      <c r="HT272" s="77"/>
      <c r="HU272" s="77"/>
      <c r="HV272" s="77"/>
      <c r="HW272" s="77"/>
      <c r="HX272" s="77"/>
      <c r="HY272" s="77"/>
      <c r="HZ272" s="77"/>
      <c r="IA272" s="77"/>
      <c r="IB272" s="77"/>
      <c r="IC272" s="77"/>
      <c r="ID272" s="77"/>
      <c r="IE272" s="77"/>
      <c r="IF272" s="77"/>
      <c r="IG272" s="77"/>
      <c r="IH272" s="77"/>
    </row>
    <row r="273" spans="1:9" s="198" customFormat="1" ht="48.75" customHeight="1">
      <c r="A273" s="193" t="s">
        <v>1010</v>
      </c>
      <c r="B273" s="193" t="s">
        <v>1011</v>
      </c>
      <c r="C273" s="193" t="s">
        <v>1012</v>
      </c>
      <c r="D273" s="193" t="s">
        <v>1013</v>
      </c>
      <c r="E273" s="201">
        <v>79</v>
      </c>
      <c r="F273" s="195" t="s">
        <v>1458</v>
      </c>
      <c r="G273" s="193"/>
      <c r="H273" s="195" t="s">
        <v>1845</v>
      </c>
      <c r="I273" s="195"/>
    </row>
    <row r="274" spans="1:9" s="198" customFormat="1" ht="48.75" customHeight="1">
      <c r="A274" s="193" t="s">
        <v>1014</v>
      </c>
      <c r="B274" s="193" t="s">
        <v>1015</v>
      </c>
      <c r="C274" s="193" t="s">
        <v>1012</v>
      </c>
      <c r="D274" s="193" t="s">
        <v>1528</v>
      </c>
      <c r="E274" s="201">
        <v>70</v>
      </c>
      <c r="F274" s="195" t="s">
        <v>1458</v>
      </c>
      <c r="G274" s="193"/>
      <c r="H274" s="195" t="s">
        <v>1845</v>
      </c>
      <c r="I274" s="195"/>
    </row>
    <row r="275" spans="1:9" s="198" customFormat="1" ht="48.75" customHeight="1">
      <c r="A275" s="193" t="s">
        <v>2070</v>
      </c>
      <c r="B275" s="193" t="s">
        <v>1016</v>
      </c>
      <c r="C275" s="193" t="s">
        <v>1012</v>
      </c>
      <c r="D275" s="193" t="s">
        <v>1528</v>
      </c>
      <c r="E275" s="201">
        <v>100</v>
      </c>
      <c r="F275" s="195" t="s">
        <v>1458</v>
      </c>
      <c r="G275" s="193"/>
      <c r="H275" s="195" t="s">
        <v>1845</v>
      </c>
      <c r="I275" s="195"/>
    </row>
    <row r="276" spans="1:9" s="198" customFormat="1" ht="48.75" customHeight="1">
      <c r="A276" s="193" t="s">
        <v>2070</v>
      </c>
      <c r="B276" s="193" t="s">
        <v>1017</v>
      </c>
      <c r="C276" s="193" t="s">
        <v>1012</v>
      </c>
      <c r="D276" s="193" t="s">
        <v>1528</v>
      </c>
      <c r="E276" s="201">
        <v>16</v>
      </c>
      <c r="F276" s="195" t="s">
        <v>1458</v>
      </c>
      <c r="G276" s="193"/>
      <c r="H276" s="195" t="s">
        <v>1845</v>
      </c>
      <c r="I276" s="195"/>
    </row>
    <row r="277" spans="1:9" s="198" customFormat="1" ht="48.75" customHeight="1">
      <c r="A277" s="193" t="s">
        <v>2070</v>
      </c>
      <c r="B277" s="193" t="s">
        <v>1018</v>
      </c>
      <c r="C277" s="193" t="s">
        <v>1012</v>
      </c>
      <c r="D277" s="193" t="s">
        <v>1528</v>
      </c>
      <c r="E277" s="201">
        <v>359</v>
      </c>
      <c r="F277" s="195" t="s">
        <v>1458</v>
      </c>
      <c r="G277" s="193"/>
      <c r="H277" s="195" t="s">
        <v>1845</v>
      </c>
      <c r="I277" s="195"/>
    </row>
    <row r="278" spans="1:9" s="198" customFormat="1" ht="48.75" customHeight="1">
      <c r="A278" s="193" t="s">
        <v>2070</v>
      </c>
      <c r="B278" s="193" t="s">
        <v>1019</v>
      </c>
      <c r="C278" s="193" t="s">
        <v>1012</v>
      </c>
      <c r="D278" s="193" t="s">
        <v>1528</v>
      </c>
      <c r="E278" s="201">
        <v>900</v>
      </c>
      <c r="F278" s="195" t="s">
        <v>1458</v>
      </c>
      <c r="G278" s="193"/>
      <c r="H278" s="195" t="s">
        <v>1845</v>
      </c>
      <c r="I278" s="195"/>
    </row>
    <row r="279" spans="1:9" s="198" customFormat="1" ht="48.75" customHeight="1">
      <c r="A279" s="193" t="s">
        <v>2070</v>
      </c>
      <c r="B279" s="193" t="s">
        <v>1020</v>
      </c>
      <c r="C279" s="193" t="s">
        <v>1012</v>
      </c>
      <c r="D279" s="193" t="s">
        <v>1528</v>
      </c>
      <c r="E279" s="201">
        <v>184</v>
      </c>
      <c r="F279" s="195" t="s">
        <v>1458</v>
      </c>
      <c r="G279" s="193"/>
      <c r="H279" s="195" t="s">
        <v>1845</v>
      </c>
      <c r="I279" s="195"/>
    </row>
    <row r="280" spans="1:9" s="198" customFormat="1" ht="48.75" customHeight="1">
      <c r="A280" s="193" t="s">
        <v>1021</v>
      </c>
      <c r="B280" s="193" t="s">
        <v>1022</v>
      </c>
      <c r="C280" s="193" t="s">
        <v>1012</v>
      </c>
      <c r="D280" s="193" t="s">
        <v>1528</v>
      </c>
      <c r="E280" s="201">
        <v>27</v>
      </c>
      <c r="F280" s="195" t="s">
        <v>1458</v>
      </c>
      <c r="G280" s="193"/>
      <c r="H280" s="195" t="s">
        <v>1845</v>
      </c>
      <c r="I280" s="195"/>
    </row>
    <row r="281" spans="1:9" s="198" customFormat="1" ht="39.75" customHeight="1">
      <c r="A281" s="193"/>
      <c r="B281" s="193"/>
      <c r="C281" s="193" t="s">
        <v>1594</v>
      </c>
      <c r="D281" s="193"/>
      <c r="E281" s="201">
        <f>SUM(E273:E280)</f>
        <v>1735</v>
      </c>
      <c r="F281" s="195"/>
      <c r="G281" s="193"/>
      <c r="H281" s="195"/>
      <c r="I281" s="195"/>
    </row>
    <row r="282" spans="1:9" s="204" customFormat="1" ht="53.25" customHeight="1">
      <c r="A282" s="193" t="s">
        <v>1885</v>
      </c>
      <c r="B282" s="193" t="s">
        <v>1023</v>
      </c>
      <c r="C282" s="193" t="s">
        <v>1024</v>
      </c>
      <c r="D282" s="193" t="s">
        <v>1520</v>
      </c>
      <c r="E282" s="201">
        <v>490</v>
      </c>
      <c r="F282" s="195" t="s">
        <v>1458</v>
      </c>
      <c r="G282" s="193"/>
      <c r="H282" s="195" t="s">
        <v>1845</v>
      </c>
      <c r="I282" s="195"/>
    </row>
    <row r="283" spans="1:9" s="207" customFormat="1" ht="53.25" customHeight="1">
      <c r="A283" s="193" t="s">
        <v>1885</v>
      </c>
      <c r="B283" s="193" t="s">
        <v>1025</v>
      </c>
      <c r="C283" s="193" t="s">
        <v>1024</v>
      </c>
      <c r="D283" s="193" t="s">
        <v>1520</v>
      </c>
      <c r="E283" s="201">
        <v>10</v>
      </c>
      <c r="F283" s="195" t="s">
        <v>1458</v>
      </c>
      <c r="G283" s="193"/>
      <c r="H283" s="195" t="s">
        <v>1845</v>
      </c>
      <c r="I283" s="195"/>
    </row>
    <row r="284" spans="1:9" s="207" customFormat="1" ht="53.25" customHeight="1">
      <c r="A284" s="193" t="s">
        <v>1885</v>
      </c>
      <c r="B284" s="193" t="s">
        <v>1025</v>
      </c>
      <c r="C284" s="193" t="s">
        <v>1024</v>
      </c>
      <c r="D284" s="193" t="s">
        <v>1520</v>
      </c>
      <c r="E284" s="201">
        <v>251</v>
      </c>
      <c r="F284" s="195" t="s">
        <v>1458</v>
      </c>
      <c r="G284" s="193"/>
      <c r="H284" s="195" t="s">
        <v>1845</v>
      </c>
      <c r="I284" s="195"/>
    </row>
    <row r="285" spans="1:9" s="202" customFormat="1" ht="53.25" customHeight="1">
      <c r="A285" s="193" t="s">
        <v>1885</v>
      </c>
      <c r="B285" s="193" t="s">
        <v>1026</v>
      </c>
      <c r="C285" s="193" t="s">
        <v>1024</v>
      </c>
      <c r="D285" s="193" t="s">
        <v>1520</v>
      </c>
      <c r="E285" s="201">
        <v>200</v>
      </c>
      <c r="F285" s="195" t="s">
        <v>1458</v>
      </c>
      <c r="G285" s="193"/>
      <c r="H285" s="195" t="s">
        <v>1845</v>
      </c>
      <c r="I285" s="195"/>
    </row>
    <row r="286" spans="1:9" s="202" customFormat="1" ht="53.25" customHeight="1">
      <c r="A286" s="193" t="s">
        <v>1885</v>
      </c>
      <c r="B286" s="193" t="s">
        <v>1027</v>
      </c>
      <c r="C286" s="193" t="s">
        <v>1024</v>
      </c>
      <c r="D286" s="193" t="s">
        <v>1520</v>
      </c>
      <c r="E286" s="201">
        <v>49</v>
      </c>
      <c r="F286" s="195" t="s">
        <v>1458</v>
      </c>
      <c r="G286" s="193"/>
      <c r="H286" s="195" t="s">
        <v>1845</v>
      </c>
      <c r="I286" s="195"/>
    </row>
    <row r="287" spans="1:9" s="202" customFormat="1" ht="39.75" customHeight="1">
      <c r="A287" s="193"/>
      <c r="B287" s="193"/>
      <c r="C287" s="193" t="s">
        <v>1028</v>
      </c>
      <c r="D287" s="193"/>
      <c r="E287" s="201">
        <f>SUM(E282:E286)</f>
        <v>1000</v>
      </c>
      <c r="F287" s="195"/>
      <c r="G287" s="193"/>
      <c r="H287" s="195"/>
      <c r="I287" s="195"/>
    </row>
    <row r="288" spans="1:242" s="78" customFormat="1" ht="46.5" customHeight="1">
      <c r="A288" s="193" t="s">
        <v>926</v>
      </c>
      <c r="B288" s="193" t="s">
        <v>932</v>
      </c>
      <c r="C288" s="193" t="s">
        <v>1029</v>
      </c>
      <c r="D288" s="193" t="s">
        <v>1855</v>
      </c>
      <c r="E288" s="201">
        <v>114</v>
      </c>
      <c r="F288" s="195" t="s">
        <v>1458</v>
      </c>
      <c r="G288" s="193"/>
      <c r="H288" s="195" t="s">
        <v>1845</v>
      </c>
      <c r="I288" s="195"/>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7"/>
      <c r="BQ288" s="77"/>
      <c r="BR288" s="77"/>
      <c r="BS288" s="77"/>
      <c r="BT288" s="77"/>
      <c r="BU288" s="77"/>
      <c r="BV288" s="77"/>
      <c r="BW288" s="77"/>
      <c r="BX288" s="77"/>
      <c r="BY288" s="77"/>
      <c r="BZ288" s="77"/>
      <c r="CA288" s="77"/>
      <c r="CB288" s="77"/>
      <c r="CC288" s="77"/>
      <c r="CD288" s="77"/>
      <c r="CE288" s="77"/>
      <c r="CF288" s="77"/>
      <c r="CG288" s="77"/>
      <c r="CH288" s="77"/>
      <c r="CI288" s="77"/>
      <c r="CJ288" s="77"/>
      <c r="CK288" s="77"/>
      <c r="CL288" s="77"/>
      <c r="CM288" s="77"/>
      <c r="CN288" s="77"/>
      <c r="CO288" s="77"/>
      <c r="CP288" s="77"/>
      <c r="CQ288" s="77"/>
      <c r="CR288" s="77"/>
      <c r="CS288" s="77"/>
      <c r="CT288" s="77"/>
      <c r="CU288" s="77"/>
      <c r="CV288" s="77"/>
      <c r="CW288" s="77"/>
      <c r="CX288" s="77"/>
      <c r="CY288" s="77"/>
      <c r="CZ288" s="77"/>
      <c r="DA288" s="77"/>
      <c r="DB288" s="77"/>
      <c r="DC288" s="77"/>
      <c r="DD288" s="77"/>
      <c r="DE288" s="77"/>
      <c r="DF288" s="77"/>
      <c r="DG288" s="77"/>
      <c r="DH288" s="77"/>
      <c r="DI288" s="77"/>
      <c r="DJ288" s="77"/>
      <c r="DK288" s="77"/>
      <c r="DL288" s="77"/>
      <c r="DM288" s="77"/>
      <c r="DN288" s="77"/>
      <c r="DO288" s="77"/>
      <c r="DP288" s="77"/>
      <c r="DQ288" s="77"/>
      <c r="DR288" s="77"/>
      <c r="DS288" s="77"/>
      <c r="DT288" s="77"/>
      <c r="DU288" s="77"/>
      <c r="DV288" s="77"/>
      <c r="DW288" s="77"/>
      <c r="DX288" s="77"/>
      <c r="DY288" s="77"/>
      <c r="DZ288" s="77"/>
      <c r="EA288" s="77"/>
      <c r="EB288" s="77"/>
      <c r="EC288" s="77"/>
      <c r="ED288" s="77"/>
      <c r="EE288" s="77"/>
      <c r="EF288" s="77"/>
      <c r="EG288" s="77"/>
      <c r="EH288" s="77"/>
      <c r="EI288" s="77"/>
      <c r="EJ288" s="77"/>
      <c r="EK288" s="77"/>
      <c r="EL288" s="77"/>
      <c r="EM288" s="77"/>
      <c r="EN288" s="77"/>
      <c r="EO288" s="77"/>
      <c r="EP288" s="77"/>
      <c r="EQ288" s="77"/>
      <c r="ER288" s="77"/>
      <c r="ES288" s="77"/>
      <c r="ET288" s="77"/>
      <c r="EU288" s="77"/>
      <c r="EV288" s="77"/>
      <c r="EW288" s="77"/>
      <c r="EX288" s="77"/>
      <c r="EY288" s="77"/>
      <c r="EZ288" s="77"/>
      <c r="FA288" s="77"/>
      <c r="FB288" s="77"/>
      <c r="FC288" s="77"/>
      <c r="FD288" s="77"/>
      <c r="FE288" s="77"/>
      <c r="FF288" s="77"/>
      <c r="FG288" s="77"/>
      <c r="FH288" s="77"/>
      <c r="FI288" s="77"/>
      <c r="FJ288" s="77"/>
      <c r="FK288" s="77"/>
      <c r="FL288" s="77"/>
      <c r="FM288" s="77"/>
      <c r="FN288" s="77"/>
      <c r="FO288" s="77"/>
      <c r="FP288" s="77"/>
      <c r="FQ288" s="77"/>
      <c r="FR288" s="77"/>
      <c r="FS288" s="77"/>
      <c r="FT288" s="77"/>
      <c r="FU288" s="77"/>
      <c r="FV288" s="77"/>
      <c r="FW288" s="77"/>
      <c r="FX288" s="77"/>
      <c r="FY288" s="77"/>
      <c r="FZ288" s="77"/>
      <c r="GA288" s="77"/>
      <c r="GB288" s="77"/>
      <c r="GC288" s="77"/>
      <c r="GD288" s="77"/>
      <c r="GE288" s="77"/>
      <c r="GF288" s="77"/>
      <c r="GG288" s="77"/>
      <c r="GH288" s="77"/>
      <c r="GI288" s="77"/>
      <c r="GJ288" s="77"/>
      <c r="GK288" s="77"/>
      <c r="GL288" s="77"/>
      <c r="GM288" s="77"/>
      <c r="GN288" s="77"/>
      <c r="GO288" s="77"/>
      <c r="GP288" s="77"/>
      <c r="GQ288" s="77"/>
      <c r="GR288" s="77"/>
      <c r="GS288" s="77"/>
      <c r="GT288" s="77"/>
      <c r="GU288" s="77"/>
      <c r="GV288" s="77"/>
      <c r="GW288" s="77"/>
      <c r="GX288" s="77"/>
      <c r="GY288" s="77"/>
      <c r="GZ288" s="77"/>
      <c r="HA288" s="77"/>
      <c r="HB288" s="77"/>
      <c r="HC288" s="77"/>
      <c r="HD288" s="77"/>
      <c r="HE288" s="77"/>
      <c r="HF288" s="77"/>
      <c r="HG288" s="77"/>
      <c r="HH288" s="77"/>
      <c r="HI288" s="77"/>
      <c r="HJ288" s="77"/>
      <c r="HK288" s="77"/>
      <c r="HL288" s="77"/>
      <c r="HM288" s="77"/>
      <c r="HN288" s="77"/>
      <c r="HO288" s="77"/>
      <c r="HP288" s="77"/>
      <c r="HQ288" s="77"/>
      <c r="HR288" s="77"/>
      <c r="HS288" s="77"/>
      <c r="HT288" s="77"/>
      <c r="HU288" s="77"/>
      <c r="HV288" s="77"/>
      <c r="HW288" s="77"/>
      <c r="HX288" s="77"/>
      <c r="HY288" s="77"/>
      <c r="HZ288" s="77"/>
      <c r="IA288" s="77"/>
      <c r="IB288" s="77"/>
      <c r="IC288" s="77"/>
      <c r="ID288" s="77"/>
      <c r="IE288" s="77"/>
      <c r="IF288" s="77"/>
      <c r="IG288" s="77"/>
      <c r="IH288" s="77"/>
    </row>
    <row r="289" spans="1:9" s="198" customFormat="1" ht="46.5" customHeight="1">
      <c r="A289" s="193" t="s">
        <v>1460</v>
      </c>
      <c r="B289" s="193" t="s">
        <v>1869</v>
      </c>
      <c r="C289" s="193" t="s">
        <v>1030</v>
      </c>
      <c r="D289" s="193" t="s">
        <v>1463</v>
      </c>
      <c r="E289" s="201">
        <v>20</v>
      </c>
      <c r="F289" s="195" t="s">
        <v>1458</v>
      </c>
      <c r="G289" s="193"/>
      <c r="H289" s="195" t="s">
        <v>1845</v>
      </c>
      <c r="I289" s="195"/>
    </row>
    <row r="290" spans="1:242" s="78" customFormat="1" ht="50.25" customHeight="1">
      <c r="A290" s="193" t="s">
        <v>1852</v>
      </c>
      <c r="B290" s="193" t="s">
        <v>1031</v>
      </c>
      <c r="C290" s="193" t="s">
        <v>1032</v>
      </c>
      <c r="D290" s="193" t="s">
        <v>1855</v>
      </c>
      <c r="E290" s="201">
        <v>20</v>
      </c>
      <c r="F290" s="195" t="s">
        <v>1471</v>
      </c>
      <c r="G290" s="193" t="s">
        <v>1856</v>
      </c>
      <c r="H290" s="195" t="s">
        <v>1845</v>
      </c>
      <c r="I290" s="195"/>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7"/>
      <c r="BQ290" s="77"/>
      <c r="BR290" s="77"/>
      <c r="BS290" s="77"/>
      <c r="BT290" s="77"/>
      <c r="BU290" s="77"/>
      <c r="BV290" s="77"/>
      <c r="BW290" s="77"/>
      <c r="BX290" s="77"/>
      <c r="BY290" s="77"/>
      <c r="BZ290" s="77"/>
      <c r="CA290" s="77"/>
      <c r="CB290" s="77"/>
      <c r="CC290" s="77"/>
      <c r="CD290" s="77"/>
      <c r="CE290" s="77"/>
      <c r="CF290" s="77"/>
      <c r="CG290" s="77"/>
      <c r="CH290" s="77"/>
      <c r="CI290" s="77"/>
      <c r="CJ290" s="77"/>
      <c r="CK290" s="77"/>
      <c r="CL290" s="77"/>
      <c r="CM290" s="77"/>
      <c r="CN290" s="77"/>
      <c r="CO290" s="77"/>
      <c r="CP290" s="77"/>
      <c r="CQ290" s="77"/>
      <c r="CR290" s="77"/>
      <c r="CS290" s="77"/>
      <c r="CT290" s="77"/>
      <c r="CU290" s="77"/>
      <c r="CV290" s="77"/>
      <c r="CW290" s="77"/>
      <c r="CX290" s="77"/>
      <c r="CY290" s="77"/>
      <c r="CZ290" s="77"/>
      <c r="DA290" s="77"/>
      <c r="DB290" s="77"/>
      <c r="DC290" s="77"/>
      <c r="DD290" s="77"/>
      <c r="DE290" s="77"/>
      <c r="DF290" s="77"/>
      <c r="DG290" s="77"/>
      <c r="DH290" s="77"/>
      <c r="DI290" s="77"/>
      <c r="DJ290" s="77"/>
      <c r="DK290" s="77"/>
      <c r="DL290" s="77"/>
      <c r="DM290" s="77"/>
      <c r="DN290" s="77"/>
      <c r="DO290" s="77"/>
      <c r="DP290" s="77"/>
      <c r="DQ290" s="77"/>
      <c r="DR290" s="77"/>
      <c r="DS290" s="77"/>
      <c r="DT290" s="77"/>
      <c r="DU290" s="77"/>
      <c r="DV290" s="77"/>
      <c r="DW290" s="77"/>
      <c r="DX290" s="77"/>
      <c r="DY290" s="77"/>
      <c r="DZ290" s="77"/>
      <c r="EA290" s="77"/>
      <c r="EB290" s="77"/>
      <c r="EC290" s="77"/>
      <c r="ED290" s="77"/>
      <c r="EE290" s="77"/>
      <c r="EF290" s="77"/>
      <c r="EG290" s="77"/>
      <c r="EH290" s="77"/>
      <c r="EI290" s="77"/>
      <c r="EJ290" s="77"/>
      <c r="EK290" s="77"/>
      <c r="EL290" s="77"/>
      <c r="EM290" s="77"/>
      <c r="EN290" s="77"/>
      <c r="EO290" s="77"/>
      <c r="EP290" s="77"/>
      <c r="EQ290" s="77"/>
      <c r="ER290" s="77"/>
      <c r="ES290" s="77"/>
      <c r="ET290" s="77"/>
      <c r="EU290" s="77"/>
      <c r="EV290" s="77"/>
      <c r="EW290" s="77"/>
      <c r="EX290" s="77"/>
      <c r="EY290" s="77"/>
      <c r="EZ290" s="77"/>
      <c r="FA290" s="77"/>
      <c r="FB290" s="77"/>
      <c r="FC290" s="77"/>
      <c r="FD290" s="77"/>
      <c r="FE290" s="77"/>
      <c r="FF290" s="77"/>
      <c r="FG290" s="77"/>
      <c r="FH290" s="77"/>
      <c r="FI290" s="77"/>
      <c r="FJ290" s="77"/>
      <c r="FK290" s="77"/>
      <c r="FL290" s="77"/>
      <c r="FM290" s="77"/>
      <c r="FN290" s="77"/>
      <c r="FO290" s="77"/>
      <c r="FP290" s="77"/>
      <c r="FQ290" s="77"/>
      <c r="FR290" s="77"/>
      <c r="FS290" s="77"/>
      <c r="FT290" s="77"/>
      <c r="FU290" s="77"/>
      <c r="FV290" s="77"/>
      <c r="FW290" s="77"/>
      <c r="FX290" s="77"/>
      <c r="FY290" s="77"/>
      <c r="FZ290" s="77"/>
      <c r="GA290" s="77"/>
      <c r="GB290" s="77"/>
      <c r="GC290" s="77"/>
      <c r="GD290" s="77"/>
      <c r="GE290" s="77"/>
      <c r="GF290" s="77"/>
      <c r="GG290" s="77"/>
      <c r="GH290" s="77"/>
      <c r="GI290" s="77"/>
      <c r="GJ290" s="77"/>
      <c r="GK290" s="77"/>
      <c r="GL290" s="77"/>
      <c r="GM290" s="77"/>
      <c r="GN290" s="77"/>
      <c r="GO290" s="77"/>
      <c r="GP290" s="77"/>
      <c r="GQ290" s="77"/>
      <c r="GR290" s="77"/>
      <c r="GS290" s="77"/>
      <c r="GT290" s="77"/>
      <c r="GU290" s="77"/>
      <c r="GV290" s="77"/>
      <c r="GW290" s="77"/>
      <c r="GX290" s="77"/>
      <c r="GY290" s="77"/>
      <c r="GZ290" s="77"/>
      <c r="HA290" s="77"/>
      <c r="HB290" s="77"/>
      <c r="HC290" s="77"/>
      <c r="HD290" s="77"/>
      <c r="HE290" s="77"/>
      <c r="HF290" s="77"/>
      <c r="HG290" s="77"/>
      <c r="HH290" s="77"/>
      <c r="HI290" s="77"/>
      <c r="HJ290" s="77"/>
      <c r="HK290" s="77"/>
      <c r="HL290" s="77"/>
      <c r="HM290" s="77"/>
      <c r="HN290" s="77"/>
      <c r="HO290" s="77"/>
      <c r="HP290" s="77"/>
      <c r="HQ290" s="77"/>
      <c r="HR290" s="77"/>
      <c r="HS290" s="77"/>
      <c r="HT290" s="77"/>
      <c r="HU290" s="77"/>
      <c r="HV290" s="77"/>
      <c r="HW290" s="77"/>
      <c r="HX290" s="77"/>
      <c r="HY290" s="77"/>
      <c r="HZ290" s="77"/>
      <c r="IA290" s="77"/>
      <c r="IB290" s="77"/>
      <c r="IC290" s="77"/>
      <c r="ID290" s="77"/>
      <c r="IE290" s="77"/>
      <c r="IF290" s="77"/>
      <c r="IG290" s="77"/>
      <c r="IH290" s="77"/>
    </row>
    <row r="291" spans="1:242" s="78" customFormat="1" ht="50.25" customHeight="1">
      <c r="A291" s="193" t="s">
        <v>1852</v>
      </c>
      <c r="B291" s="193" t="s">
        <v>1033</v>
      </c>
      <c r="C291" s="193" t="s">
        <v>1034</v>
      </c>
      <c r="D291" s="193" t="s">
        <v>1855</v>
      </c>
      <c r="E291" s="201">
        <v>160</v>
      </c>
      <c r="F291" s="195" t="s">
        <v>1471</v>
      </c>
      <c r="G291" s="193" t="s">
        <v>1856</v>
      </c>
      <c r="H291" s="195"/>
      <c r="I291" s="195" t="s">
        <v>1845</v>
      </c>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7"/>
      <c r="BQ291" s="77"/>
      <c r="BR291" s="77"/>
      <c r="BS291" s="77"/>
      <c r="BT291" s="77"/>
      <c r="BU291" s="77"/>
      <c r="BV291" s="77"/>
      <c r="BW291" s="77"/>
      <c r="BX291" s="77"/>
      <c r="BY291" s="77"/>
      <c r="BZ291" s="77"/>
      <c r="CA291" s="77"/>
      <c r="CB291" s="77"/>
      <c r="CC291" s="77"/>
      <c r="CD291" s="77"/>
      <c r="CE291" s="77"/>
      <c r="CF291" s="77"/>
      <c r="CG291" s="77"/>
      <c r="CH291" s="77"/>
      <c r="CI291" s="77"/>
      <c r="CJ291" s="77"/>
      <c r="CK291" s="77"/>
      <c r="CL291" s="77"/>
      <c r="CM291" s="77"/>
      <c r="CN291" s="77"/>
      <c r="CO291" s="77"/>
      <c r="CP291" s="77"/>
      <c r="CQ291" s="77"/>
      <c r="CR291" s="77"/>
      <c r="CS291" s="77"/>
      <c r="CT291" s="77"/>
      <c r="CU291" s="77"/>
      <c r="CV291" s="77"/>
      <c r="CW291" s="77"/>
      <c r="CX291" s="77"/>
      <c r="CY291" s="77"/>
      <c r="CZ291" s="77"/>
      <c r="DA291" s="77"/>
      <c r="DB291" s="77"/>
      <c r="DC291" s="77"/>
      <c r="DD291" s="77"/>
      <c r="DE291" s="77"/>
      <c r="DF291" s="77"/>
      <c r="DG291" s="77"/>
      <c r="DH291" s="77"/>
      <c r="DI291" s="77"/>
      <c r="DJ291" s="77"/>
      <c r="DK291" s="77"/>
      <c r="DL291" s="77"/>
      <c r="DM291" s="77"/>
      <c r="DN291" s="77"/>
      <c r="DO291" s="77"/>
      <c r="DP291" s="77"/>
      <c r="DQ291" s="77"/>
      <c r="DR291" s="77"/>
      <c r="DS291" s="77"/>
      <c r="DT291" s="77"/>
      <c r="DU291" s="77"/>
      <c r="DV291" s="77"/>
      <c r="DW291" s="77"/>
      <c r="DX291" s="77"/>
      <c r="DY291" s="77"/>
      <c r="DZ291" s="77"/>
      <c r="EA291" s="77"/>
      <c r="EB291" s="77"/>
      <c r="EC291" s="77"/>
      <c r="ED291" s="77"/>
      <c r="EE291" s="77"/>
      <c r="EF291" s="77"/>
      <c r="EG291" s="77"/>
      <c r="EH291" s="77"/>
      <c r="EI291" s="77"/>
      <c r="EJ291" s="77"/>
      <c r="EK291" s="77"/>
      <c r="EL291" s="77"/>
      <c r="EM291" s="77"/>
      <c r="EN291" s="77"/>
      <c r="EO291" s="77"/>
      <c r="EP291" s="77"/>
      <c r="EQ291" s="77"/>
      <c r="ER291" s="77"/>
      <c r="ES291" s="77"/>
      <c r="ET291" s="77"/>
      <c r="EU291" s="77"/>
      <c r="EV291" s="77"/>
      <c r="EW291" s="77"/>
      <c r="EX291" s="77"/>
      <c r="EY291" s="77"/>
      <c r="EZ291" s="77"/>
      <c r="FA291" s="77"/>
      <c r="FB291" s="77"/>
      <c r="FC291" s="77"/>
      <c r="FD291" s="77"/>
      <c r="FE291" s="77"/>
      <c r="FF291" s="77"/>
      <c r="FG291" s="77"/>
      <c r="FH291" s="77"/>
      <c r="FI291" s="77"/>
      <c r="FJ291" s="77"/>
      <c r="FK291" s="77"/>
      <c r="FL291" s="77"/>
      <c r="FM291" s="77"/>
      <c r="FN291" s="77"/>
      <c r="FO291" s="77"/>
      <c r="FP291" s="77"/>
      <c r="FQ291" s="77"/>
      <c r="FR291" s="77"/>
      <c r="FS291" s="77"/>
      <c r="FT291" s="77"/>
      <c r="FU291" s="77"/>
      <c r="FV291" s="77"/>
      <c r="FW291" s="77"/>
      <c r="FX291" s="77"/>
      <c r="FY291" s="77"/>
      <c r="FZ291" s="77"/>
      <c r="GA291" s="77"/>
      <c r="GB291" s="77"/>
      <c r="GC291" s="77"/>
      <c r="GD291" s="77"/>
      <c r="GE291" s="77"/>
      <c r="GF291" s="77"/>
      <c r="GG291" s="77"/>
      <c r="GH291" s="77"/>
      <c r="GI291" s="77"/>
      <c r="GJ291" s="77"/>
      <c r="GK291" s="77"/>
      <c r="GL291" s="77"/>
      <c r="GM291" s="77"/>
      <c r="GN291" s="77"/>
      <c r="GO291" s="77"/>
      <c r="GP291" s="77"/>
      <c r="GQ291" s="77"/>
      <c r="GR291" s="77"/>
      <c r="GS291" s="77"/>
      <c r="GT291" s="77"/>
      <c r="GU291" s="77"/>
      <c r="GV291" s="77"/>
      <c r="GW291" s="77"/>
      <c r="GX291" s="77"/>
      <c r="GY291" s="77"/>
      <c r="GZ291" s="77"/>
      <c r="HA291" s="77"/>
      <c r="HB291" s="77"/>
      <c r="HC291" s="77"/>
      <c r="HD291" s="77"/>
      <c r="HE291" s="77"/>
      <c r="HF291" s="77"/>
      <c r="HG291" s="77"/>
      <c r="HH291" s="77"/>
      <c r="HI291" s="77"/>
      <c r="HJ291" s="77"/>
      <c r="HK291" s="77"/>
      <c r="HL291" s="77"/>
      <c r="HM291" s="77"/>
      <c r="HN291" s="77"/>
      <c r="HO291" s="77"/>
      <c r="HP291" s="77"/>
      <c r="HQ291" s="77"/>
      <c r="HR291" s="77"/>
      <c r="HS291" s="77"/>
      <c r="HT291" s="77"/>
      <c r="HU291" s="77"/>
      <c r="HV291" s="77"/>
      <c r="HW291" s="77"/>
      <c r="HX291" s="77"/>
      <c r="HY291" s="77"/>
      <c r="HZ291" s="77"/>
      <c r="IA291" s="77"/>
      <c r="IB291" s="77"/>
      <c r="IC291" s="77"/>
      <c r="ID291" s="77"/>
      <c r="IE291" s="77"/>
      <c r="IF291" s="77"/>
      <c r="IG291" s="77"/>
      <c r="IH291" s="77"/>
    </row>
    <row r="292" spans="1:9" s="204" customFormat="1" ht="33">
      <c r="A292" s="193" t="s">
        <v>1885</v>
      </c>
      <c r="B292" s="193" t="s">
        <v>1035</v>
      </c>
      <c r="C292" s="193" t="s">
        <v>1034</v>
      </c>
      <c r="D292" s="193" t="s">
        <v>1520</v>
      </c>
      <c r="E292" s="201">
        <v>20</v>
      </c>
      <c r="F292" s="195" t="s">
        <v>1458</v>
      </c>
      <c r="G292" s="193"/>
      <c r="H292" s="195" t="s">
        <v>1845</v>
      </c>
      <c r="I292" s="195"/>
    </row>
    <row r="293" spans="1:9" s="204" customFormat="1" ht="39.75" customHeight="1">
      <c r="A293" s="193"/>
      <c r="B293" s="193"/>
      <c r="C293" s="193" t="s">
        <v>1036</v>
      </c>
      <c r="D293" s="193"/>
      <c r="E293" s="201">
        <f>SUM(E291:E292)</f>
        <v>180</v>
      </c>
      <c r="F293" s="195"/>
      <c r="G293" s="193"/>
      <c r="H293" s="195"/>
      <c r="I293" s="195"/>
    </row>
    <row r="294" spans="1:242" s="78" customFormat="1" ht="54" customHeight="1">
      <c r="A294" s="193" t="s">
        <v>1852</v>
      </c>
      <c r="B294" s="193" t="s">
        <v>1037</v>
      </c>
      <c r="C294" s="193" t="s">
        <v>1038</v>
      </c>
      <c r="D294" s="193" t="s">
        <v>1855</v>
      </c>
      <c r="E294" s="201">
        <v>10</v>
      </c>
      <c r="F294" s="195" t="s">
        <v>1471</v>
      </c>
      <c r="G294" s="193" t="s">
        <v>1856</v>
      </c>
      <c r="H294" s="195"/>
      <c r="I294" s="195" t="s">
        <v>1845</v>
      </c>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7"/>
      <c r="BQ294" s="77"/>
      <c r="BR294" s="77"/>
      <c r="BS294" s="77"/>
      <c r="BT294" s="77"/>
      <c r="BU294" s="77"/>
      <c r="BV294" s="77"/>
      <c r="BW294" s="77"/>
      <c r="BX294" s="77"/>
      <c r="BY294" s="77"/>
      <c r="BZ294" s="77"/>
      <c r="CA294" s="77"/>
      <c r="CB294" s="77"/>
      <c r="CC294" s="77"/>
      <c r="CD294" s="77"/>
      <c r="CE294" s="77"/>
      <c r="CF294" s="77"/>
      <c r="CG294" s="77"/>
      <c r="CH294" s="77"/>
      <c r="CI294" s="77"/>
      <c r="CJ294" s="77"/>
      <c r="CK294" s="77"/>
      <c r="CL294" s="77"/>
      <c r="CM294" s="77"/>
      <c r="CN294" s="77"/>
      <c r="CO294" s="77"/>
      <c r="CP294" s="77"/>
      <c r="CQ294" s="77"/>
      <c r="CR294" s="77"/>
      <c r="CS294" s="77"/>
      <c r="CT294" s="77"/>
      <c r="CU294" s="77"/>
      <c r="CV294" s="77"/>
      <c r="CW294" s="77"/>
      <c r="CX294" s="77"/>
      <c r="CY294" s="77"/>
      <c r="CZ294" s="77"/>
      <c r="DA294" s="77"/>
      <c r="DB294" s="77"/>
      <c r="DC294" s="77"/>
      <c r="DD294" s="77"/>
      <c r="DE294" s="77"/>
      <c r="DF294" s="77"/>
      <c r="DG294" s="77"/>
      <c r="DH294" s="77"/>
      <c r="DI294" s="77"/>
      <c r="DJ294" s="77"/>
      <c r="DK294" s="77"/>
      <c r="DL294" s="77"/>
      <c r="DM294" s="77"/>
      <c r="DN294" s="77"/>
      <c r="DO294" s="77"/>
      <c r="DP294" s="77"/>
      <c r="DQ294" s="77"/>
      <c r="DR294" s="77"/>
      <c r="DS294" s="77"/>
      <c r="DT294" s="77"/>
      <c r="DU294" s="77"/>
      <c r="DV294" s="77"/>
      <c r="DW294" s="77"/>
      <c r="DX294" s="77"/>
      <c r="DY294" s="77"/>
      <c r="DZ294" s="77"/>
      <c r="EA294" s="77"/>
      <c r="EB294" s="77"/>
      <c r="EC294" s="77"/>
      <c r="ED294" s="77"/>
      <c r="EE294" s="77"/>
      <c r="EF294" s="77"/>
      <c r="EG294" s="77"/>
      <c r="EH294" s="77"/>
      <c r="EI294" s="77"/>
      <c r="EJ294" s="77"/>
      <c r="EK294" s="77"/>
      <c r="EL294" s="77"/>
      <c r="EM294" s="77"/>
      <c r="EN294" s="77"/>
      <c r="EO294" s="77"/>
      <c r="EP294" s="77"/>
      <c r="EQ294" s="77"/>
      <c r="ER294" s="77"/>
      <c r="ES294" s="77"/>
      <c r="ET294" s="77"/>
      <c r="EU294" s="77"/>
      <c r="EV294" s="77"/>
      <c r="EW294" s="77"/>
      <c r="EX294" s="77"/>
      <c r="EY294" s="77"/>
      <c r="EZ294" s="77"/>
      <c r="FA294" s="77"/>
      <c r="FB294" s="77"/>
      <c r="FC294" s="77"/>
      <c r="FD294" s="77"/>
      <c r="FE294" s="77"/>
      <c r="FF294" s="77"/>
      <c r="FG294" s="77"/>
      <c r="FH294" s="77"/>
      <c r="FI294" s="77"/>
      <c r="FJ294" s="77"/>
      <c r="FK294" s="77"/>
      <c r="FL294" s="77"/>
      <c r="FM294" s="77"/>
      <c r="FN294" s="77"/>
      <c r="FO294" s="77"/>
      <c r="FP294" s="77"/>
      <c r="FQ294" s="77"/>
      <c r="FR294" s="77"/>
      <c r="FS294" s="77"/>
      <c r="FT294" s="77"/>
      <c r="FU294" s="77"/>
      <c r="FV294" s="77"/>
      <c r="FW294" s="77"/>
      <c r="FX294" s="77"/>
      <c r="FY294" s="77"/>
      <c r="FZ294" s="77"/>
      <c r="GA294" s="77"/>
      <c r="GB294" s="77"/>
      <c r="GC294" s="77"/>
      <c r="GD294" s="77"/>
      <c r="GE294" s="77"/>
      <c r="GF294" s="77"/>
      <c r="GG294" s="77"/>
      <c r="GH294" s="77"/>
      <c r="GI294" s="77"/>
      <c r="GJ294" s="77"/>
      <c r="GK294" s="77"/>
      <c r="GL294" s="77"/>
      <c r="GM294" s="77"/>
      <c r="GN294" s="77"/>
      <c r="GO294" s="77"/>
      <c r="GP294" s="77"/>
      <c r="GQ294" s="77"/>
      <c r="GR294" s="77"/>
      <c r="GS294" s="77"/>
      <c r="GT294" s="77"/>
      <c r="GU294" s="77"/>
      <c r="GV294" s="77"/>
      <c r="GW294" s="77"/>
      <c r="GX294" s="77"/>
      <c r="GY294" s="77"/>
      <c r="GZ294" s="77"/>
      <c r="HA294" s="77"/>
      <c r="HB294" s="77"/>
      <c r="HC294" s="77"/>
      <c r="HD294" s="77"/>
      <c r="HE294" s="77"/>
      <c r="HF294" s="77"/>
      <c r="HG294" s="77"/>
      <c r="HH294" s="77"/>
      <c r="HI294" s="77"/>
      <c r="HJ294" s="77"/>
      <c r="HK294" s="77"/>
      <c r="HL294" s="77"/>
      <c r="HM294" s="77"/>
      <c r="HN294" s="77"/>
      <c r="HO294" s="77"/>
      <c r="HP294" s="77"/>
      <c r="HQ294" s="77"/>
      <c r="HR294" s="77"/>
      <c r="HS294" s="77"/>
      <c r="HT294" s="77"/>
      <c r="HU294" s="77"/>
      <c r="HV294" s="77"/>
      <c r="HW294" s="77"/>
      <c r="HX294" s="77"/>
      <c r="HY294" s="77"/>
      <c r="HZ294" s="77"/>
      <c r="IA294" s="77"/>
      <c r="IB294" s="77"/>
      <c r="IC294" s="77"/>
      <c r="ID294" s="77"/>
      <c r="IE294" s="77"/>
      <c r="IF294" s="77"/>
      <c r="IG294" s="77"/>
      <c r="IH294" s="77"/>
    </row>
    <row r="295" spans="1:9" s="198" customFormat="1" ht="54" customHeight="1">
      <c r="A295" s="193" t="s">
        <v>963</v>
      </c>
      <c r="B295" s="193" t="s">
        <v>1039</v>
      </c>
      <c r="C295" s="193" t="s">
        <v>1040</v>
      </c>
      <c r="D295" s="193" t="s">
        <v>1579</v>
      </c>
      <c r="E295" s="201">
        <v>20</v>
      </c>
      <c r="F295" s="195" t="s">
        <v>1458</v>
      </c>
      <c r="G295" s="193"/>
      <c r="H295" s="195"/>
      <c r="I295" s="195" t="s">
        <v>1845</v>
      </c>
    </row>
    <row r="296" spans="1:242" s="78" customFormat="1" ht="54" customHeight="1">
      <c r="A296" s="193" t="s">
        <v>1852</v>
      </c>
      <c r="B296" s="193" t="s">
        <v>1041</v>
      </c>
      <c r="C296" s="193" t="s">
        <v>1040</v>
      </c>
      <c r="D296" s="193" t="s">
        <v>1855</v>
      </c>
      <c r="E296" s="201">
        <v>20</v>
      </c>
      <c r="F296" s="195" t="s">
        <v>1471</v>
      </c>
      <c r="G296" s="193" t="s">
        <v>1856</v>
      </c>
      <c r="H296" s="195"/>
      <c r="I296" s="195" t="s">
        <v>1845</v>
      </c>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7"/>
      <c r="BQ296" s="77"/>
      <c r="BR296" s="77"/>
      <c r="BS296" s="77"/>
      <c r="BT296" s="77"/>
      <c r="BU296" s="77"/>
      <c r="BV296" s="77"/>
      <c r="BW296" s="77"/>
      <c r="BX296" s="77"/>
      <c r="BY296" s="77"/>
      <c r="BZ296" s="77"/>
      <c r="CA296" s="77"/>
      <c r="CB296" s="77"/>
      <c r="CC296" s="77"/>
      <c r="CD296" s="77"/>
      <c r="CE296" s="77"/>
      <c r="CF296" s="77"/>
      <c r="CG296" s="77"/>
      <c r="CH296" s="77"/>
      <c r="CI296" s="77"/>
      <c r="CJ296" s="77"/>
      <c r="CK296" s="77"/>
      <c r="CL296" s="77"/>
      <c r="CM296" s="77"/>
      <c r="CN296" s="77"/>
      <c r="CO296" s="77"/>
      <c r="CP296" s="77"/>
      <c r="CQ296" s="77"/>
      <c r="CR296" s="77"/>
      <c r="CS296" s="77"/>
      <c r="CT296" s="77"/>
      <c r="CU296" s="77"/>
      <c r="CV296" s="77"/>
      <c r="CW296" s="77"/>
      <c r="CX296" s="77"/>
      <c r="CY296" s="77"/>
      <c r="CZ296" s="77"/>
      <c r="DA296" s="77"/>
      <c r="DB296" s="77"/>
      <c r="DC296" s="77"/>
      <c r="DD296" s="77"/>
      <c r="DE296" s="77"/>
      <c r="DF296" s="77"/>
      <c r="DG296" s="77"/>
      <c r="DH296" s="77"/>
      <c r="DI296" s="77"/>
      <c r="DJ296" s="77"/>
      <c r="DK296" s="77"/>
      <c r="DL296" s="77"/>
      <c r="DM296" s="77"/>
      <c r="DN296" s="77"/>
      <c r="DO296" s="77"/>
      <c r="DP296" s="77"/>
      <c r="DQ296" s="77"/>
      <c r="DR296" s="77"/>
      <c r="DS296" s="77"/>
      <c r="DT296" s="77"/>
      <c r="DU296" s="77"/>
      <c r="DV296" s="77"/>
      <c r="DW296" s="77"/>
      <c r="DX296" s="77"/>
      <c r="DY296" s="77"/>
      <c r="DZ296" s="77"/>
      <c r="EA296" s="77"/>
      <c r="EB296" s="77"/>
      <c r="EC296" s="77"/>
      <c r="ED296" s="77"/>
      <c r="EE296" s="77"/>
      <c r="EF296" s="77"/>
      <c r="EG296" s="77"/>
      <c r="EH296" s="77"/>
      <c r="EI296" s="77"/>
      <c r="EJ296" s="77"/>
      <c r="EK296" s="77"/>
      <c r="EL296" s="77"/>
      <c r="EM296" s="77"/>
      <c r="EN296" s="77"/>
      <c r="EO296" s="77"/>
      <c r="EP296" s="77"/>
      <c r="EQ296" s="77"/>
      <c r="ER296" s="77"/>
      <c r="ES296" s="77"/>
      <c r="ET296" s="77"/>
      <c r="EU296" s="77"/>
      <c r="EV296" s="77"/>
      <c r="EW296" s="77"/>
      <c r="EX296" s="77"/>
      <c r="EY296" s="77"/>
      <c r="EZ296" s="77"/>
      <c r="FA296" s="77"/>
      <c r="FB296" s="77"/>
      <c r="FC296" s="77"/>
      <c r="FD296" s="77"/>
      <c r="FE296" s="77"/>
      <c r="FF296" s="77"/>
      <c r="FG296" s="77"/>
      <c r="FH296" s="77"/>
      <c r="FI296" s="77"/>
      <c r="FJ296" s="77"/>
      <c r="FK296" s="77"/>
      <c r="FL296" s="77"/>
      <c r="FM296" s="77"/>
      <c r="FN296" s="77"/>
      <c r="FO296" s="77"/>
      <c r="FP296" s="77"/>
      <c r="FQ296" s="77"/>
      <c r="FR296" s="77"/>
      <c r="FS296" s="77"/>
      <c r="FT296" s="77"/>
      <c r="FU296" s="77"/>
      <c r="FV296" s="77"/>
      <c r="FW296" s="77"/>
      <c r="FX296" s="77"/>
      <c r="FY296" s="77"/>
      <c r="FZ296" s="77"/>
      <c r="GA296" s="77"/>
      <c r="GB296" s="77"/>
      <c r="GC296" s="77"/>
      <c r="GD296" s="77"/>
      <c r="GE296" s="77"/>
      <c r="GF296" s="77"/>
      <c r="GG296" s="77"/>
      <c r="GH296" s="77"/>
      <c r="GI296" s="77"/>
      <c r="GJ296" s="77"/>
      <c r="GK296" s="77"/>
      <c r="GL296" s="77"/>
      <c r="GM296" s="77"/>
      <c r="GN296" s="77"/>
      <c r="GO296" s="77"/>
      <c r="GP296" s="77"/>
      <c r="GQ296" s="77"/>
      <c r="GR296" s="77"/>
      <c r="GS296" s="77"/>
      <c r="GT296" s="77"/>
      <c r="GU296" s="77"/>
      <c r="GV296" s="77"/>
      <c r="GW296" s="77"/>
      <c r="GX296" s="77"/>
      <c r="GY296" s="77"/>
      <c r="GZ296" s="77"/>
      <c r="HA296" s="77"/>
      <c r="HB296" s="77"/>
      <c r="HC296" s="77"/>
      <c r="HD296" s="77"/>
      <c r="HE296" s="77"/>
      <c r="HF296" s="77"/>
      <c r="HG296" s="77"/>
      <c r="HH296" s="77"/>
      <c r="HI296" s="77"/>
      <c r="HJ296" s="77"/>
      <c r="HK296" s="77"/>
      <c r="HL296" s="77"/>
      <c r="HM296" s="77"/>
      <c r="HN296" s="77"/>
      <c r="HO296" s="77"/>
      <c r="HP296" s="77"/>
      <c r="HQ296" s="77"/>
      <c r="HR296" s="77"/>
      <c r="HS296" s="77"/>
      <c r="HT296" s="77"/>
      <c r="HU296" s="77"/>
      <c r="HV296" s="77"/>
      <c r="HW296" s="77"/>
      <c r="HX296" s="77"/>
      <c r="HY296" s="77"/>
      <c r="HZ296" s="77"/>
      <c r="IA296" s="77"/>
      <c r="IB296" s="77"/>
      <c r="IC296" s="77"/>
      <c r="ID296" s="77"/>
      <c r="IE296" s="77"/>
      <c r="IF296" s="77"/>
      <c r="IG296" s="77"/>
      <c r="IH296" s="77"/>
    </row>
    <row r="297" spans="1:242" s="78" customFormat="1" ht="39.75" customHeight="1">
      <c r="A297" s="193"/>
      <c r="B297" s="193"/>
      <c r="C297" s="193" t="s">
        <v>1042</v>
      </c>
      <c r="D297" s="193"/>
      <c r="E297" s="201">
        <f>SUM(E295:E296)</f>
        <v>40</v>
      </c>
      <c r="F297" s="195"/>
      <c r="G297" s="193"/>
      <c r="H297" s="195"/>
      <c r="I297" s="195"/>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c r="BJ297" s="77"/>
      <c r="BK297" s="77"/>
      <c r="BL297" s="77"/>
      <c r="BM297" s="77"/>
      <c r="BN297" s="77"/>
      <c r="BO297" s="77"/>
      <c r="BP297" s="77"/>
      <c r="BQ297" s="77"/>
      <c r="BR297" s="77"/>
      <c r="BS297" s="77"/>
      <c r="BT297" s="77"/>
      <c r="BU297" s="77"/>
      <c r="BV297" s="77"/>
      <c r="BW297" s="77"/>
      <c r="BX297" s="77"/>
      <c r="BY297" s="77"/>
      <c r="BZ297" s="77"/>
      <c r="CA297" s="77"/>
      <c r="CB297" s="77"/>
      <c r="CC297" s="77"/>
      <c r="CD297" s="77"/>
      <c r="CE297" s="77"/>
      <c r="CF297" s="77"/>
      <c r="CG297" s="77"/>
      <c r="CH297" s="77"/>
      <c r="CI297" s="77"/>
      <c r="CJ297" s="77"/>
      <c r="CK297" s="77"/>
      <c r="CL297" s="77"/>
      <c r="CM297" s="77"/>
      <c r="CN297" s="77"/>
      <c r="CO297" s="77"/>
      <c r="CP297" s="77"/>
      <c r="CQ297" s="77"/>
      <c r="CR297" s="77"/>
      <c r="CS297" s="77"/>
      <c r="CT297" s="77"/>
      <c r="CU297" s="77"/>
      <c r="CV297" s="77"/>
      <c r="CW297" s="77"/>
      <c r="CX297" s="77"/>
      <c r="CY297" s="77"/>
      <c r="CZ297" s="77"/>
      <c r="DA297" s="77"/>
      <c r="DB297" s="77"/>
      <c r="DC297" s="77"/>
      <c r="DD297" s="77"/>
      <c r="DE297" s="77"/>
      <c r="DF297" s="77"/>
      <c r="DG297" s="77"/>
      <c r="DH297" s="77"/>
      <c r="DI297" s="77"/>
      <c r="DJ297" s="77"/>
      <c r="DK297" s="77"/>
      <c r="DL297" s="77"/>
      <c r="DM297" s="77"/>
      <c r="DN297" s="77"/>
      <c r="DO297" s="77"/>
      <c r="DP297" s="77"/>
      <c r="DQ297" s="77"/>
      <c r="DR297" s="77"/>
      <c r="DS297" s="77"/>
      <c r="DT297" s="77"/>
      <c r="DU297" s="77"/>
      <c r="DV297" s="77"/>
      <c r="DW297" s="77"/>
      <c r="DX297" s="77"/>
      <c r="DY297" s="77"/>
      <c r="DZ297" s="77"/>
      <c r="EA297" s="77"/>
      <c r="EB297" s="77"/>
      <c r="EC297" s="77"/>
      <c r="ED297" s="77"/>
      <c r="EE297" s="77"/>
      <c r="EF297" s="77"/>
      <c r="EG297" s="77"/>
      <c r="EH297" s="77"/>
      <c r="EI297" s="77"/>
      <c r="EJ297" s="77"/>
      <c r="EK297" s="77"/>
      <c r="EL297" s="77"/>
      <c r="EM297" s="77"/>
      <c r="EN297" s="77"/>
      <c r="EO297" s="77"/>
      <c r="EP297" s="77"/>
      <c r="EQ297" s="77"/>
      <c r="ER297" s="77"/>
      <c r="ES297" s="77"/>
      <c r="ET297" s="77"/>
      <c r="EU297" s="77"/>
      <c r="EV297" s="77"/>
      <c r="EW297" s="77"/>
      <c r="EX297" s="77"/>
      <c r="EY297" s="77"/>
      <c r="EZ297" s="77"/>
      <c r="FA297" s="77"/>
      <c r="FB297" s="77"/>
      <c r="FC297" s="77"/>
      <c r="FD297" s="77"/>
      <c r="FE297" s="77"/>
      <c r="FF297" s="77"/>
      <c r="FG297" s="77"/>
      <c r="FH297" s="77"/>
      <c r="FI297" s="77"/>
      <c r="FJ297" s="77"/>
      <c r="FK297" s="77"/>
      <c r="FL297" s="77"/>
      <c r="FM297" s="77"/>
      <c r="FN297" s="77"/>
      <c r="FO297" s="77"/>
      <c r="FP297" s="77"/>
      <c r="FQ297" s="77"/>
      <c r="FR297" s="77"/>
      <c r="FS297" s="77"/>
      <c r="FT297" s="77"/>
      <c r="FU297" s="77"/>
      <c r="FV297" s="77"/>
      <c r="FW297" s="77"/>
      <c r="FX297" s="77"/>
      <c r="FY297" s="77"/>
      <c r="FZ297" s="77"/>
      <c r="GA297" s="77"/>
      <c r="GB297" s="77"/>
      <c r="GC297" s="77"/>
      <c r="GD297" s="77"/>
      <c r="GE297" s="77"/>
      <c r="GF297" s="77"/>
      <c r="GG297" s="77"/>
      <c r="GH297" s="77"/>
      <c r="GI297" s="77"/>
      <c r="GJ297" s="77"/>
      <c r="GK297" s="77"/>
      <c r="GL297" s="77"/>
      <c r="GM297" s="77"/>
      <c r="GN297" s="77"/>
      <c r="GO297" s="77"/>
      <c r="GP297" s="77"/>
      <c r="GQ297" s="77"/>
      <c r="GR297" s="77"/>
      <c r="GS297" s="77"/>
      <c r="GT297" s="77"/>
      <c r="GU297" s="77"/>
      <c r="GV297" s="77"/>
      <c r="GW297" s="77"/>
      <c r="GX297" s="77"/>
      <c r="GY297" s="77"/>
      <c r="GZ297" s="77"/>
      <c r="HA297" s="77"/>
      <c r="HB297" s="77"/>
      <c r="HC297" s="77"/>
      <c r="HD297" s="77"/>
      <c r="HE297" s="77"/>
      <c r="HF297" s="77"/>
      <c r="HG297" s="77"/>
      <c r="HH297" s="77"/>
      <c r="HI297" s="77"/>
      <c r="HJ297" s="77"/>
      <c r="HK297" s="77"/>
      <c r="HL297" s="77"/>
      <c r="HM297" s="77"/>
      <c r="HN297" s="77"/>
      <c r="HO297" s="77"/>
      <c r="HP297" s="77"/>
      <c r="HQ297" s="77"/>
      <c r="HR297" s="77"/>
      <c r="HS297" s="77"/>
      <c r="HT297" s="77"/>
      <c r="HU297" s="77"/>
      <c r="HV297" s="77"/>
      <c r="HW297" s="77"/>
      <c r="HX297" s="77"/>
      <c r="HY297" s="77"/>
      <c r="HZ297" s="77"/>
      <c r="IA297" s="77"/>
      <c r="IB297" s="77"/>
      <c r="IC297" s="77"/>
      <c r="ID297" s="77"/>
      <c r="IE297" s="77"/>
      <c r="IF297" s="77"/>
      <c r="IG297" s="77"/>
      <c r="IH297" s="77"/>
    </row>
    <row r="298" spans="1:242" s="78" customFormat="1" ht="49.5" customHeight="1">
      <c r="A298" s="193" t="s">
        <v>1852</v>
      </c>
      <c r="B298" s="193" t="s">
        <v>1043</v>
      </c>
      <c r="C298" s="193" t="s">
        <v>1044</v>
      </c>
      <c r="D298" s="193" t="s">
        <v>1855</v>
      </c>
      <c r="E298" s="201">
        <v>40</v>
      </c>
      <c r="F298" s="195" t="s">
        <v>1471</v>
      </c>
      <c r="G298" s="193" t="s">
        <v>1856</v>
      </c>
      <c r="H298" s="195" t="s">
        <v>1845</v>
      </c>
      <c r="I298" s="195"/>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c r="BO298" s="77"/>
      <c r="BP298" s="77"/>
      <c r="BQ298" s="77"/>
      <c r="BR298" s="77"/>
      <c r="BS298" s="77"/>
      <c r="BT298" s="77"/>
      <c r="BU298" s="77"/>
      <c r="BV298" s="77"/>
      <c r="BW298" s="77"/>
      <c r="BX298" s="77"/>
      <c r="BY298" s="77"/>
      <c r="BZ298" s="77"/>
      <c r="CA298" s="77"/>
      <c r="CB298" s="77"/>
      <c r="CC298" s="77"/>
      <c r="CD298" s="77"/>
      <c r="CE298" s="77"/>
      <c r="CF298" s="77"/>
      <c r="CG298" s="77"/>
      <c r="CH298" s="77"/>
      <c r="CI298" s="77"/>
      <c r="CJ298" s="77"/>
      <c r="CK298" s="77"/>
      <c r="CL298" s="77"/>
      <c r="CM298" s="77"/>
      <c r="CN298" s="77"/>
      <c r="CO298" s="77"/>
      <c r="CP298" s="77"/>
      <c r="CQ298" s="77"/>
      <c r="CR298" s="77"/>
      <c r="CS298" s="77"/>
      <c r="CT298" s="77"/>
      <c r="CU298" s="77"/>
      <c r="CV298" s="77"/>
      <c r="CW298" s="77"/>
      <c r="CX298" s="77"/>
      <c r="CY298" s="77"/>
      <c r="CZ298" s="77"/>
      <c r="DA298" s="77"/>
      <c r="DB298" s="77"/>
      <c r="DC298" s="77"/>
      <c r="DD298" s="77"/>
      <c r="DE298" s="77"/>
      <c r="DF298" s="77"/>
      <c r="DG298" s="77"/>
      <c r="DH298" s="77"/>
      <c r="DI298" s="77"/>
      <c r="DJ298" s="77"/>
      <c r="DK298" s="77"/>
      <c r="DL298" s="77"/>
      <c r="DM298" s="77"/>
      <c r="DN298" s="77"/>
      <c r="DO298" s="77"/>
      <c r="DP298" s="77"/>
      <c r="DQ298" s="77"/>
      <c r="DR298" s="77"/>
      <c r="DS298" s="77"/>
      <c r="DT298" s="77"/>
      <c r="DU298" s="77"/>
      <c r="DV298" s="77"/>
      <c r="DW298" s="77"/>
      <c r="DX298" s="77"/>
      <c r="DY298" s="77"/>
      <c r="DZ298" s="77"/>
      <c r="EA298" s="77"/>
      <c r="EB298" s="77"/>
      <c r="EC298" s="77"/>
      <c r="ED298" s="77"/>
      <c r="EE298" s="77"/>
      <c r="EF298" s="77"/>
      <c r="EG298" s="77"/>
      <c r="EH298" s="77"/>
      <c r="EI298" s="77"/>
      <c r="EJ298" s="77"/>
      <c r="EK298" s="77"/>
      <c r="EL298" s="77"/>
      <c r="EM298" s="77"/>
      <c r="EN298" s="77"/>
      <c r="EO298" s="77"/>
      <c r="EP298" s="77"/>
      <c r="EQ298" s="77"/>
      <c r="ER298" s="77"/>
      <c r="ES298" s="77"/>
      <c r="ET298" s="77"/>
      <c r="EU298" s="77"/>
      <c r="EV298" s="77"/>
      <c r="EW298" s="77"/>
      <c r="EX298" s="77"/>
      <c r="EY298" s="77"/>
      <c r="EZ298" s="77"/>
      <c r="FA298" s="77"/>
      <c r="FB298" s="77"/>
      <c r="FC298" s="77"/>
      <c r="FD298" s="77"/>
      <c r="FE298" s="77"/>
      <c r="FF298" s="77"/>
      <c r="FG298" s="77"/>
      <c r="FH298" s="77"/>
      <c r="FI298" s="77"/>
      <c r="FJ298" s="77"/>
      <c r="FK298" s="77"/>
      <c r="FL298" s="77"/>
      <c r="FM298" s="77"/>
      <c r="FN298" s="77"/>
      <c r="FO298" s="77"/>
      <c r="FP298" s="77"/>
      <c r="FQ298" s="77"/>
      <c r="FR298" s="77"/>
      <c r="FS298" s="77"/>
      <c r="FT298" s="77"/>
      <c r="FU298" s="77"/>
      <c r="FV298" s="77"/>
      <c r="FW298" s="77"/>
      <c r="FX298" s="77"/>
      <c r="FY298" s="77"/>
      <c r="FZ298" s="77"/>
      <c r="GA298" s="77"/>
      <c r="GB298" s="77"/>
      <c r="GC298" s="77"/>
      <c r="GD298" s="77"/>
      <c r="GE298" s="77"/>
      <c r="GF298" s="77"/>
      <c r="GG298" s="77"/>
      <c r="GH298" s="77"/>
      <c r="GI298" s="77"/>
      <c r="GJ298" s="77"/>
      <c r="GK298" s="77"/>
      <c r="GL298" s="77"/>
      <c r="GM298" s="77"/>
      <c r="GN298" s="77"/>
      <c r="GO298" s="77"/>
      <c r="GP298" s="77"/>
      <c r="GQ298" s="77"/>
      <c r="GR298" s="77"/>
      <c r="GS298" s="77"/>
      <c r="GT298" s="77"/>
      <c r="GU298" s="77"/>
      <c r="GV298" s="77"/>
      <c r="GW298" s="77"/>
      <c r="GX298" s="77"/>
      <c r="GY298" s="77"/>
      <c r="GZ298" s="77"/>
      <c r="HA298" s="77"/>
      <c r="HB298" s="77"/>
      <c r="HC298" s="77"/>
      <c r="HD298" s="77"/>
      <c r="HE298" s="77"/>
      <c r="HF298" s="77"/>
      <c r="HG298" s="77"/>
      <c r="HH298" s="77"/>
      <c r="HI298" s="77"/>
      <c r="HJ298" s="77"/>
      <c r="HK298" s="77"/>
      <c r="HL298" s="77"/>
      <c r="HM298" s="77"/>
      <c r="HN298" s="77"/>
      <c r="HO298" s="77"/>
      <c r="HP298" s="77"/>
      <c r="HQ298" s="77"/>
      <c r="HR298" s="77"/>
      <c r="HS298" s="77"/>
      <c r="HT298" s="77"/>
      <c r="HU298" s="77"/>
      <c r="HV298" s="77"/>
      <c r="HW298" s="77"/>
      <c r="HX298" s="77"/>
      <c r="HY298" s="77"/>
      <c r="HZ298" s="77"/>
      <c r="IA298" s="77"/>
      <c r="IB298" s="77"/>
      <c r="IC298" s="77"/>
      <c r="ID298" s="77"/>
      <c r="IE298" s="77"/>
      <c r="IF298" s="77"/>
      <c r="IG298" s="77"/>
      <c r="IH298" s="77"/>
    </row>
    <row r="299" spans="1:9" s="207" customFormat="1" ht="49.5" customHeight="1">
      <c r="A299" s="193" t="s">
        <v>1885</v>
      </c>
      <c r="B299" s="193" t="s">
        <v>1045</v>
      </c>
      <c r="C299" s="193" t="s">
        <v>1044</v>
      </c>
      <c r="D299" s="193" t="s">
        <v>1520</v>
      </c>
      <c r="E299" s="201">
        <v>100</v>
      </c>
      <c r="F299" s="195" t="s">
        <v>1458</v>
      </c>
      <c r="G299" s="193"/>
      <c r="H299" s="195" t="s">
        <v>1845</v>
      </c>
      <c r="I299" s="195"/>
    </row>
    <row r="300" spans="1:9" s="207" customFormat="1" ht="39.75" customHeight="1">
      <c r="A300" s="193"/>
      <c r="B300" s="193"/>
      <c r="C300" s="193" t="s">
        <v>1046</v>
      </c>
      <c r="D300" s="193"/>
      <c r="E300" s="201">
        <f>SUM(E298:E299)</f>
        <v>140</v>
      </c>
      <c r="F300" s="195"/>
      <c r="G300" s="193"/>
      <c r="H300" s="195"/>
      <c r="I300" s="195"/>
    </row>
    <row r="301" spans="1:242" s="78" customFormat="1" ht="54" customHeight="1">
      <c r="A301" s="193" t="s">
        <v>1852</v>
      </c>
      <c r="B301" s="193" t="s">
        <v>1047</v>
      </c>
      <c r="C301" s="193" t="s">
        <v>1048</v>
      </c>
      <c r="D301" s="193" t="s">
        <v>1855</v>
      </c>
      <c r="E301" s="201">
        <v>38</v>
      </c>
      <c r="F301" s="195" t="s">
        <v>1471</v>
      </c>
      <c r="G301" s="193" t="s">
        <v>1856</v>
      </c>
      <c r="H301" s="195" t="s">
        <v>1845</v>
      </c>
      <c r="I301" s="195"/>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c r="AU301" s="77"/>
      <c r="AV301" s="77"/>
      <c r="AW301" s="77"/>
      <c r="AX301" s="77"/>
      <c r="AY301" s="77"/>
      <c r="AZ301" s="77"/>
      <c r="BA301" s="77"/>
      <c r="BB301" s="77"/>
      <c r="BC301" s="77"/>
      <c r="BD301" s="77"/>
      <c r="BE301" s="77"/>
      <c r="BF301" s="77"/>
      <c r="BG301" s="77"/>
      <c r="BH301" s="77"/>
      <c r="BI301" s="77"/>
      <c r="BJ301" s="77"/>
      <c r="BK301" s="77"/>
      <c r="BL301" s="77"/>
      <c r="BM301" s="77"/>
      <c r="BN301" s="77"/>
      <c r="BO301" s="77"/>
      <c r="BP301" s="77"/>
      <c r="BQ301" s="77"/>
      <c r="BR301" s="77"/>
      <c r="BS301" s="77"/>
      <c r="BT301" s="77"/>
      <c r="BU301" s="77"/>
      <c r="BV301" s="77"/>
      <c r="BW301" s="77"/>
      <c r="BX301" s="77"/>
      <c r="BY301" s="77"/>
      <c r="BZ301" s="77"/>
      <c r="CA301" s="77"/>
      <c r="CB301" s="77"/>
      <c r="CC301" s="77"/>
      <c r="CD301" s="77"/>
      <c r="CE301" s="77"/>
      <c r="CF301" s="77"/>
      <c r="CG301" s="77"/>
      <c r="CH301" s="77"/>
      <c r="CI301" s="77"/>
      <c r="CJ301" s="77"/>
      <c r="CK301" s="77"/>
      <c r="CL301" s="77"/>
      <c r="CM301" s="77"/>
      <c r="CN301" s="77"/>
      <c r="CO301" s="77"/>
      <c r="CP301" s="77"/>
      <c r="CQ301" s="77"/>
      <c r="CR301" s="77"/>
      <c r="CS301" s="77"/>
      <c r="CT301" s="77"/>
      <c r="CU301" s="77"/>
      <c r="CV301" s="77"/>
      <c r="CW301" s="77"/>
      <c r="CX301" s="77"/>
      <c r="CY301" s="77"/>
      <c r="CZ301" s="77"/>
      <c r="DA301" s="77"/>
      <c r="DB301" s="77"/>
      <c r="DC301" s="77"/>
      <c r="DD301" s="77"/>
      <c r="DE301" s="77"/>
      <c r="DF301" s="77"/>
      <c r="DG301" s="77"/>
      <c r="DH301" s="77"/>
      <c r="DI301" s="77"/>
      <c r="DJ301" s="77"/>
      <c r="DK301" s="77"/>
      <c r="DL301" s="77"/>
      <c r="DM301" s="77"/>
      <c r="DN301" s="77"/>
      <c r="DO301" s="77"/>
      <c r="DP301" s="77"/>
      <c r="DQ301" s="77"/>
      <c r="DR301" s="77"/>
      <c r="DS301" s="77"/>
      <c r="DT301" s="77"/>
      <c r="DU301" s="77"/>
      <c r="DV301" s="77"/>
      <c r="DW301" s="77"/>
      <c r="DX301" s="77"/>
      <c r="DY301" s="77"/>
      <c r="DZ301" s="77"/>
      <c r="EA301" s="77"/>
      <c r="EB301" s="77"/>
      <c r="EC301" s="77"/>
      <c r="ED301" s="77"/>
      <c r="EE301" s="77"/>
      <c r="EF301" s="77"/>
      <c r="EG301" s="77"/>
      <c r="EH301" s="77"/>
      <c r="EI301" s="77"/>
      <c r="EJ301" s="77"/>
      <c r="EK301" s="77"/>
      <c r="EL301" s="77"/>
      <c r="EM301" s="77"/>
      <c r="EN301" s="77"/>
      <c r="EO301" s="77"/>
      <c r="EP301" s="77"/>
      <c r="EQ301" s="77"/>
      <c r="ER301" s="77"/>
      <c r="ES301" s="77"/>
      <c r="ET301" s="77"/>
      <c r="EU301" s="77"/>
      <c r="EV301" s="77"/>
      <c r="EW301" s="77"/>
      <c r="EX301" s="77"/>
      <c r="EY301" s="77"/>
      <c r="EZ301" s="77"/>
      <c r="FA301" s="77"/>
      <c r="FB301" s="77"/>
      <c r="FC301" s="77"/>
      <c r="FD301" s="77"/>
      <c r="FE301" s="77"/>
      <c r="FF301" s="77"/>
      <c r="FG301" s="77"/>
      <c r="FH301" s="77"/>
      <c r="FI301" s="77"/>
      <c r="FJ301" s="77"/>
      <c r="FK301" s="77"/>
      <c r="FL301" s="77"/>
      <c r="FM301" s="77"/>
      <c r="FN301" s="77"/>
      <c r="FO301" s="77"/>
      <c r="FP301" s="77"/>
      <c r="FQ301" s="77"/>
      <c r="FR301" s="77"/>
      <c r="FS301" s="77"/>
      <c r="FT301" s="77"/>
      <c r="FU301" s="77"/>
      <c r="FV301" s="77"/>
      <c r="FW301" s="77"/>
      <c r="FX301" s="77"/>
      <c r="FY301" s="77"/>
      <c r="FZ301" s="77"/>
      <c r="GA301" s="77"/>
      <c r="GB301" s="77"/>
      <c r="GC301" s="77"/>
      <c r="GD301" s="77"/>
      <c r="GE301" s="77"/>
      <c r="GF301" s="77"/>
      <c r="GG301" s="77"/>
      <c r="GH301" s="77"/>
      <c r="GI301" s="77"/>
      <c r="GJ301" s="77"/>
      <c r="GK301" s="77"/>
      <c r="GL301" s="77"/>
      <c r="GM301" s="77"/>
      <c r="GN301" s="77"/>
      <c r="GO301" s="77"/>
      <c r="GP301" s="77"/>
      <c r="GQ301" s="77"/>
      <c r="GR301" s="77"/>
      <c r="GS301" s="77"/>
      <c r="GT301" s="77"/>
      <c r="GU301" s="77"/>
      <c r="GV301" s="77"/>
      <c r="GW301" s="77"/>
      <c r="GX301" s="77"/>
      <c r="GY301" s="77"/>
      <c r="GZ301" s="77"/>
      <c r="HA301" s="77"/>
      <c r="HB301" s="77"/>
      <c r="HC301" s="77"/>
      <c r="HD301" s="77"/>
      <c r="HE301" s="77"/>
      <c r="HF301" s="77"/>
      <c r="HG301" s="77"/>
      <c r="HH301" s="77"/>
      <c r="HI301" s="77"/>
      <c r="HJ301" s="77"/>
      <c r="HK301" s="77"/>
      <c r="HL301" s="77"/>
      <c r="HM301" s="77"/>
      <c r="HN301" s="77"/>
      <c r="HO301" s="77"/>
      <c r="HP301" s="77"/>
      <c r="HQ301" s="77"/>
      <c r="HR301" s="77"/>
      <c r="HS301" s="77"/>
      <c r="HT301" s="77"/>
      <c r="HU301" s="77"/>
      <c r="HV301" s="77"/>
      <c r="HW301" s="77"/>
      <c r="HX301" s="77"/>
      <c r="HY301" s="77"/>
      <c r="HZ301" s="77"/>
      <c r="IA301" s="77"/>
      <c r="IB301" s="77"/>
      <c r="IC301" s="77"/>
      <c r="ID301" s="77"/>
      <c r="IE301" s="77"/>
      <c r="IF301" s="77"/>
      <c r="IG301" s="77"/>
      <c r="IH301" s="77"/>
    </row>
    <row r="302" spans="1:242" s="78" customFormat="1" ht="54" customHeight="1">
      <c r="A302" s="193" t="s">
        <v>1997</v>
      </c>
      <c r="B302" s="193" t="s">
        <v>1049</v>
      </c>
      <c r="C302" s="193" t="s">
        <v>1048</v>
      </c>
      <c r="D302" s="193" t="s">
        <v>1855</v>
      </c>
      <c r="E302" s="201">
        <v>20</v>
      </c>
      <c r="F302" s="195" t="s">
        <v>1471</v>
      </c>
      <c r="G302" s="193" t="s">
        <v>1856</v>
      </c>
      <c r="H302" s="195"/>
      <c r="I302" s="195" t="s">
        <v>1845</v>
      </c>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77"/>
      <c r="BA302" s="77"/>
      <c r="BB302" s="77"/>
      <c r="BC302" s="77"/>
      <c r="BD302" s="77"/>
      <c r="BE302" s="77"/>
      <c r="BF302" s="77"/>
      <c r="BG302" s="77"/>
      <c r="BH302" s="77"/>
      <c r="BI302" s="77"/>
      <c r="BJ302" s="77"/>
      <c r="BK302" s="77"/>
      <c r="BL302" s="77"/>
      <c r="BM302" s="77"/>
      <c r="BN302" s="77"/>
      <c r="BO302" s="77"/>
      <c r="BP302" s="77"/>
      <c r="BQ302" s="77"/>
      <c r="BR302" s="77"/>
      <c r="BS302" s="77"/>
      <c r="BT302" s="77"/>
      <c r="BU302" s="77"/>
      <c r="BV302" s="77"/>
      <c r="BW302" s="77"/>
      <c r="BX302" s="77"/>
      <c r="BY302" s="77"/>
      <c r="BZ302" s="77"/>
      <c r="CA302" s="77"/>
      <c r="CB302" s="77"/>
      <c r="CC302" s="77"/>
      <c r="CD302" s="77"/>
      <c r="CE302" s="77"/>
      <c r="CF302" s="77"/>
      <c r="CG302" s="77"/>
      <c r="CH302" s="77"/>
      <c r="CI302" s="77"/>
      <c r="CJ302" s="77"/>
      <c r="CK302" s="77"/>
      <c r="CL302" s="77"/>
      <c r="CM302" s="77"/>
      <c r="CN302" s="77"/>
      <c r="CO302" s="77"/>
      <c r="CP302" s="77"/>
      <c r="CQ302" s="77"/>
      <c r="CR302" s="77"/>
      <c r="CS302" s="77"/>
      <c r="CT302" s="77"/>
      <c r="CU302" s="77"/>
      <c r="CV302" s="77"/>
      <c r="CW302" s="77"/>
      <c r="CX302" s="77"/>
      <c r="CY302" s="77"/>
      <c r="CZ302" s="77"/>
      <c r="DA302" s="77"/>
      <c r="DB302" s="77"/>
      <c r="DC302" s="77"/>
      <c r="DD302" s="77"/>
      <c r="DE302" s="77"/>
      <c r="DF302" s="77"/>
      <c r="DG302" s="77"/>
      <c r="DH302" s="77"/>
      <c r="DI302" s="77"/>
      <c r="DJ302" s="77"/>
      <c r="DK302" s="77"/>
      <c r="DL302" s="77"/>
      <c r="DM302" s="77"/>
      <c r="DN302" s="77"/>
      <c r="DO302" s="77"/>
      <c r="DP302" s="77"/>
      <c r="DQ302" s="77"/>
      <c r="DR302" s="77"/>
      <c r="DS302" s="77"/>
      <c r="DT302" s="77"/>
      <c r="DU302" s="77"/>
      <c r="DV302" s="77"/>
      <c r="DW302" s="77"/>
      <c r="DX302" s="77"/>
      <c r="DY302" s="77"/>
      <c r="DZ302" s="77"/>
      <c r="EA302" s="77"/>
      <c r="EB302" s="77"/>
      <c r="EC302" s="77"/>
      <c r="ED302" s="77"/>
      <c r="EE302" s="77"/>
      <c r="EF302" s="77"/>
      <c r="EG302" s="77"/>
      <c r="EH302" s="77"/>
      <c r="EI302" s="77"/>
      <c r="EJ302" s="77"/>
      <c r="EK302" s="77"/>
      <c r="EL302" s="77"/>
      <c r="EM302" s="77"/>
      <c r="EN302" s="77"/>
      <c r="EO302" s="77"/>
      <c r="EP302" s="77"/>
      <c r="EQ302" s="77"/>
      <c r="ER302" s="77"/>
      <c r="ES302" s="77"/>
      <c r="ET302" s="77"/>
      <c r="EU302" s="77"/>
      <c r="EV302" s="77"/>
      <c r="EW302" s="77"/>
      <c r="EX302" s="77"/>
      <c r="EY302" s="77"/>
      <c r="EZ302" s="77"/>
      <c r="FA302" s="77"/>
      <c r="FB302" s="77"/>
      <c r="FC302" s="77"/>
      <c r="FD302" s="77"/>
      <c r="FE302" s="77"/>
      <c r="FF302" s="77"/>
      <c r="FG302" s="77"/>
      <c r="FH302" s="77"/>
      <c r="FI302" s="77"/>
      <c r="FJ302" s="77"/>
      <c r="FK302" s="77"/>
      <c r="FL302" s="77"/>
      <c r="FM302" s="77"/>
      <c r="FN302" s="77"/>
      <c r="FO302" s="77"/>
      <c r="FP302" s="77"/>
      <c r="FQ302" s="77"/>
      <c r="FR302" s="77"/>
      <c r="FS302" s="77"/>
      <c r="FT302" s="77"/>
      <c r="FU302" s="77"/>
      <c r="FV302" s="77"/>
      <c r="FW302" s="77"/>
      <c r="FX302" s="77"/>
      <c r="FY302" s="77"/>
      <c r="FZ302" s="77"/>
      <c r="GA302" s="77"/>
      <c r="GB302" s="77"/>
      <c r="GC302" s="77"/>
      <c r="GD302" s="77"/>
      <c r="GE302" s="77"/>
      <c r="GF302" s="77"/>
      <c r="GG302" s="77"/>
      <c r="GH302" s="77"/>
      <c r="GI302" s="77"/>
      <c r="GJ302" s="77"/>
      <c r="GK302" s="77"/>
      <c r="GL302" s="77"/>
      <c r="GM302" s="77"/>
      <c r="GN302" s="77"/>
      <c r="GO302" s="77"/>
      <c r="GP302" s="77"/>
      <c r="GQ302" s="77"/>
      <c r="GR302" s="77"/>
      <c r="GS302" s="77"/>
      <c r="GT302" s="77"/>
      <c r="GU302" s="77"/>
      <c r="GV302" s="77"/>
      <c r="GW302" s="77"/>
      <c r="GX302" s="77"/>
      <c r="GY302" s="77"/>
      <c r="GZ302" s="77"/>
      <c r="HA302" s="77"/>
      <c r="HB302" s="77"/>
      <c r="HC302" s="77"/>
      <c r="HD302" s="77"/>
      <c r="HE302" s="77"/>
      <c r="HF302" s="77"/>
      <c r="HG302" s="77"/>
      <c r="HH302" s="77"/>
      <c r="HI302" s="77"/>
      <c r="HJ302" s="77"/>
      <c r="HK302" s="77"/>
      <c r="HL302" s="77"/>
      <c r="HM302" s="77"/>
      <c r="HN302" s="77"/>
      <c r="HO302" s="77"/>
      <c r="HP302" s="77"/>
      <c r="HQ302" s="77"/>
      <c r="HR302" s="77"/>
      <c r="HS302" s="77"/>
      <c r="HT302" s="77"/>
      <c r="HU302" s="77"/>
      <c r="HV302" s="77"/>
      <c r="HW302" s="77"/>
      <c r="HX302" s="77"/>
      <c r="HY302" s="77"/>
      <c r="HZ302" s="77"/>
      <c r="IA302" s="77"/>
      <c r="IB302" s="77"/>
      <c r="IC302" s="77"/>
      <c r="ID302" s="77"/>
      <c r="IE302" s="77"/>
      <c r="IF302" s="77"/>
      <c r="IG302" s="77"/>
      <c r="IH302" s="77"/>
    </row>
    <row r="303" spans="1:242" s="78" customFormat="1" ht="39.75" customHeight="1">
      <c r="A303" s="193"/>
      <c r="B303" s="193"/>
      <c r="C303" s="193" t="s">
        <v>1050</v>
      </c>
      <c r="D303" s="193"/>
      <c r="E303" s="201">
        <f>SUM(E301:E302)</f>
        <v>58</v>
      </c>
      <c r="F303" s="195"/>
      <c r="G303" s="193"/>
      <c r="H303" s="195"/>
      <c r="I303" s="195"/>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c r="BJ303" s="77"/>
      <c r="BK303" s="77"/>
      <c r="BL303" s="77"/>
      <c r="BM303" s="77"/>
      <c r="BN303" s="77"/>
      <c r="BO303" s="77"/>
      <c r="BP303" s="77"/>
      <c r="BQ303" s="77"/>
      <c r="BR303" s="77"/>
      <c r="BS303" s="77"/>
      <c r="BT303" s="77"/>
      <c r="BU303" s="77"/>
      <c r="BV303" s="77"/>
      <c r="BW303" s="77"/>
      <c r="BX303" s="77"/>
      <c r="BY303" s="77"/>
      <c r="BZ303" s="77"/>
      <c r="CA303" s="77"/>
      <c r="CB303" s="77"/>
      <c r="CC303" s="77"/>
      <c r="CD303" s="77"/>
      <c r="CE303" s="77"/>
      <c r="CF303" s="77"/>
      <c r="CG303" s="77"/>
      <c r="CH303" s="77"/>
      <c r="CI303" s="77"/>
      <c r="CJ303" s="77"/>
      <c r="CK303" s="77"/>
      <c r="CL303" s="77"/>
      <c r="CM303" s="77"/>
      <c r="CN303" s="77"/>
      <c r="CO303" s="77"/>
      <c r="CP303" s="77"/>
      <c r="CQ303" s="77"/>
      <c r="CR303" s="77"/>
      <c r="CS303" s="77"/>
      <c r="CT303" s="77"/>
      <c r="CU303" s="77"/>
      <c r="CV303" s="77"/>
      <c r="CW303" s="77"/>
      <c r="CX303" s="77"/>
      <c r="CY303" s="77"/>
      <c r="CZ303" s="77"/>
      <c r="DA303" s="77"/>
      <c r="DB303" s="77"/>
      <c r="DC303" s="77"/>
      <c r="DD303" s="77"/>
      <c r="DE303" s="77"/>
      <c r="DF303" s="77"/>
      <c r="DG303" s="77"/>
      <c r="DH303" s="77"/>
      <c r="DI303" s="77"/>
      <c r="DJ303" s="77"/>
      <c r="DK303" s="77"/>
      <c r="DL303" s="77"/>
      <c r="DM303" s="77"/>
      <c r="DN303" s="77"/>
      <c r="DO303" s="77"/>
      <c r="DP303" s="77"/>
      <c r="DQ303" s="77"/>
      <c r="DR303" s="77"/>
      <c r="DS303" s="77"/>
      <c r="DT303" s="77"/>
      <c r="DU303" s="77"/>
      <c r="DV303" s="77"/>
      <c r="DW303" s="77"/>
      <c r="DX303" s="77"/>
      <c r="DY303" s="77"/>
      <c r="DZ303" s="77"/>
      <c r="EA303" s="77"/>
      <c r="EB303" s="77"/>
      <c r="EC303" s="77"/>
      <c r="ED303" s="77"/>
      <c r="EE303" s="77"/>
      <c r="EF303" s="77"/>
      <c r="EG303" s="77"/>
      <c r="EH303" s="77"/>
      <c r="EI303" s="77"/>
      <c r="EJ303" s="77"/>
      <c r="EK303" s="77"/>
      <c r="EL303" s="77"/>
      <c r="EM303" s="77"/>
      <c r="EN303" s="77"/>
      <c r="EO303" s="77"/>
      <c r="EP303" s="77"/>
      <c r="EQ303" s="77"/>
      <c r="ER303" s="77"/>
      <c r="ES303" s="77"/>
      <c r="ET303" s="77"/>
      <c r="EU303" s="77"/>
      <c r="EV303" s="77"/>
      <c r="EW303" s="77"/>
      <c r="EX303" s="77"/>
      <c r="EY303" s="77"/>
      <c r="EZ303" s="77"/>
      <c r="FA303" s="77"/>
      <c r="FB303" s="77"/>
      <c r="FC303" s="77"/>
      <c r="FD303" s="77"/>
      <c r="FE303" s="77"/>
      <c r="FF303" s="77"/>
      <c r="FG303" s="77"/>
      <c r="FH303" s="77"/>
      <c r="FI303" s="77"/>
      <c r="FJ303" s="77"/>
      <c r="FK303" s="77"/>
      <c r="FL303" s="77"/>
      <c r="FM303" s="77"/>
      <c r="FN303" s="77"/>
      <c r="FO303" s="77"/>
      <c r="FP303" s="77"/>
      <c r="FQ303" s="77"/>
      <c r="FR303" s="77"/>
      <c r="FS303" s="77"/>
      <c r="FT303" s="77"/>
      <c r="FU303" s="77"/>
      <c r="FV303" s="77"/>
      <c r="FW303" s="77"/>
      <c r="FX303" s="77"/>
      <c r="FY303" s="77"/>
      <c r="FZ303" s="77"/>
      <c r="GA303" s="77"/>
      <c r="GB303" s="77"/>
      <c r="GC303" s="77"/>
      <c r="GD303" s="77"/>
      <c r="GE303" s="77"/>
      <c r="GF303" s="77"/>
      <c r="GG303" s="77"/>
      <c r="GH303" s="77"/>
      <c r="GI303" s="77"/>
      <c r="GJ303" s="77"/>
      <c r="GK303" s="77"/>
      <c r="GL303" s="77"/>
      <c r="GM303" s="77"/>
      <c r="GN303" s="77"/>
      <c r="GO303" s="77"/>
      <c r="GP303" s="77"/>
      <c r="GQ303" s="77"/>
      <c r="GR303" s="77"/>
      <c r="GS303" s="77"/>
      <c r="GT303" s="77"/>
      <c r="GU303" s="77"/>
      <c r="GV303" s="77"/>
      <c r="GW303" s="77"/>
      <c r="GX303" s="77"/>
      <c r="GY303" s="77"/>
      <c r="GZ303" s="77"/>
      <c r="HA303" s="77"/>
      <c r="HB303" s="77"/>
      <c r="HC303" s="77"/>
      <c r="HD303" s="77"/>
      <c r="HE303" s="77"/>
      <c r="HF303" s="77"/>
      <c r="HG303" s="77"/>
      <c r="HH303" s="77"/>
      <c r="HI303" s="77"/>
      <c r="HJ303" s="77"/>
      <c r="HK303" s="77"/>
      <c r="HL303" s="77"/>
      <c r="HM303" s="77"/>
      <c r="HN303" s="77"/>
      <c r="HO303" s="77"/>
      <c r="HP303" s="77"/>
      <c r="HQ303" s="77"/>
      <c r="HR303" s="77"/>
      <c r="HS303" s="77"/>
      <c r="HT303" s="77"/>
      <c r="HU303" s="77"/>
      <c r="HV303" s="77"/>
      <c r="HW303" s="77"/>
      <c r="HX303" s="77"/>
      <c r="HY303" s="77"/>
      <c r="HZ303" s="77"/>
      <c r="IA303" s="77"/>
      <c r="IB303" s="77"/>
      <c r="IC303" s="77"/>
      <c r="ID303" s="77"/>
      <c r="IE303" s="77"/>
      <c r="IF303" s="77"/>
      <c r="IG303" s="77"/>
      <c r="IH303" s="77"/>
    </row>
    <row r="304" spans="1:242" s="78" customFormat="1" ht="51.75" customHeight="1">
      <c r="A304" s="193" t="s">
        <v>1852</v>
      </c>
      <c r="B304" s="193" t="s">
        <v>1051</v>
      </c>
      <c r="C304" s="193" t="s">
        <v>1052</v>
      </c>
      <c r="D304" s="193" t="s">
        <v>1855</v>
      </c>
      <c r="E304" s="201">
        <v>20</v>
      </c>
      <c r="F304" s="195" t="s">
        <v>1471</v>
      </c>
      <c r="G304" s="193" t="s">
        <v>1856</v>
      </c>
      <c r="H304" s="195"/>
      <c r="I304" s="195" t="s">
        <v>1845</v>
      </c>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77"/>
      <c r="CD304" s="77"/>
      <c r="CE304" s="77"/>
      <c r="CF304" s="77"/>
      <c r="CG304" s="77"/>
      <c r="CH304" s="77"/>
      <c r="CI304" s="77"/>
      <c r="CJ304" s="77"/>
      <c r="CK304" s="77"/>
      <c r="CL304" s="77"/>
      <c r="CM304" s="77"/>
      <c r="CN304" s="77"/>
      <c r="CO304" s="77"/>
      <c r="CP304" s="77"/>
      <c r="CQ304" s="77"/>
      <c r="CR304" s="77"/>
      <c r="CS304" s="77"/>
      <c r="CT304" s="77"/>
      <c r="CU304" s="77"/>
      <c r="CV304" s="77"/>
      <c r="CW304" s="77"/>
      <c r="CX304" s="77"/>
      <c r="CY304" s="77"/>
      <c r="CZ304" s="77"/>
      <c r="DA304" s="77"/>
      <c r="DB304" s="77"/>
      <c r="DC304" s="77"/>
      <c r="DD304" s="77"/>
      <c r="DE304" s="77"/>
      <c r="DF304" s="77"/>
      <c r="DG304" s="77"/>
      <c r="DH304" s="77"/>
      <c r="DI304" s="77"/>
      <c r="DJ304" s="77"/>
      <c r="DK304" s="77"/>
      <c r="DL304" s="77"/>
      <c r="DM304" s="77"/>
      <c r="DN304" s="77"/>
      <c r="DO304" s="77"/>
      <c r="DP304" s="77"/>
      <c r="DQ304" s="77"/>
      <c r="DR304" s="77"/>
      <c r="DS304" s="77"/>
      <c r="DT304" s="77"/>
      <c r="DU304" s="77"/>
      <c r="DV304" s="77"/>
      <c r="DW304" s="77"/>
      <c r="DX304" s="77"/>
      <c r="DY304" s="77"/>
      <c r="DZ304" s="77"/>
      <c r="EA304" s="77"/>
      <c r="EB304" s="77"/>
      <c r="EC304" s="77"/>
      <c r="ED304" s="77"/>
      <c r="EE304" s="77"/>
      <c r="EF304" s="77"/>
      <c r="EG304" s="77"/>
      <c r="EH304" s="77"/>
      <c r="EI304" s="77"/>
      <c r="EJ304" s="77"/>
      <c r="EK304" s="77"/>
      <c r="EL304" s="77"/>
      <c r="EM304" s="77"/>
      <c r="EN304" s="77"/>
      <c r="EO304" s="77"/>
      <c r="EP304" s="77"/>
      <c r="EQ304" s="77"/>
      <c r="ER304" s="77"/>
      <c r="ES304" s="77"/>
      <c r="ET304" s="77"/>
      <c r="EU304" s="77"/>
      <c r="EV304" s="77"/>
      <c r="EW304" s="77"/>
      <c r="EX304" s="77"/>
      <c r="EY304" s="77"/>
      <c r="EZ304" s="77"/>
      <c r="FA304" s="77"/>
      <c r="FB304" s="77"/>
      <c r="FC304" s="77"/>
      <c r="FD304" s="77"/>
      <c r="FE304" s="77"/>
      <c r="FF304" s="77"/>
      <c r="FG304" s="77"/>
      <c r="FH304" s="77"/>
      <c r="FI304" s="77"/>
      <c r="FJ304" s="77"/>
      <c r="FK304" s="77"/>
      <c r="FL304" s="77"/>
      <c r="FM304" s="77"/>
      <c r="FN304" s="77"/>
      <c r="FO304" s="77"/>
      <c r="FP304" s="77"/>
      <c r="FQ304" s="77"/>
      <c r="FR304" s="77"/>
      <c r="FS304" s="77"/>
      <c r="FT304" s="77"/>
      <c r="FU304" s="77"/>
      <c r="FV304" s="77"/>
      <c r="FW304" s="77"/>
      <c r="FX304" s="77"/>
      <c r="FY304" s="77"/>
      <c r="FZ304" s="77"/>
      <c r="GA304" s="77"/>
      <c r="GB304" s="77"/>
      <c r="GC304" s="77"/>
      <c r="GD304" s="77"/>
      <c r="GE304" s="77"/>
      <c r="GF304" s="77"/>
      <c r="GG304" s="77"/>
      <c r="GH304" s="77"/>
      <c r="GI304" s="77"/>
      <c r="GJ304" s="77"/>
      <c r="GK304" s="77"/>
      <c r="GL304" s="77"/>
      <c r="GM304" s="77"/>
      <c r="GN304" s="77"/>
      <c r="GO304" s="77"/>
      <c r="GP304" s="77"/>
      <c r="GQ304" s="77"/>
      <c r="GR304" s="77"/>
      <c r="GS304" s="77"/>
      <c r="GT304" s="77"/>
      <c r="GU304" s="77"/>
      <c r="GV304" s="77"/>
      <c r="GW304" s="77"/>
      <c r="GX304" s="77"/>
      <c r="GY304" s="77"/>
      <c r="GZ304" s="77"/>
      <c r="HA304" s="77"/>
      <c r="HB304" s="77"/>
      <c r="HC304" s="77"/>
      <c r="HD304" s="77"/>
      <c r="HE304" s="77"/>
      <c r="HF304" s="77"/>
      <c r="HG304" s="77"/>
      <c r="HH304" s="77"/>
      <c r="HI304" s="77"/>
      <c r="HJ304" s="77"/>
      <c r="HK304" s="77"/>
      <c r="HL304" s="77"/>
      <c r="HM304" s="77"/>
      <c r="HN304" s="77"/>
      <c r="HO304" s="77"/>
      <c r="HP304" s="77"/>
      <c r="HQ304" s="77"/>
      <c r="HR304" s="77"/>
      <c r="HS304" s="77"/>
      <c r="HT304" s="77"/>
      <c r="HU304" s="77"/>
      <c r="HV304" s="77"/>
      <c r="HW304" s="77"/>
      <c r="HX304" s="77"/>
      <c r="HY304" s="77"/>
      <c r="HZ304" s="77"/>
      <c r="IA304" s="77"/>
      <c r="IB304" s="77"/>
      <c r="IC304" s="77"/>
      <c r="ID304" s="77"/>
      <c r="IE304" s="77"/>
      <c r="IF304" s="77"/>
      <c r="IG304" s="77"/>
      <c r="IH304" s="77"/>
    </row>
    <row r="305" spans="1:242" s="78" customFormat="1" ht="51.75" customHeight="1">
      <c r="A305" s="193" t="s">
        <v>1852</v>
      </c>
      <c r="B305" s="193" t="s">
        <v>1053</v>
      </c>
      <c r="C305" s="193" t="s">
        <v>1054</v>
      </c>
      <c r="D305" s="193" t="s">
        <v>1855</v>
      </c>
      <c r="E305" s="201">
        <v>20</v>
      </c>
      <c r="F305" s="195" t="s">
        <v>1471</v>
      </c>
      <c r="G305" s="193" t="s">
        <v>1856</v>
      </c>
      <c r="H305" s="195"/>
      <c r="I305" s="195" t="s">
        <v>1845</v>
      </c>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77"/>
      <c r="CD305" s="77"/>
      <c r="CE305" s="77"/>
      <c r="CF305" s="77"/>
      <c r="CG305" s="77"/>
      <c r="CH305" s="77"/>
      <c r="CI305" s="77"/>
      <c r="CJ305" s="77"/>
      <c r="CK305" s="77"/>
      <c r="CL305" s="77"/>
      <c r="CM305" s="77"/>
      <c r="CN305" s="77"/>
      <c r="CO305" s="77"/>
      <c r="CP305" s="77"/>
      <c r="CQ305" s="77"/>
      <c r="CR305" s="77"/>
      <c r="CS305" s="77"/>
      <c r="CT305" s="77"/>
      <c r="CU305" s="77"/>
      <c r="CV305" s="77"/>
      <c r="CW305" s="77"/>
      <c r="CX305" s="77"/>
      <c r="CY305" s="77"/>
      <c r="CZ305" s="77"/>
      <c r="DA305" s="77"/>
      <c r="DB305" s="77"/>
      <c r="DC305" s="77"/>
      <c r="DD305" s="77"/>
      <c r="DE305" s="77"/>
      <c r="DF305" s="77"/>
      <c r="DG305" s="77"/>
      <c r="DH305" s="77"/>
      <c r="DI305" s="77"/>
      <c r="DJ305" s="77"/>
      <c r="DK305" s="77"/>
      <c r="DL305" s="77"/>
      <c r="DM305" s="77"/>
      <c r="DN305" s="77"/>
      <c r="DO305" s="77"/>
      <c r="DP305" s="77"/>
      <c r="DQ305" s="77"/>
      <c r="DR305" s="77"/>
      <c r="DS305" s="77"/>
      <c r="DT305" s="77"/>
      <c r="DU305" s="77"/>
      <c r="DV305" s="77"/>
      <c r="DW305" s="77"/>
      <c r="DX305" s="77"/>
      <c r="DY305" s="77"/>
      <c r="DZ305" s="77"/>
      <c r="EA305" s="77"/>
      <c r="EB305" s="77"/>
      <c r="EC305" s="77"/>
      <c r="ED305" s="77"/>
      <c r="EE305" s="77"/>
      <c r="EF305" s="77"/>
      <c r="EG305" s="77"/>
      <c r="EH305" s="77"/>
      <c r="EI305" s="77"/>
      <c r="EJ305" s="77"/>
      <c r="EK305" s="77"/>
      <c r="EL305" s="77"/>
      <c r="EM305" s="77"/>
      <c r="EN305" s="77"/>
      <c r="EO305" s="77"/>
      <c r="EP305" s="77"/>
      <c r="EQ305" s="77"/>
      <c r="ER305" s="77"/>
      <c r="ES305" s="77"/>
      <c r="ET305" s="77"/>
      <c r="EU305" s="77"/>
      <c r="EV305" s="77"/>
      <c r="EW305" s="77"/>
      <c r="EX305" s="77"/>
      <c r="EY305" s="77"/>
      <c r="EZ305" s="77"/>
      <c r="FA305" s="77"/>
      <c r="FB305" s="77"/>
      <c r="FC305" s="77"/>
      <c r="FD305" s="77"/>
      <c r="FE305" s="77"/>
      <c r="FF305" s="77"/>
      <c r="FG305" s="77"/>
      <c r="FH305" s="77"/>
      <c r="FI305" s="77"/>
      <c r="FJ305" s="77"/>
      <c r="FK305" s="77"/>
      <c r="FL305" s="77"/>
      <c r="FM305" s="77"/>
      <c r="FN305" s="77"/>
      <c r="FO305" s="77"/>
      <c r="FP305" s="77"/>
      <c r="FQ305" s="77"/>
      <c r="FR305" s="77"/>
      <c r="FS305" s="77"/>
      <c r="FT305" s="77"/>
      <c r="FU305" s="77"/>
      <c r="FV305" s="77"/>
      <c r="FW305" s="77"/>
      <c r="FX305" s="77"/>
      <c r="FY305" s="77"/>
      <c r="FZ305" s="77"/>
      <c r="GA305" s="77"/>
      <c r="GB305" s="77"/>
      <c r="GC305" s="77"/>
      <c r="GD305" s="77"/>
      <c r="GE305" s="77"/>
      <c r="GF305" s="77"/>
      <c r="GG305" s="77"/>
      <c r="GH305" s="77"/>
      <c r="GI305" s="77"/>
      <c r="GJ305" s="77"/>
      <c r="GK305" s="77"/>
      <c r="GL305" s="77"/>
      <c r="GM305" s="77"/>
      <c r="GN305" s="77"/>
      <c r="GO305" s="77"/>
      <c r="GP305" s="77"/>
      <c r="GQ305" s="77"/>
      <c r="GR305" s="77"/>
      <c r="GS305" s="77"/>
      <c r="GT305" s="77"/>
      <c r="GU305" s="77"/>
      <c r="GV305" s="77"/>
      <c r="GW305" s="77"/>
      <c r="GX305" s="77"/>
      <c r="GY305" s="77"/>
      <c r="GZ305" s="77"/>
      <c r="HA305" s="77"/>
      <c r="HB305" s="77"/>
      <c r="HC305" s="77"/>
      <c r="HD305" s="77"/>
      <c r="HE305" s="77"/>
      <c r="HF305" s="77"/>
      <c r="HG305" s="77"/>
      <c r="HH305" s="77"/>
      <c r="HI305" s="77"/>
      <c r="HJ305" s="77"/>
      <c r="HK305" s="77"/>
      <c r="HL305" s="77"/>
      <c r="HM305" s="77"/>
      <c r="HN305" s="77"/>
      <c r="HO305" s="77"/>
      <c r="HP305" s="77"/>
      <c r="HQ305" s="77"/>
      <c r="HR305" s="77"/>
      <c r="HS305" s="77"/>
      <c r="HT305" s="77"/>
      <c r="HU305" s="77"/>
      <c r="HV305" s="77"/>
      <c r="HW305" s="77"/>
      <c r="HX305" s="77"/>
      <c r="HY305" s="77"/>
      <c r="HZ305" s="77"/>
      <c r="IA305" s="77"/>
      <c r="IB305" s="77"/>
      <c r="IC305" s="77"/>
      <c r="ID305" s="77"/>
      <c r="IE305" s="77"/>
      <c r="IF305" s="77"/>
      <c r="IG305" s="77"/>
      <c r="IH305" s="77"/>
    </row>
    <row r="306" spans="1:9" s="207" customFormat="1" ht="54.75" customHeight="1">
      <c r="A306" s="193" t="s">
        <v>1885</v>
      </c>
      <c r="B306" s="193" t="s">
        <v>1055</v>
      </c>
      <c r="C306" s="193" t="s">
        <v>1054</v>
      </c>
      <c r="D306" s="193" t="s">
        <v>1520</v>
      </c>
      <c r="E306" s="201">
        <v>431</v>
      </c>
      <c r="F306" s="195" t="s">
        <v>1458</v>
      </c>
      <c r="G306" s="193"/>
      <c r="H306" s="195" t="s">
        <v>1845</v>
      </c>
      <c r="I306" s="195"/>
    </row>
    <row r="307" spans="1:9" s="207" customFormat="1" ht="54.75" customHeight="1">
      <c r="A307" s="193" t="s">
        <v>1885</v>
      </c>
      <c r="B307" s="193" t="s">
        <v>1025</v>
      </c>
      <c r="C307" s="193" t="s">
        <v>1054</v>
      </c>
      <c r="D307" s="193" t="s">
        <v>1520</v>
      </c>
      <c r="E307" s="201">
        <v>19</v>
      </c>
      <c r="F307" s="195" t="s">
        <v>1458</v>
      </c>
      <c r="G307" s="193"/>
      <c r="H307" s="195" t="s">
        <v>1845</v>
      </c>
      <c r="I307" s="195"/>
    </row>
    <row r="308" spans="1:9" s="207" customFormat="1" ht="54.75" customHeight="1">
      <c r="A308" s="193" t="s">
        <v>1885</v>
      </c>
      <c r="B308" s="193" t="s">
        <v>1025</v>
      </c>
      <c r="C308" s="193" t="s">
        <v>1054</v>
      </c>
      <c r="D308" s="193" t="s">
        <v>1520</v>
      </c>
      <c r="E308" s="201">
        <v>270</v>
      </c>
      <c r="F308" s="195" t="s">
        <v>1458</v>
      </c>
      <c r="G308" s="193"/>
      <c r="H308" s="195" t="s">
        <v>1845</v>
      </c>
      <c r="I308" s="195"/>
    </row>
    <row r="309" spans="1:9" s="202" customFormat="1" ht="54.75" customHeight="1">
      <c r="A309" s="193" t="s">
        <v>1885</v>
      </c>
      <c r="B309" s="193" t="s">
        <v>1026</v>
      </c>
      <c r="C309" s="193" t="s">
        <v>1054</v>
      </c>
      <c r="D309" s="193" t="s">
        <v>1520</v>
      </c>
      <c r="E309" s="201">
        <v>180</v>
      </c>
      <c r="F309" s="195" t="s">
        <v>1458</v>
      </c>
      <c r="G309" s="193"/>
      <c r="H309" s="195" t="s">
        <v>1845</v>
      </c>
      <c r="I309" s="195"/>
    </row>
    <row r="310" spans="1:9" s="202" customFormat="1" ht="54.75" customHeight="1">
      <c r="A310" s="193" t="s">
        <v>1885</v>
      </c>
      <c r="B310" s="193" t="s">
        <v>1056</v>
      </c>
      <c r="C310" s="193" t="s">
        <v>1054</v>
      </c>
      <c r="D310" s="193" t="s">
        <v>1520</v>
      </c>
      <c r="E310" s="201">
        <v>14</v>
      </c>
      <c r="F310" s="195" t="s">
        <v>1458</v>
      </c>
      <c r="G310" s="193"/>
      <c r="H310" s="195" t="s">
        <v>1845</v>
      </c>
      <c r="I310" s="195"/>
    </row>
    <row r="311" spans="1:9" s="202" customFormat="1" ht="39.75" customHeight="1">
      <c r="A311" s="193"/>
      <c r="B311" s="193"/>
      <c r="C311" s="193" t="s">
        <v>1057</v>
      </c>
      <c r="D311" s="193"/>
      <c r="E311" s="201">
        <f>SUM(E305:E310)</f>
        <v>934</v>
      </c>
      <c r="F311" s="195"/>
      <c r="G311" s="193"/>
      <c r="H311" s="195"/>
      <c r="I311" s="195"/>
    </row>
    <row r="312" spans="1:9" s="198" customFormat="1" ht="39.75" customHeight="1">
      <c r="A312" s="193" t="s">
        <v>1460</v>
      </c>
      <c r="B312" s="193" t="s">
        <v>1917</v>
      </c>
      <c r="C312" s="193" t="s">
        <v>1058</v>
      </c>
      <c r="D312" s="193" t="s">
        <v>1463</v>
      </c>
      <c r="E312" s="201">
        <v>240</v>
      </c>
      <c r="F312" s="195" t="s">
        <v>1458</v>
      </c>
      <c r="G312" s="193"/>
      <c r="H312" s="195" t="s">
        <v>1845</v>
      </c>
      <c r="I312" s="195"/>
    </row>
    <row r="313" spans="1:9" s="207" customFormat="1" ht="52.5" customHeight="1">
      <c r="A313" s="193" t="s">
        <v>1885</v>
      </c>
      <c r="B313" s="193" t="s">
        <v>1059</v>
      </c>
      <c r="C313" s="193" t="s">
        <v>1058</v>
      </c>
      <c r="D313" s="193" t="s">
        <v>1520</v>
      </c>
      <c r="E313" s="201">
        <v>440</v>
      </c>
      <c r="F313" s="195" t="s">
        <v>1458</v>
      </c>
      <c r="G313" s="193"/>
      <c r="H313" s="195" t="s">
        <v>1845</v>
      </c>
      <c r="I313" s="195"/>
    </row>
    <row r="314" spans="1:9" s="207" customFormat="1" ht="39.75" customHeight="1">
      <c r="A314" s="193"/>
      <c r="B314" s="193"/>
      <c r="C314" s="193" t="s">
        <v>1060</v>
      </c>
      <c r="D314" s="193"/>
      <c r="E314" s="201">
        <f>SUM(E312:E313)</f>
        <v>680</v>
      </c>
      <c r="F314" s="195"/>
      <c r="G314" s="193"/>
      <c r="H314" s="195"/>
      <c r="I314" s="195"/>
    </row>
    <row r="315" spans="1:242" s="78" customFormat="1" ht="53.25" customHeight="1">
      <c r="A315" s="193" t="s">
        <v>1852</v>
      </c>
      <c r="B315" s="193" t="s">
        <v>1061</v>
      </c>
      <c r="C315" s="193" t="s">
        <v>1062</v>
      </c>
      <c r="D315" s="193" t="s">
        <v>1855</v>
      </c>
      <c r="E315" s="201">
        <v>20</v>
      </c>
      <c r="F315" s="195" t="s">
        <v>1471</v>
      </c>
      <c r="G315" s="193" t="s">
        <v>1856</v>
      </c>
      <c r="H315" s="195"/>
      <c r="I315" s="195" t="s">
        <v>1845</v>
      </c>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c r="BK315" s="77"/>
      <c r="BL315" s="77"/>
      <c r="BM315" s="77"/>
      <c r="BN315" s="77"/>
      <c r="BO315" s="77"/>
      <c r="BP315" s="77"/>
      <c r="BQ315" s="77"/>
      <c r="BR315" s="77"/>
      <c r="BS315" s="77"/>
      <c r="BT315" s="77"/>
      <c r="BU315" s="77"/>
      <c r="BV315" s="77"/>
      <c r="BW315" s="77"/>
      <c r="BX315" s="77"/>
      <c r="BY315" s="77"/>
      <c r="BZ315" s="77"/>
      <c r="CA315" s="77"/>
      <c r="CB315" s="77"/>
      <c r="CC315" s="77"/>
      <c r="CD315" s="77"/>
      <c r="CE315" s="77"/>
      <c r="CF315" s="77"/>
      <c r="CG315" s="77"/>
      <c r="CH315" s="77"/>
      <c r="CI315" s="77"/>
      <c r="CJ315" s="77"/>
      <c r="CK315" s="77"/>
      <c r="CL315" s="77"/>
      <c r="CM315" s="77"/>
      <c r="CN315" s="77"/>
      <c r="CO315" s="77"/>
      <c r="CP315" s="77"/>
      <c r="CQ315" s="77"/>
      <c r="CR315" s="77"/>
      <c r="CS315" s="77"/>
      <c r="CT315" s="77"/>
      <c r="CU315" s="77"/>
      <c r="CV315" s="77"/>
      <c r="CW315" s="77"/>
      <c r="CX315" s="77"/>
      <c r="CY315" s="77"/>
      <c r="CZ315" s="77"/>
      <c r="DA315" s="77"/>
      <c r="DB315" s="77"/>
      <c r="DC315" s="77"/>
      <c r="DD315" s="77"/>
      <c r="DE315" s="77"/>
      <c r="DF315" s="77"/>
      <c r="DG315" s="77"/>
      <c r="DH315" s="77"/>
      <c r="DI315" s="77"/>
      <c r="DJ315" s="77"/>
      <c r="DK315" s="77"/>
      <c r="DL315" s="77"/>
      <c r="DM315" s="77"/>
      <c r="DN315" s="77"/>
      <c r="DO315" s="77"/>
      <c r="DP315" s="77"/>
      <c r="DQ315" s="77"/>
      <c r="DR315" s="77"/>
      <c r="DS315" s="77"/>
      <c r="DT315" s="77"/>
      <c r="DU315" s="77"/>
      <c r="DV315" s="77"/>
      <c r="DW315" s="77"/>
      <c r="DX315" s="77"/>
      <c r="DY315" s="77"/>
      <c r="DZ315" s="77"/>
      <c r="EA315" s="77"/>
      <c r="EB315" s="77"/>
      <c r="EC315" s="77"/>
      <c r="ED315" s="77"/>
      <c r="EE315" s="77"/>
      <c r="EF315" s="77"/>
      <c r="EG315" s="77"/>
      <c r="EH315" s="77"/>
      <c r="EI315" s="77"/>
      <c r="EJ315" s="77"/>
      <c r="EK315" s="77"/>
      <c r="EL315" s="77"/>
      <c r="EM315" s="77"/>
      <c r="EN315" s="77"/>
      <c r="EO315" s="77"/>
      <c r="EP315" s="77"/>
      <c r="EQ315" s="77"/>
      <c r="ER315" s="77"/>
      <c r="ES315" s="77"/>
      <c r="ET315" s="77"/>
      <c r="EU315" s="77"/>
      <c r="EV315" s="77"/>
      <c r="EW315" s="77"/>
      <c r="EX315" s="77"/>
      <c r="EY315" s="77"/>
      <c r="EZ315" s="77"/>
      <c r="FA315" s="77"/>
      <c r="FB315" s="77"/>
      <c r="FC315" s="77"/>
      <c r="FD315" s="77"/>
      <c r="FE315" s="77"/>
      <c r="FF315" s="77"/>
      <c r="FG315" s="77"/>
      <c r="FH315" s="77"/>
      <c r="FI315" s="77"/>
      <c r="FJ315" s="77"/>
      <c r="FK315" s="77"/>
      <c r="FL315" s="77"/>
      <c r="FM315" s="77"/>
      <c r="FN315" s="77"/>
      <c r="FO315" s="77"/>
      <c r="FP315" s="77"/>
      <c r="FQ315" s="77"/>
      <c r="FR315" s="77"/>
      <c r="FS315" s="77"/>
      <c r="FT315" s="77"/>
      <c r="FU315" s="77"/>
      <c r="FV315" s="77"/>
      <c r="FW315" s="77"/>
      <c r="FX315" s="77"/>
      <c r="FY315" s="77"/>
      <c r="FZ315" s="77"/>
      <c r="GA315" s="77"/>
      <c r="GB315" s="77"/>
      <c r="GC315" s="77"/>
      <c r="GD315" s="77"/>
      <c r="GE315" s="77"/>
      <c r="GF315" s="77"/>
      <c r="GG315" s="77"/>
      <c r="GH315" s="77"/>
      <c r="GI315" s="77"/>
      <c r="GJ315" s="77"/>
      <c r="GK315" s="77"/>
      <c r="GL315" s="77"/>
      <c r="GM315" s="77"/>
      <c r="GN315" s="77"/>
      <c r="GO315" s="77"/>
      <c r="GP315" s="77"/>
      <c r="GQ315" s="77"/>
      <c r="GR315" s="77"/>
      <c r="GS315" s="77"/>
      <c r="GT315" s="77"/>
      <c r="GU315" s="77"/>
      <c r="GV315" s="77"/>
      <c r="GW315" s="77"/>
      <c r="GX315" s="77"/>
      <c r="GY315" s="77"/>
      <c r="GZ315" s="77"/>
      <c r="HA315" s="77"/>
      <c r="HB315" s="77"/>
      <c r="HC315" s="77"/>
      <c r="HD315" s="77"/>
      <c r="HE315" s="77"/>
      <c r="HF315" s="77"/>
      <c r="HG315" s="77"/>
      <c r="HH315" s="77"/>
      <c r="HI315" s="77"/>
      <c r="HJ315" s="77"/>
      <c r="HK315" s="77"/>
      <c r="HL315" s="77"/>
      <c r="HM315" s="77"/>
      <c r="HN315" s="77"/>
      <c r="HO315" s="77"/>
      <c r="HP315" s="77"/>
      <c r="HQ315" s="77"/>
      <c r="HR315" s="77"/>
      <c r="HS315" s="77"/>
      <c r="HT315" s="77"/>
      <c r="HU315" s="77"/>
      <c r="HV315" s="77"/>
      <c r="HW315" s="77"/>
      <c r="HX315" s="77"/>
      <c r="HY315" s="77"/>
      <c r="HZ315" s="77"/>
      <c r="IA315" s="77"/>
      <c r="IB315" s="77"/>
      <c r="IC315" s="77"/>
      <c r="ID315" s="77"/>
      <c r="IE315" s="77"/>
      <c r="IF315" s="77"/>
      <c r="IG315" s="77"/>
      <c r="IH315" s="77"/>
    </row>
    <row r="316" spans="1:242" s="78" customFormat="1" ht="53.25" customHeight="1">
      <c r="A316" s="193" t="s">
        <v>1852</v>
      </c>
      <c r="B316" s="193" t="s">
        <v>1063</v>
      </c>
      <c r="C316" s="193" t="s">
        <v>1062</v>
      </c>
      <c r="D316" s="193" t="s">
        <v>1855</v>
      </c>
      <c r="E316" s="201">
        <v>10</v>
      </c>
      <c r="F316" s="195" t="s">
        <v>1471</v>
      </c>
      <c r="G316" s="193" t="s">
        <v>1856</v>
      </c>
      <c r="H316" s="195"/>
      <c r="I316" s="195" t="s">
        <v>1845</v>
      </c>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7"/>
      <c r="CY316" s="77"/>
      <c r="CZ316" s="77"/>
      <c r="DA316" s="77"/>
      <c r="DB316" s="77"/>
      <c r="DC316" s="77"/>
      <c r="DD316" s="77"/>
      <c r="DE316" s="77"/>
      <c r="DF316" s="77"/>
      <c r="DG316" s="77"/>
      <c r="DH316" s="77"/>
      <c r="DI316" s="77"/>
      <c r="DJ316" s="77"/>
      <c r="DK316" s="77"/>
      <c r="DL316" s="77"/>
      <c r="DM316" s="77"/>
      <c r="DN316" s="77"/>
      <c r="DO316" s="77"/>
      <c r="DP316" s="77"/>
      <c r="DQ316" s="77"/>
      <c r="DR316" s="77"/>
      <c r="DS316" s="77"/>
      <c r="DT316" s="77"/>
      <c r="DU316" s="77"/>
      <c r="DV316" s="77"/>
      <c r="DW316" s="77"/>
      <c r="DX316" s="77"/>
      <c r="DY316" s="77"/>
      <c r="DZ316" s="77"/>
      <c r="EA316" s="77"/>
      <c r="EB316" s="77"/>
      <c r="EC316" s="77"/>
      <c r="ED316" s="77"/>
      <c r="EE316" s="77"/>
      <c r="EF316" s="77"/>
      <c r="EG316" s="77"/>
      <c r="EH316" s="77"/>
      <c r="EI316" s="77"/>
      <c r="EJ316" s="77"/>
      <c r="EK316" s="77"/>
      <c r="EL316" s="77"/>
      <c r="EM316" s="77"/>
      <c r="EN316" s="77"/>
      <c r="EO316" s="77"/>
      <c r="EP316" s="77"/>
      <c r="EQ316" s="77"/>
      <c r="ER316" s="77"/>
      <c r="ES316" s="77"/>
      <c r="ET316" s="77"/>
      <c r="EU316" s="77"/>
      <c r="EV316" s="77"/>
      <c r="EW316" s="77"/>
      <c r="EX316" s="77"/>
      <c r="EY316" s="77"/>
      <c r="EZ316" s="77"/>
      <c r="FA316" s="77"/>
      <c r="FB316" s="77"/>
      <c r="FC316" s="77"/>
      <c r="FD316" s="77"/>
      <c r="FE316" s="77"/>
      <c r="FF316" s="77"/>
      <c r="FG316" s="77"/>
      <c r="FH316" s="77"/>
      <c r="FI316" s="77"/>
      <c r="FJ316" s="77"/>
      <c r="FK316" s="77"/>
      <c r="FL316" s="77"/>
      <c r="FM316" s="77"/>
      <c r="FN316" s="77"/>
      <c r="FO316" s="77"/>
      <c r="FP316" s="77"/>
      <c r="FQ316" s="77"/>
      <c r="FR316" s="77"/>
      <c r="FS316" s="77"/>
      <c r="FT316" s="77"/>
      <c r="FU316" s="77"/>
      <c r="FV316" s="77"/>
      <c r="FW316" s="77"/>
      <c r="FX316" s="77"/>
      <c r="FY316" s="77"/>
      <c r="FZ316" s="77"/>
      <c r="GA316" s="77"/>
      <c r="GB316" s="77"/>
      <c r="GC316" s="77"/>
      <c r="GD316" s="77"/>
      <c r="GE316" s="77"/>
      <c r="GF316" s="77"/>
      <c r="GG316" s="77"/>
      <c r="GH316" s="77"/>
      <c r="GI316" s="77"/>
      <c r="GJ316" s="77"/>
      <c r="GK316" s="77"/>
      <c r="GL316" s="77"/>
      <c r="GM316" s="77"/>
      <c r="GN316" s="77"/>
      <c r="GO316" s="77"/>
      <c r="GP316" s="77"/>
      <c r="GQ316" s="77"/>
      <c r="GR316" s="77"/>
      <c r="GS316" s="77"/>
      <c r="GT316" s="77"/>
      <c r="GU316" s="77"/>
      <c r="GV316" s="77"/>
      <c r="GW316" s="77"/>
      <c r="GX316" s="77"/>
      <c r="GY316" s="77"/>
      <c r="GZ316" s="77"/>
      <c r="HA316" s="77"/>
      <c r="HB316" s="77"/>
      <c r="HC316" s="77"/>
      <c r="HD316" s="77"/>
      <c r="HE316" s="77"/>
      <c r="HF316" s="77"/>
      <c r="HG316" s="77"/>
      <c r="HH316" s="77"/>
      <c r="HI316" s="77"/>
      <c r="HJ316" s="77"/>
      <c r="HK316" s="77"/>
      <c r="HL316" s="77"/>
      <c r="HM316" s="77"/>
      <c r="HN316" s="77"/>
      <c r="HO316" s="77"/>
      <c r="HP316" s="77"/>
      <c r="HQ316" s="77"/>
      <c r="HR316" s="77"/>
      <c r="HS316" s="77"/>
      <c r="HT316" s="77"/>
      <c r="HU316" s="77"/>
      <c r="HV316" s="77"/>
      <c r="HW316" s="77"/>
      <c r="HX316" s="77"/>
      <c r="HY316" s="77"/>
      <c r="HZ316" s="77"/>
      <c r="IA316" s="77"/>
      <c r="IB316" s="77"/>
      <c r="IC316" s="77"/>
      <c r="ID316" s="77"/>
      <c r="IE316" s="77"/>
      <c r="IF316" s="77"/>
      <c r="IG316" s="77"/>
      <c r="IH316" s="77"/>
    </row>
    <row r="317" spans="1:242" s="78" customFormat="1" ht="53.25" customHeight="1">
      <c r="A317" s="193" t="s">
        <v>1852</v>
      </c>
      <c r="B317" s="193" t="s">
        <v>1064</v>
      </c>
      <c r="C317" s="193" t="s">
        <v>1062</v>
      </c>
      <c r="D317" s="193" t="s">
        <v>1855</v>
      </c>
      <c r="E317" s="201">
        <v>30</v>
      </c>
      <c r="F317" s="195" t="s">
        <v>1471</v>
      </c>
      <c r="G317" s="193" t="s">
        <v>1856</v>
      </c>
      <c r="H317" s="195"/>
      <c r="I317" s="195" t="s">
        <v>1845</v>
      </c>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c r="BK317" s="77"/>
      <c r="BL317" s="77"/>
      <c r="BM317" s="77"/>
      <c r="BN317" s="77"/>
      <c r="BO317" s="77"/>
      <c r="BP317" s="77"/>
      <c r="BQ317" s="77"/>
      <c r="BR317" s="77"/>
      <c r="BS317" s="77"/>
      <c r="BT317" s="77"/>
      <c r="BU317" s="77"/>
      <c r="BV317" s="77"/>
      <c r="BW317" s="77"/>
      <c r="BX317" s="77"/>
      <c r="BY317" s="77"/>
      <c r="BZ317" s="77"/>
      <c r="CA317" s="77"/>
      <c r="CB317" s="77"/>
      <c r="CC317" s="77"/>
      <c r="CD317" s="77"/>
      <c r="CE317" s="77"/>
      <c r="CF317" s="77"/>
      <c r="CG317" s="77"/>
      <c r="CH317" s="77"/>
      <c r="CI317" s="77"/>
      <c r="CJ317" s="77"/>
      <c r="CK317" s="77"/>
      <c r="CL317" s="77"/>
      <c r="CM317" s="77"/>
      <c r="CN317" s="77"/>
      <c r="CO317" s="77"/>
      <c r="CP317" s="77"/>
      <c r="CQ317" s="77"/>
      <c r="CR317" s="77"/>
      <c r="CS317" s="77"/>
      <c r="CT317" s="77"/>
      <c r="CU317" s="77"/>
      <c r="CV317" s="77"/>
      <c r="CW317" s="77"/>
      <c r="CX317" s="77"/>
      <c r="CY317" s="77"/>
      <c r="CZ317" s="77"/>
      <c r="DA317" s="77"/>
      <c r="DB317" s="77"/>
      <c r="DC317" s="77"/>
      <c r="DD317" s="77"/>
      <c r="DE317" s="77"/>
      <c r="DF317" s="77"/>
      <c r="DG317" s="77"/>
      <c r="DH317" s="77"/>
      <c r="DI317" s="77"/>
      <c r="DJ317" s="77"/>
      <c r="DK317" s="77"/>
      <c r="DL317" s="77"/>
      <c r="DM317" s="77"/>
      <c r="DN317" s="77"/>
      <c r="DO317" s="77"/>
      <c r="DP317" s="77"/>
      <c r="DQ317" s="77"/>
      <c r="DR317" s="77"/>
      <c r="DS317" s="77"/>
      <c r="DT317" s="77"/>
      <c r="DU317" s="77"/>
      <c r="DV317" s="77"/>
      <c r="DW317" s="77"/>
      <c r="DX317" s="77"/>
      <c r="DY317" s="77"/>
      <c r="DZ317" s="77"/>
      <c r="EA317" s="77"/>
      <c r="EB317" s="77"/>
      <c r="EC317" s="77"/>
      <c r="ED317" s="77"/>
      <c r="EE317" s="77"/>
      <c r="EF317" s="77"/>
      <c r="EG317" s="77"/>
      <c r="EH317" s="77"/>
      <c r="EI317" s="77"/>
      <c r="EJ317" s="77"/>
      <c r="EK317" s="77"/>
      <c r="EL317" s="77"/>
      <c r="EM317" s="77"/>
      <c r="EN317" s="77"/>
      <c r="EO317" s="77"/>
      <c r="EP317" s="77"/>
      <c r="EQ317" s="77"/>
      <c r="ER317" s="77"/>
      <c r="ES317" s="77"/>
      <c r="ET317" s="77"/>
      <c r="EU317" s="77"/>
      <c r="EV317" s="77"/>
      <c r="EW317" s="77"/>
      <c r="EX317" s="77"/>
      <c r="EY317" s="77"/>
      <c r="EZ317" s="77"/>
      <c r="FA317" s="77"/>
      <c r="FB317" s="77"/>
      <c r="FC317" s="77"/>
      <c r="FD317" s="77"/>
      <c r="FE317" s="77"/>
      <c r="FF317" s="77"/>
      <c r="FG317" s="77"/>
      <c r="FH317" s="77"/>
      <c r="FI317" s="77"/>
      <c r="FJ317" s="77"/>
      <c r="FK317" s="77"/>
      <c r="FL317" s="77"/>
      <c r="FM317" s="77"/>
      <c r="FN317" s="77"/>
      <c r="FO317" s="77"/>
      <c r="FP317" s="77"/>
      <c r="FQ317" s="77"/>
      <c r="FR317" s="77"/>
      <c r="FS317" s="77"/>
      <c r="FT317" s="77"/>
      <c r="FU317" s="77"/>
      <c r="FV317" s="77"/>
      <c r="FW317" s="77"/>
      <c r="FX317" s="77"/>
      <c r="FY317" s="77"/>
      <c r="FZ317" s="77"/>
      <c r="GA317" s="77"/>
      <c r="GB317" s="77"/>
      <c r="GC317" s="77"/>
      <c r="GD317" s="77"/>
      <c r="GE317" s="77"/>
      <c r="GF317" s="77"/>
      <c r="GG317" s="77"/>
      <c r="GH317" s="77"/>
      <c r="GI317" s="77"/>
      <c r="GJ317" s="77"/>
      <c r="GK317" s="77"/>
      <c r="GL317" s="77"/>
      <c r="GM317" s="77"/>
      <c r="GN317" s="77"/>
      <c r="GO317" s="77"/>
      <c r="GP317" s="77"/>
      <c r="GQ317" s="77"/>
      <c r="GR317" s="77"/>
      <c r="GS317" s="77"/>
      <c r="GT317" s="77"/>
      <c r="GU317" s="77"/>
      <c r="GV317" s="77"/>
      <c r="GW317" s="77"/>
      <c r="GX317" s="77"/>
      <c r="GY317" s="77"/>
      <c r="GZ317" s="77"/>
      <c r="HA317" s="77"/>
      <c r="HB317" s="77"/>
      <c r="HC317" s="77"/>
      <c r="HD317" s="77"/>
      <c r="HE317" s="77"/>
      <c r="HF317" s="77"/>
      <c r="HG317" s="77"/>
      <c r="HH317" s="77"/>
      <c r="HI317" s="77"/>
      <c r="HJ317" s="77"/>
      <c r="HK317" s="77"/>
      <c r="HL317" s="77"/>
      <c r="HM317" s="77"/>
      <c r="HN317" s="77"/>
      <c r="HO317" s="77"/>
      <c r="HP317" s="77"/>
      <c r="HQ317" s="77"/>
      <c r="HR317" s="77"/>
      <c r="HS317" s="77"/>
      <c r="HT317" s="77"/>
      <c r="HU317" s="77"/>
      <c r="HV317" s="77"/>
      <c r="HW317" s="77"/>
      <c r="HX317" s="77"/>
      <c r="HY317" s="77"/>
      <c r="HZ317" s="77"/>
      <c r="IA317" s="77"/>
      <c r="IB317" s="77"/>
      <c r="IC317" s="77"/>
      <c r="ID317" s="77"/>
      <c r="IE317" s="77"/>
      <c r="IF317" s="77"/>
      <c r="IG317" s="77"/>
      <c r="IH317" s="77"/>
    </row>
    <row r="318" spans="1:242" s="78" customFormat="1" ht="39.75" customHeight="1">
      <c r="A318" s="193"/>
      <c r="B318" s="193"/>
      <c r="C318" s="193" t="s">
        <v>1065</v>
      </c>
      <c r="D318" s="193"/>
      <c r="E318" s="201">
        <f>SUM(E315:E317)</f>
        <v>60</v>
      </c>
      <c r="F318" s="195"/>
      <c r="G318" s="193"/>
      <c r="H318" s="195"/>
      <c r="I318" s="195"/>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c r="BH318" s="77"/>
      <c r="BI318" s="77"/>
      <c r="BJ318" s="77"/>
      <c r="BK318" s="77"/>
      <c r="BL318" s="77"/>
      <c r="BM318" s="77"/>
      <c r="BN318" s="77"/>
      <c r="BO318" s="77"/>
      <c r="BP318" s="77"/>
      <c r="BQ318" s="77"/>
      <c r="BR318" s="77"/>
      <c r="BS318" s="77"/>
      <c r="BT318" s="77"/>
      <c r="BU318" s="77"/>
      <c r="BV318" s="77"/>
      <c r="BW318" s="77"/>
      <c r="BX318" s="77"/>
      <c r="BY318" s="77"/>
      <c r="BZ318" s="77"/>
      <c r="CA318" s="77"/>
      <c r="CB318" s="77"/>
      <c r="CC318" s="77"/>
      <c r="CD318" s="77"/>
      <c r="CE318" s="77"/>
      <c r="CF318" s="77"/>
      <c r="CG318" s="77"/>
      <c r="CH318" s="77"/>
      <c r="CI318" s="77"/>
      <c r="CJ318" s="77"/>
      <c r="CK318" s="77"/>
      <c r="CL318" s="77"/>
      <c r="CM318" s="77"/>
      <c r="CN318" s="77"/>
      <c r="CO318" s="77"/>
      <c r="CP318" s="77"/>
      <c r="CQ318" s="77"/>
      <c r="CR318" s="77"/>
      <c r="CS318" s="77"/>
      <c r="CT318" s="77"/>
      <c r="CU318" s="77"/>
      <c r="CV318" s="77"/>
      <c r="CW318" s="77"/>
      <c r="CX318" s="77"/>
      <c r="CY318" s="77"/>
      <c r="CZ318" s="77"/>
      <c r="DA318" s="77"/>
      <c r="DB318" s="77"/>
      <c r="DC318" s="77"/>
      <c r="DD318" s="77"/>
      <c r="DE318" s="77"/>
      <c r="DF318" s="77"/>
      <c r="DG318" s="77"/>
      <c r="DH318" s="77"/>
      <c r="DI318" s="77"/>
      <c r="DJ318" s="77"/>
      <c r="DK318" s="77"/>
      <c r="DL318" s="77"/>
      <c r="DM318" s="77"/>
      <c r="DN318" s="77"/>
      <c r="DO318" s="77"/>
      <c r="DP318" s="77"/>
      <c r="DQ318" s="77"/>
      <c r="DR318" s="77"/>
      <c r="DS318" s="77"/>
      <c r="DT318" s="77"/>
      <c r="DU318" s="77"/>
      <c r="DV318" s="77"/>
      <c r="DW318" s="77"/>
      <c r="DX318" s="77"/>
      <c r="DY318" s="77"/>
      <c r="DZ318" s="77"/>
      <c r="EA318" s="77"/>
      <c r="EB318" s="77"/>
      <c r="EC318" s="77"/>
      <c r="ED318" s="77"/>
      <c r="EE318" s="77"/>
      <c r="EF318" s="77"/>
      <c r="EG318" s="77"/>
      <c r="EH318" s="77"/>
      <c r="EI318" s="77"/>
      <c r="EJ318" s="77"/>
      <c r="EK318" s="77"/>
      <c r="EL318" s="77"/>
      <c r="EM318" s="77"/>
      <c r="EN318" s="77"/>
      <c r="EO318" s="77"/>
      <c r="EP318" s="77"/>
      <c r="EQ318" s="77"/>
      <c r="ER318" s="77"/>
      <c r="ES318" s="77"/>
      <c r="ET318" s="77"/>
      <c r="EU318" s="77"/>
      <c r="EV318" s="77"/>
      <c r="EW318" s="77"/>
      <c r="EX318" s="77"/>
      <c r="EY318" s="77"/>
      <c r="EZ318" s="77"/>
      <c r="FA318" s="77"/>
      <c r="FB318" s="77"/>
      <c r="FC318" s="77"/>
      <c r="FD318" s="77"/>
      <c r="FE318" s="77"/>
      <c r="FF318" s="77"/>
      <c r="FG318" s="77"/>
      <c r="FH318" s="77"/>
      <c r="FI318" s="77"/>
      <c r="FJ318" s="77"/>
      <c r="FK318" s="77"/>
      <c r="FL318" s="77"/>
      <c r="FM318" s="77"/>
      <c r="FN318" s="77"/>
      <c r="FO318" s="77"/>
      <c r="FP318" s="77"/>
      <c r="FQ318" s="77"/>
      <c r="FR318" s="77"/>
      <c r="FS318" s="77"/>
      <c r="FT318" s="77"/>
      <c r="FU318" s="77"/>
      <c r="FV318" s="77"/>
      <c r="FW318" s="77"/>
      <c r="FX318" s="77"/>
      <c r="FY318" s="77"/>
      <c r="FZ318" s="77"/>
      <c r="GA318" s="77"/>
      <c r="GB318" s="77"/>
      <c r="GC318" s="77"/>
      <c r="GD318" s="77"/>
      <c r="GE318" s="77"/>
      <c r="GF318" s="77"/>
      <c r="GG318" s="77"/>
      <c r="GH318" s="77"/>
      <c r="GI318" s="77"/>
      <c r="GJ318" s="77"/>
      <c r="GK318" s="77"/>
      <c r="GL318" s="77"/>
      <c r="GM318" s="77"/>
      <c r="GN318" s="77"/>
      <c r="GO318" s="77"/>
      <c r="GP318" s="77"/>
      <c r="GQ318" s="77"/>
      <c r="GR318" s="77"/>
      <c r="GS318" s="77"/>
      <c r="GT318" s="77"/>
      <c r="GU318" s="77"/>
      <c r="GV318" s="77"/>
      <c r="GW318" s="77"/>
      <c r="GX318" s="77"/>
      <c r="GY318" s="77"/>
      <c r="GZ318" s="77"/>
      <c r="HA318" s="77"/>
      <c r="HB318" s="77"/>
      <c r="HC318" s="77"/>
      <c r="HD318" s="77"/>
      <c r="HE318" s="77"/>
      <c r="HF318" s="77"/>
      <c r="HG318" s="77"/>
      <c r="HH318" s="77"/>
      <c r="HI318" s="77"/>
      <c r="HJ318" s="77"/>
      <c r="HK318" s="77"/>
      <c r="HL318" s="77"/>
      <c r="HM318" s="77"/>
      <c r="HN318" s="77"/>
      <c r="HO318" s="77"/>
      <c r="HP318" s="77"/>
      <c r="HQ318" s="77"/>
      <c r="HR318" s="77"/>
      <c r="HS318" s="77"/>
      <c r="HT318" s="77"/>
      <c r="HU318" s="77"/>
      <c r="HV318" s="77"/>
      <c r="HW318" s="77"/>
      <c r="HX318" s="77"/>
      <c r="HY318" s="77"/>
      <c r="HZ318" s="77"/>
      <c r="IA318" s="77"/>
      <c r="IB318" s="77"/>
      <c r="IC318" s="77"/>
      <c r="ID318" s="77"/>
      <c r="IE318" s="77"/>
      <c r="IF318" s="77"/>
      <c r="IG318" s="77"/>
      <c r="IH318" s="77"/>
    </row>
    <row r="319" spans="1:242" s="78" customFormat="1" ht="51" customHeight="1">
      <c r="A319" s="193" t="s">
        <v>1852</v>
      </c>
      <c r="B319" s="193" t="s">
        <v>1066</v>
      </c>
      <c r="C319" s="193" t="s">
        <v>1067</v>
      </c>
      <c r="D319" s="193" t="s">
        <v>1855</v>
      </c>
      <c r="E319" s="201">
        <v>80</v>
      </c>
      <c r="F319" s="195" t="s">
        <v>1471</v>
      </c>
      <c r="G319" s="193" t="s">
        <v>1856</v>
      </c>
      <c r="H319" s="195"/>
      <c r="I319" s="195" t="s">
        <v>1845</v>
      </c>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c r="AY319" s="77"/>
      <c r="AZ319" s="77"/>
      <c r="BA319" s="77"/>
      <c r="BB319" s="77"/>
      <c r="BC319" s="77"/>
      <c r="BD319" s="77"/>
      <c r="BE319" s="77"/>
      <c r="BF319" s="77"/>
      <c r="BG319" s="77"/>
      <c r="BH319" s="77"/>
      <c r="BI319" s="77"/>
      <c r="BJ319" s="77"/>
      <c r="BK319" s="77"/>
      <c r="BL319" s="77"/>
      <c r="BM319" s="77"/>
      <c r="BN319" s="77"/>
      <c r="BO319" s="77"/>
      <c r="BP319" s="77"/>
      <c r="BQ319" s="77"/>
      <c r="BR319" s="77"/>
      <c r="BS319" s="77"/>
      <c r="BT319" s="77"/>
      <c r="BU319" s="77"/>
      <c r="BV319" s="77"/>
      <c r="BW319" s="77"/>
      <c r="BX319" s="77"/>
      <c r="BY319" s="77"/>
      <c r="BZ319" s="77"/>
      <c r="CA319" s="77"/>
      <c r="CB319" s="77"/>
      <c r="CC319" s="77"/>
      <c r="CD319" s="77"/>
      <c r="CE319" s="77"/>
      <c r="CF319" s="77"/>
      <c r="CG319" s="77"/>
      <c r="CH319" s="77"/>
      <c r="CI319" s="77"/>
      <c r="CJ319" s="77"/>
      <c r="CK319" s="77"/>
      <c r="CL319" s="77"/>
      <c r="CM319" s="77"/>
      <c r="CN319" s="77"/>
      <c r="CO319" s="77"/>
      <c r="CP319" s="77"/>
      <c r="CQ319" s="77"/>
      <c r="CR319" s="77"/>
      <c r="CS319" s="77"/>
      <c r="CT319" s="77"/>
      <c r="CU319" s="77"/>
      <c r="CV319" s="77"/>
      <c r="CW319" s="77"/>
      <c r="CX319" s="77"/>
      <c r="CY319" s="77"/>
      <c r="CZ319" s="77"/>
      <c r="DA319" s="77"/>
      <c r="DB319" s="77"/>
      <c r="DC319" s="77"/>
      <c r="DD319" s="77"/>
      <c r="DE319" s="77"/>
      <c r="DF319" s="77"/>
      <c r="DG319" s="77"/>
      <c r="DH319" s="77"/>
      <c r="DI319" s="77"/>
      <c r="DJ319" s="77"/>
      <c r="DK319" s="77"/>
      <c r="DL319" s="77"/>
      <c r="DM319" s="77"/>
      <c r="DN319" s="77"/>
      <c r="DO319" s="77"/>
      <c r="DP319" s="77"/>
      <c r="DQ319" s="77"/>
      <c r="DR319" s="77"/>
      <c r="DS319" s="77"/>
      <c r="DT319" s="77"/>
      <c r="DU319" s="77"/>
      <c r="DV319" s="77"/>
      <c r="DW319" s="77"/>
      <c r="DX319" s="77"/>
      <c r="DY319" s="77"/>
      <c r="DZ319" s="77"/>
      <c r="EA319" s="77"/>
      <c r="EB319" s="77"/>
      <c r="EC319" s="77"/>
      <c r="ED319" s="77"/>
      <c r="EE319" s="77"/>
      <c r="EF319" s="77"/>
      <c r="EG319" s="77"/>
      <c r="EH319" s="77"/>
      <c r="EI319" s="77"/>
      <c r="EJ319" s="77"/>
      <c r="EK319" s="77"/>
      <c r="EL319" s="77"/>
      <c r="EM319" s="77"/>
      <c r="EN319" s="77"/>
      <c r="EO319" s="77"/>
      <c r="EP319" s="77"/>
      <c r="EQ319" s="77"/>
      <c r="ER319" s="77"/>
      <c r="ES319" s="77"/>
      <c r="ET319" s="77"/>
      <c r="EU319" s="77"/>
      <c r="EV319" s="77"/>
      <c r="EW319" s="77"/>
      <c r="EX319" s="77"/>
      <c r="EY319" s="77"/>
      <c r="EZ319" s="77"/>
      <c r="FA319" s="77"/>
      <c r="FB319" s="77"/>
      <c r="FC319" s="77"/>
      <c r="FD319" s="77"/>
      <c r="FE319" s="77"/>
      <c r="FF319" s="77"/>
      <c r="FG319" s="77"/>
      <c r="FH319" s="77"/>
      <c r="FI319" s="77"/>
      <c r="FJ319" s="77"/>
      <c r="FK319" s="77"/>
      <c r="FL319" s="77"/>
      <c r="FM319" s="77"/>
      <c r="FN319" s="77"/>
      <c r="FO319" s="77"/>
      <c r="FP319" s="77"/>
      <c r="FQ319" s="77"/>
      <c r="FR319" s="77"/>
      <c r="FS319" s="77"/>
      <c r="FT319" s="77"/>
      <c r="FU319" s="77"/>
      <c r="FV319" s="77"/>
      <c r="FW319" s="77"/>
      <c r="FX319" s="77"/>
      <c r="FY319" s="77"/>
      <c r="FZ319" s="77"/>
      <c r="GA319" s="77"/>
      <c r="GB319" s="77"/>
      <c r="GC319" s="77"/>
      <c r="GD319" s="77"/>
      <c r="GE319" s="77"/>
      <c r="GF319" s="77"/>
      <c r="GG319" s="77"/>
      <c r="GH319" s="77"/>
      <c r="GI319" s="77"/>
      <c r="GJ319" s="77"/>
      <c r="GK319" s="77"/>
      <c r="GL319" s="77"/>
      <c r="GM319" s="77"/>
      <c r="GN319" s="77"/>
      <c r="GO319" s="77"/>
      <c r="GP319" s="77"/>
      <c r="GQ319" s="77"/>
      <c r="GR319" s="77"/>
      <c r="GS319" s="77"/>
      <c r="GT319" s="77"/>
      <c r="GU319" s="77"/>
      <c r="GV319" s="77"/>
      <c r="GW319" s="77"/>
      <c r="GX319" s="77"/>
      <c r="GY319" s="77"/>
      <c r="GZ319" s="77"/>
      <c r="HA319" s="77"/>
      <c r="HB319" s="77"/>
      <c r="HC319" s="77"/>
      <c r="HD319" s="77"/>
      <c r="HE319" s="77"/>
      <c r="HF319" s="77"/>
      <c r="HG319" s="77"/>
      <c r="HH319" s="77"/>
      <c r="HI319" s="77"/>
      <c r="HJ319" s="77"/>
      <c r="HK319" s="77"/>
      <c r="HL319" s="77"/>
      <c r="HM319" s="77"/>
      <c r="HN319" s="77"/>
      <c r="HO319" s="77"/>
      <c r="HP319" s="77"/>
      <c r="HQ319" s="77"/>
      <c r="HR319" s="77"/>
      <c r="HS319" s="77"/>
      <c r="HT319" s="77"/>
      <c r="HU319" s="77"/>
      <c r="HV319" s="77"/>
      <c r="HW319" s="77"/>
      <c r="HX319" s="77"/>
      <c r="HY319" s="77"/>
      <c r="HZ319" s="77"/>
      <c r="IA319" s="77"/>
      <c r="IB319" s="77"/>
      <c r="IC319" s="77"/>
      <c r="ID319" s="77"/>
      <c r="IE319" s="77"/>
      <c r="IF319" s="77"/>
      <c r="IG319" s="77"/>
      <c r="IH319" s="77"/>
    </row>
    <row r="320" spans="1:9" s="198" customFormat="1" ht="39.75" customHeight="1">
      <c r="A320" s="193" t="s">
        <v>1460</v>
      </c>
      <c r="B320" s="193" t="s">
        <v>1869</v>
      </c>
      <c r="C320" s="193" t="s">
        <v>1068</v>
      </c>
      <c r="D320" s="193" t="s">
        <v>1463</v>
      </c>
      <c r="E320" s="201">
        <v>20</v>
      </c>
      <c r="F320" s="195" t="s">
        <v>1458</v>
      </c>
      <c r="G320" s="193"/>
      <c r="H320" s="195" t="s">
        <v>1845</v>
      </c>
      <c r="I320" s="195"/>
    </row>
    <row r="321" spans="1:9" s="198" customFormat="1" ht="39.75" customHeight="1">
      <c r="A321" s="193" t="s">
        <v>1010</v>
      </c>
      <c r="B321" s="193" t="s">
        <v>1011</v>
      </c>
      <c r="C321" s="193" t="s">
        <v>1069</v>
      </c>
      <c r="D321" s="193" t="s">
        <v>1013</v>
      </c>
      <c r="E321" s="201">
        <v>80</v>
      </c>
      <c r="F321" s="195" t="s">
        <v>1458</v>
      </c>
      <c r="G321" s="193"/>
      <c r="H321" s="195" t="s">
        <v>1845</v>
      </c>
      <c r="I321" s="195"/>
    </row>
    <row r="322" spans="1:9" s="198" customFormat="1" ht="39.75" customHeight="1">
      <c r="A322" s="193" t="s">
        <v>1010</v>
      </c>
      <c r="B322" s="193" t="s">
        <v>1070</v>
      </c>
      <c r="C322" s="193" t="s">
        <v>1069</v>
      </c>
      <c r="D322" s="193" t="s">
        <v>1013</v>
      </c>
      <c r="E322" s="201">
        <v>26</v>
      </c>
      <c r="F322" s="195" t="s">
        <v>1458</v>
      </c>
      <c r="G322" s="193"/>
      <c r="H322" s="195" t="s">
        <v>1845</v>
      </c>
      <c r="I322" s="195"/>
    </row>
    <row r="323" spans="1:9" s="198" customFormat="1" ht="33">
      <c r="A323" s="193" t="s">
        <v>1014</v>
      </c>
      <c r="B323" s="193" t="s">
        <v>1015</v>
      </c>
      <c r="C323" s="193" t="s">
        <v>1069</v>
      </c>
      <c r="D323" s="193" t="s">
        <v>1528</v>
      </c>
      <c r="E323" s="201">
        <v>70</v>
      </c>
      <c r="F323" s="195" t="s">
        <v>1458</v>
      </c>
      <c r="G323" s="193"/>
      <c r="H323" s="195" t="s">
        <v>1845</v>
      </c>
      <c r="I323" s="195"/>
    </row>
    <row r="324" spans="1:9" s="198" customFormat="1" ht="82.5">
      <c r="A324" s="193" t="s">
        <v>1014</v>
      </c>
      <c r="B324" s="193" t="s">
        <v>1071</v>
      </c>
      <c r="C324" s="193" t="s">
        <v>1069</v>
      </c>
      <c r="D324" s="193" t="s">
        <v>1528</v>
      </c>
      <c r="E324" s="201">
        <v>2932</v>
      </c>
      <c r="F324" s="195" t="s">
        <v>1471</v>
      </c>
      <c r="G324" s="193" t="s">
        <v>1072</v>
      </c>
      <c r="H324" s="195" t="s">
        <v>1845</v>
      </c>
      <c r="I324" s="195"/>
    </row>
    <row r="325" spans="1:9" s="198" customFormat="1" ht="33">
      <c r="A325" s="193" t="s">
        <v>1014</v>
      </c>
      <c r="B325" s="193" t="s">
        <v>1073</v>
      </c>
      <c r="C325" s="193" t="s">
        <v>1069</v>
      </c>
      <c r="D325" s="193" t="s">
        <v>1528</v>
      </c>
      <c r="E325" s="201">
        <v>1110</v>
      </c>
      <c r="F325" s="195" t="s">
        <v>1471</v>
      </c>
      <c r="G325" s="193" t="s">
        <v>1074</v>
      </c>
      <c r="H325" s="195" t="s">
        <v>1845</v>
      </c>
      <c r="I325" s="195"/>
    </row>
    <row r="326" spans="1:9" s="198" customFormat="1" ht="33">
      <c r="A326" s="193" t="s">
        <v>1014</v>
      </c>
      <c r="B326" s="193" t="s">
        <v>1075</v>
      </c>
      <c r="C326" s="193" t="s">
        <v>1069</v>
      </c>
      <c r="D326" s="193" t="s">
        <v>1528</v>
      </c>
      <c r="E326" s="201">
        <v>1308</v>
      </c>
      <c r="F326" s="195" t="s">
        <v>1471</v>
      </c>
      <c r="G326" s="193" t="s">
        <v>1076</v>
      </c>
      <c r="H326" s="195" t="s">
        <v>1845</v>
      </c>
      <c r="I326" s="195"/>
    </row>
    <row r="327" spans="1:9" s="198" customFormat="1" ht="33">
      <c r="A327" s="193" t="s">
        <v>2070</v>
      </c>
      <c r="B327" s="193" t="s">
        <v>1016</v>
      </c>
      <c r="C327" s="193" t="s">
        <v>1069</v>
      </c>
      <c r="D327" s="193" t="s">
        <v>1528</v>
      </c>
      <c r="E327" s="201">
        <v>100</v>
      </c>
      <c r="F327" s="195" t="s">
        <v>1458</v>
      </c>
      <c r="G327" s="193"/>
      <c r="H327" s="195" t="s">
        <v>1845</v>
      </c>
      <c r="I327" s="195"/>
    </row>
    <row r="328" spans="1:9" s="198" customFormat="1" ht="33">
      <c r="A328" s="193" t="s">
        <v>2070</v>
      </c>
      <c r="B328" s="193" t="s">
        <v>1017</v>
      </c>
      <c r="C328" s="193" t="s">
        <v>1069</v>
      </c>
      <c r="D328" s="193" t="s">
        <v>1528</v>
      </c>
      <c r="E328" s="201">
        <v>7</v>
      </c>
      <c r="F328" s="195" t="s">
        <v>1458</v>
      </c>
      <c r="G328" s="193"/>
      <c r="H328" s="195" t="s">
        <v>1845</v>
      </c>
      <c r="I328" s="195"/>
    </row>
    <row r="329" spans="1:9" s="198" customFormat="1" ht="33">
      <c r="A329" s="193" t="s">
        <v>2070</v>
      </c>
      <c r="B329" s="193" t="s">
        <v>1077</v>
      </c>
      <c r="C329" s="193" t="s">
        <v>1069</v>
      </c>
      <c r="D329" s="193" t="s">
        <v>1528</v>
      </c>
      <c r="E329" s="201">
        <v>797</v>
      </c>
      <c r="F329" s="195" t="s">
        <v>1458</v>
      </c>
      <c r="G329" s="193"/>
      <c r="H329" s="195" t="s">
        <v>1845</v>
      </c>
      <c r="I329" s="195"/>
    </row>
    <row r="330" spans="1:9" s="198" customFormat="1" ht="33">
      <c r="A330" s="193" t="s">
        <v>1021</v>
      </c>
      <c r="B330" s="193" t="s">
        <v>1022</v>
      </c>
      <c r="C330" s="193" t="s">
        <v>1069</v>
      </c>
      <c r="D330" s="193" t="s">
        <v>1528</v>
      </c>
      <c r="E330" s="201">
        <v>397</v>
      </c>
      <c r="F330" s="195" t="s">
        <v>1458</v>
      </c>
      <c r="G330" s="193"/>
      <c r="H330" s="195" t="s">
        <v>1845</v>
      </c>
      <c r="I330" s="195"/>
    </row>
    <row r="331" spans="1:9" s="198" customFormat="1" ht="33">
      <c r="A331" s="193" t="s">
        <v>1021</v>
      </c>
      <c r="B331" s="193" t="s">
        <v>1022</v>
      </c>
      <c r="C331" s="193" t="s">
        <v>1069</v>
      </c>
      <c r="D331" s="193" t="s">
        <v>1528</v>
      </c>
      <c r="E331" s="201">
        <v>356</v>
      </c>
      <c r="F331" s="195" t="s">
        <v>1458</v>
      </c>
      <c r="G331" s="193"/>
      <c r="H331" s="195" t="s">
        <v>1845</v>
      </c>
      <c r="I331" s="195"/>
    </row>
    <row r="332" spans="1:9" s="198" customFormat="1" ht="33">
      <c r="A332" s="193" t="s">
        <v>1021</v>
      </c>
      <c r="B332" s="193" t="s">
        <v>1078</v>
      </c>
      <c r="C332" s="193" t="s">
        <v>1069</v>
      </c>
      <c r="D332" s="193" t="s">
        <v>1528</v>
      </c>
      <c r="E332" s="201">
        <v>23</v>
      </c>
      <c r="F332" s="195" t="s">
        <v>1458</v>
      </c>
      <c r="G332" s="193"/>
      <c r="H332" s="195" t="s">
        <v>1845</v>
      </c>
      <c r="I332" s="195"/>
    </row>
    <row r="333" spans="1:9" s="198" customFormat="1" ht="39.75" customHeight="1">
      <c r="A333" s="193"/>
      <c r="B333" s="193"/>
      <c r="C333" s="193" t="s">
        <v>1600</v>
      </c>
      <c r="D333" s="193"/>
      <c r="E333" s="201">
        <f>SUM(E321:E332)</f>
        <v>7206</v>
      </c>
      <c r="F333" s="195"/>
      <c r="G333" s="193"/>
      <c r="H333" s="195"/>
      <c r="I333" s="195"/>
    </row>
    <row r="334" spans="1:242" s="78" customFormat="1" ht="33">
      <c r="A334" s="193" t="s">
        <v>926</v>
      </c>
      <c r="B334" s="193" t="s">
        <v>927</v>
      </c>
      <c r="C334" s="193" t="s">
        <v>1079</v>
      </c>
      <c r="D334" s="193" t="s">
        <v>1855</v>
      </c>
      <c r="E334" s="201">
        <v>12</v>
      </c>
      <c r="F334" s="195" t="s">
        <v>1458</v>
      </c>
      <c r="G334" s="193"/>
      <c r="H334" s="195" t="s">
        <v>1845</v>
      </c>
      <c r="I334" s="195"/>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c r="AY334" s="77"/>
      <c r="AZ334" s="77"/>
      <c r="BA334" s="77"/>
      <c r="BB334" s="77"/>
      <c r="BC334" s="77"/>
      <c r="BD334" s="77"/>
      <c r="BE334" s="77"/>
      <c r="BF334" s="77"/>
      <c r="BG334" s="77"/>
      <c r="BH334" s="77"/>
      <c r="BI334" s="77"/>
      <c r="BJ334" s="77"/>
      <c r="BK334" s="77"/>
      <c r="BL334" s="77"/>
      <c r="BM334" s="77"/>
      <c r="BN334" s="77"/>
      <c r="BO334" s="77"/>
      <c r="BP334" s="77"/>
      <c r="BQ334" s="77"/>
      <c r="BR334" s="77"/>
      <c r="BS334" s="77"/>
      <c r="BT334" s="77"/>
      <c r="BU334" s="77"/>
      <c r="BV334" s="77"/>
      <c r="BW334" s="77"/>
      <c r="BX334" s="77"/>
      <c r="BY334" s="77"/>
      <c r="BZ334" s="77"/>
      <c r="CA334" s="77"/>
      <c r="CB334" s="77"/>
      <c r="CC334" s="77"/>
      <c r="CD334" s="77"/>
      <c r="CE334" s="77"/>
      <c r="CF334" s="77"/>
      <c r="CG334" s="77"/>
      <c r="CH334" s="77"/>
      <c r="CI334" s="77"/>
      <c r="CJ334" s="77"/>
      <c r="CK334" s="77"/>
      <c r="CL334" s="77"/>
      <c r="CM334" s="77"/>
      <c r="CN334" s="77"/>
      <c r="CO334" s="77"/>
      <c r="CP334" s="77"/>
      <c r="CQ334" s="77"/>
      <c r="CR334" s="77"/>
      <c r="CS334" s="77"/>
      <c r="CT334" s="77"/>
      <c r="CU334" s="77"/>
      <c r="CV334" s="77"/>
      <c r="CW334" s="77"/>
      <c r="CX334" s="77"/>
      <c r="CY334" s="77"/>
      <c r="CZ334" s="77"/>
      <c r="DA334" s="77"/>
      <c r="DB334" s="77"/>
      <c r="DC334" s="77"/>
      <c r="DD334" s="77"/>
      <c r="DE334" s="77"/>
      <c r="DF334" s="77"/>
      <c r="DG334" s="77"/>
      <c r="DH334" s="77"/>
      <c r="DI334" s="77"/>
      <c r="DJ334" s="77"/>
      <c r="DK334" s="77"/>
      <c r="DL334" s="77"/>
      <c r="DM334" s="77"/>
      <c r="DN334" s="77"/>
      <c r="DO334" s="77"/>
      <c r="DP334" s="77"/>
      <c r="DQ334" s="77"/>
      <c r="DR334" s="77"/>
      <c r="DS334" s="77"/>
      <c r="DT334" s="77"/>
      <c r="DU334" s="77"/>
      <c r="DV334" s="77"/>
      <c r="DW334" s="77"/>
      <c r="DX334" s="77"/>
      <c r="DY334" s="77"/>
      <c r="DZ334" s="77"/>
      <c r="EA334" s="77"/>
      <c r="EB334" s="77"/>
      <c r="EC334" s="77"/>
      <c r="ED334" s="77"/>
      <c r="EE334" s="77"/>
      <c r="EF334" s="77"/>
      <c r="EG334" s="77"/>
      <c r="EH334" s="77"/>
      <c r="EI334" s="77"/>
      <c r="EJ334" s="77"/>
      <c r="EK334" s="77"/>
      <c r="EL334" s="77"/>
      <c r="EM334" s="77"/>
      <c r="EN334" s="77"/>
      <c r="EO334" s="77"/>
      <c r="EP334" s="77"/>
      <c r="EQ334" s="77"/>
      <c r="ER334" s="77"/>
      <c r="ES334" s="77"/>
      <c r="ET334" s="77"/>
      <c r="EU334" s="77"/>
      <c r="EV334" s="77"/>
      <c r="EW334" s="77"/>
      <c r="EX334" s="77"/>
      <c r="EY334" s="77"/>
      <c r="EZ334" s="77"/>
      <c r="FA334" s="77"/>
      <c r="FB334" s="77"/>
      <c r="FC334" s="77"/>
      <c r="FD334" s="77"/>
      <c r="FE334" s="77"/>
      <c r="FF334" s="77"/>
      <c r="FG334" s="77"/>
      <c r="FH334" s="77"/>
      <c r="FI334" s="77"/>
      <c r="FJ334" s="77"/>
      <c r="FK334" s="77"/>
      <c r="FL334" s="77"/>
      <c r="FM334" s="77"/>
      <c r="FN334" s="77"/>
      <c r="FO334" s="77"/>
      <c r="FP334" s="77"/>
      <c r="FQ334" s="77"/>
      <c r="FR334" s="77"/>
      <c r="FS334" s="77"/>
      <c r="FT334" s="77"/>
      <c r="FU334" s="77"/>
      <c r="FV334" s="77"/>
      <c r="FW334" s="77"/>
      <c r="FX334" s="77"/>
      <c r="FY334" s="77"/>
      <c r="FZ334" s="77"/>
      <c r="GA334" s="77"/>
      <c r="GB334" s="77"/>
      <c r="GC334" s="77"/>
      <c r="GD334" s="77"/>
      <c r="GE334" s="77"/>
      <c r="GF334" s="77"/>
      <c r="GG334" s="77"/>
      <c r="GH334" s="77"/>
      <c r="GI334" s="77"/>
      <c r="GJ334" s="77"/>
      <c r="GK334" s="77"/>
      <c r="GL334" s="77"/>
      <c r="GM334" s="77"/>
      <c r="GN334" s="77"/>
      <c r="GO334" s="77"/>
      <c r="GP334" s="77"/>
      <c r="GQ334" s="77"/>
      <c r="GR334" s="77"/>
      <c r="GS334" s="77"/>
      <c r="GT334" s="77"/>
      <c r="GU334" s="77"/>
      <c r="GV334" s="77"/>
      <c r="GW334" s="77"/>
      <c r="GX334" s="77"/>
      <c r="GY334" s="77"/>
      <c r="GZ334" s="77"/>
      <c r="HA334" s="77"/>
      <c r="HB334" s="77"/>
      <c r="HC334" s="77"/>
      <c r="HD334" s="77"/>
      <c r="HE334" s="77"/>
      <c r="HF334" s="77"/>
      <c r="HG334" s="77"/>
      <c r="HH334" s="77"/>
      <c r="HI334" s="77"/>
      <c r="HJ334" s="77"/>
      <c r="HK334" s="77"/>
      <c r="HL334" s="77"/>
      <c r="HM334" s="77"/>
      <c r="HN334" s="77"/>
      <c r="HO334" s="77"/>
      <c r="HP334" s="77"/>
      <c r="HQ334" s="77"/>
      <c r="HR334" s="77"/>
      <c r="HS334" s="77"/>
      <c r="HT334" s="77"/>
      <c r="HU334" s="77"/>
      <c r="HV334" s="77"/>
      <c r="HW334" s="77"/>
      <c r="HX334" s="77"/>
      <c r="HY334" s="77"/>
      <c r="HZ334" s="77"/>
      <c r="IA334" s="77"/>
      <c r="IB334" s="77"/>
      <c r="IC334" s="77"/>
      <c r="ID334" s="77"/>
      <c r="IE334" s="77"/>
      <c r="IF334" s="77"/>
      <c r="IG334" s="77"/>
      <c r="IH334" s="77"/>
    </row>
    <row r="335" spans="1:9" s="198" customFormat="1" ht="16.5">
      <c r="A335" s="193" t="s">
        <v>2056</v>
      </c>
      <c r="B335" s="193" t="s">
        <v>1080</v>
      </c>
      <c r="C335" s="193" t="s">
        <v>1081</v>
      </c>
      <c r="D335" s="193" t="s">
        <v>1563</v>
      </c>
      <c r="E335" s="201">
        <v>19</v>
      </c>
      <c r="F335" s="195" t="s">
        <v>1458</v>
      </c>
      <c r="G335" s="193"/>
      <c r="H335" s="195" t="s">
        <v>1845</v>
      </c>
      <c r="I335" s="195"/>
    </row>
    <row r="336" spans="1:244" s="209" customFormat="1" ht="33">
      <c r="A336" s="193" t="s">
        <v>1852</v>
      </c>
      <c r="B336" s="193" t="s">
        <v>1082</v>
      </c>
      <c r="C336" s="193" t="s">
        <v>1083</v>
      </c>
      <c r="D336" s="193" t="s">
        <v>1855</v>
      </c>
      <c r="E336" s="201">
        <v>20</v>
      </c>
      <c r="F336" s="195" t="s">
        <v>1471</v>
      </c>
      <c r="G336" s="193" t="s">
        <v>1856</v>
      </c>
      <c r="H336" s="195"/>
      <c r="I336" s="195" t="s">
        <v>1845</v>
      </c>
      <c r="J336" s="205"/>
      <c r="K336" s="205"/>
      <c r="L336" s="205"/>
      <c r="M336" s="205"/>
      <c r="N336" s="205"/>
      <c r="O336" s="205"/>
      <c r="P336" s="205"/>
      <c r="Q336" s="205"/>
      <c r="R336" s="205"/>
      <c r="S336" s="205"/>
      <c r="T336" s="205"/>
      <c r="U336" s="205"/>
      <c r="V336" s="205"/>
      <c r="W336" s="205"/>
      <c r="X336" s="205"/>
      <c r="Y336" s="205"/>
      <c r="Z336" s="205"/>
      <c r="AA336" s="205"/>
      <c r="AB336" s="205"/>
      <c r="AC336" s="205"/>
      <c r="AD336" s="205"/>
      <c r="AE336" s="205"/>
      <c r="AF336" s="205"/>
      <c r="AG336" s="205"/>
      <c r="AH336" s="205"/>
      <c r="AI336" s="205"/>
      <c r="AJ336" s="205"/>
      <c r="AK336" s="205"/>
      <c r="AL336" s="205"/>
      <c r="AM336" s="205"/>
      <c r="AN336" s="205"/>
      <c r="AO336" s="205"/>
      <c r="AP336" s="205"/>
      <c r="AQ336" s="205"/>
      <c r="AR336" s="205"/>
      <c r="AS336" s="205"/>
      <c r="AT336" s="205"/>
      <c r="AU336" s="205"/>
      <c r="AV336" s="205"/>
      <c r="AW336" s="205"/>
      <c r="AX336" s="205"/>
      <c r="AY336" s="205"/>
      <c r="AZ336" s="205"/>
      <c r="BA336" s="205"/>
      <c r="BB336" s="205"/>
      <c r="BC336" s="205"/>
      <c r="BD336" s="205"/>
      <c r="BE336" s="205"/>
      <c r="BF336" s="205"/>
      <c r="BG336" s="205"/>
      <c r="BH336" s="205"/>
      <c r="BI336" s="205"/>
      <c r="BJ336" s="205"/>
      <c r="BK336" s="205"/>
      <c r="BL336" s="205"/>
      <c r="BM336" s="205"/>
      <c r="BN336" s="205"/>
      <c r="BO336" s="205"/>
      <c r="BP336" s="205"/>
      <c r="BQ336" s="205"/>
      <c r="BR336" s="205"/>
      <c r="BS336" s="205"/>
      <c r="BT336" s="205"/>
      <c r="BU336" s="205"/>
      <c r="BV336" s="205"/>
      <c r="BW336" s="205"/>
      <c r="BX336" s="205"/>
      <c r="BY336" s="205"/>
      <c r="BZ336" s="205"/>
      <c r="CA336" s="205"/>
      <c r="CB336" s="205"/>
      <c r="CC336" s="205"/>
      <c r="CD336" s="205"/>
      <c r="CE336" s="205"/>
      <c r="CF336" s="205"/>
      <c r="CG336" s="205"/>
      <c r="CH336" s="205"/>
      <c r="CI336" s="205"/>
      <c r="CJ336" s="205"/>
      <c r="CK336" s="205"/>
      <c r="CL336" s="205"/>
      <c r="CM336" s="205"/>
      <c r="CN336" s="205"/>
      <c r="CO336" s="205"/>
      <c r="CP336" s="205"/>
      <c r="CQ336" s="205"/>
      <c r="CR336" s="205"/>
      <c r="CS336" s="205"/>
      <c r="CT336" s="205"/>
      <c r="CU336" s="205"/>
      <c r="CV336" s="205"/>
      <c r="CW336" s="205"/>
      <c r="CX336" s="205"/>
      <c r="CY336" s="205"/>
      <c r="CZ336" s="205"/>
      <c r="DA336" s="205"/>
      <c r="DB336" s="205"/>
      <c r="DC336" s="205"/>
      <c r="DD336" s="205"/>
      <c r="DE336" s="205"/>
      <c r="DF336" s="205"/>
      <c r="DG336" s="205"/>
      <c r="DH336" s="205"/>
      <c r="DI336" s="205"/>
      <c r="DJ336" s="205"/>
      <c r="DK336" s="205"/>
      <c r="DL336" s="205"/>
      <c r="DM336" s="205"/>
      <c r="DN336" s="205"/>
      <c r="DO336" s="205"/>
      <c r="DP336" s="205"/>
      <c r="DQ336" s="205"/>
      <c r="DR336" s="205"/>
      <c r="DS336" s="205"/>
      <c r="DT336" s="205"/>
      <c r="DU336" s="205"/>
      <c r="DV336" s="205"/>
      <c r="DW336" s="205"/>
      <c r="DX336" s="205"/>
      <c r="DY336" s="205"/>
      <c r="DZ336" s="205"/>
      <c r="EA336" s="205"/>
      <c r="EB336" s="205"/>
      <c r="EC336" s="205"/>
      <c r="ED336" s="205"/>
      <c r="EE336" s="205"/>
      <c r="EF336" s="205"/>
      <c r="EG336" s="205"/>
      <c r="EH336" s="205"/>
      <c r="EI336" s="205"/>
      <c r="EJ336" s="205"/>
      <c r="EK336" s="205"/>
      <c r="EL336" s="205"/>
      <c r="EM336" s="205"/>
      <c r="EN336" s="205"/>
      <c r="EO336" s="205"/>
      <c r="EP336" s="205"/>
      <c r="EQ336" s="205"/>
      <c r="ER336" s="205"/>
      <c r="ES336" s="205"/>
      <c r="ET336" s="205"/>
      <c r="EU336" s="205"/>
      <c r="EV336" s="205"/>
      <c r="EW336" s="205"/>
      <c r="EX336" s="205"/>
      <c r="EY336" s="205"/>
      <c r="EZ336" s="205"/>
      <c r="FA336" s="205"/>
      <c r="FB336" s="205"/>
      <c r="FC336" s="205"/>
      <c r="FD336" s="205"/>
      <c r="FE336" s="205"/>
      <c r="FF336" s="205"/>
      <c r="FG336" s="205"/>
      <c r="FH336" s="205"/>
      <c r="FI336" s="205"/>
      <c r="FJ336" s="205"/>
      <c r="FK336" s="205"/>
      <c r="FL336" s="205"/>
      <c r="FM336" s="205"/>
      <c r="FN336" s="205"/>
      <c r="FO336" s="205"/>
      <c r="FP336" s="205"/>
      <c r="FQ336" s="205"/>
      <c r="FR336" s="205"/>
      <c r="FS336" s="205"/>
      <c r="FT336" s="205"/>
      <c r="FU336" s="205"/>
      <c r="FV336" s="205"/>
      <c r="FW336" s="205"/>
      <c r="FX336" s="205"/>
      <c r="FY336" s="205"/>
      <c r="FZ336" s="205"/>
      <c r="GA336" s="205"/>
      <c r="GB336" s="205"/>
      <c r="GC336" s="205"/>
      <c r="GD336" s="205"/>
      <c r="GE336" s="205"/>
      <c r="GF336" s="205"/>
      <c r="GG336" s="205"/>
      <c r="GH336" s="205"/>
      <c r="GI336" s="205"/>
      <c r="GJ336" s="205"/>
      <c r="GK336" s="205"/>
      <c r="GL336" s="205"/>
      <c r="GM336" s="205"/>
      <c r="GN336" s="205"/>
      <c r="GO336" s="205"/>
      <c r="GP336" s="205"/>
      <c r="GQ336" s="205"/>
      <c r="GR336" s="205"/>
      <c r="GS336" s="205"/>
      <c r="GT336" s="205"/>
      <c r="GU336" s="205"/>
      <c r="GV336" s="205"/>
      <c r="GW336" s="205"/>
      <c r="GX336" s="205"/>
      <c r="GY336" s="205"/>
      <c r="GZ336" s="205"/>
      <c r="HA336" s="205"/>
      <c r="HB336" s="205"/>
      <c r="HC336" s="205"/>
      <c r="HD336" s="205"/>
      <c r="HE336" s="205"/>
      <c r="HF336" s="205"/>
      <c r="HG336" s="205"/>
      <c r="HH336" s="205"/>
      <c r="HI336" s="205"/>
      <c r="HJ336" s="205"/>
      <c r="HK336" s="205"/>
      <c r="HL336" s="205"/>
      <c r="HM336" s="205"/>
      <c r="HN336" s="205"/>
      <c r="HO336" s="205"/>
      <c r="HP336" s="205"/>
      <c r="HQ336" s="205"/>
      <c r="HR336" s="205"/>
      <c r="HS336" s="205"/>
      <c r="HT336" s="205"/>
      <c r="HU336" s="205"/>
      <c r="HV336" s="205"/>
      <c r="HW336" s="205"/>
      <c r="HX336" s="205"/>
      <c r="HY336" s="205"/>
      <c r="HZ336" s="205"/>
      <c r="IA336" s="205"/>
      <c r="IB336" s="205"/>
      <c r="IC336" s="205"/>
      <c r="ID336" s="205"/>
      <c r="IE336" s="205"/>
      <c r="IF336" s="205"/>
      <c r="IG336" s="205"/>
      <c r="IH336" s="205"/>
      <c r="II336" s="205"/>
      <c r="IJ336" s="205"/>
    </row>
    <row r="337" spans="1:9" s="198" customFormat="1" ht="33">
      <c r="A337" s="193" t="s">
        <v>1880</v>
      </c>
      <c r="B337" s="193" t="s">
        <v>1084</v>
      </c>
      <c r="C337" s="193" t="s">
        <v>1085</v>
      </c>
      <c r="D337" s="193" t="s">
        <v>1467</v>
      </c>
      <c r="E337" s="201">
        <v>300</v>
      </c>
      <c r="F337" s="195" t="s">
        <v>1458</v>
      </c>
      <c r="G337" s="193"/>
      <c r="H337" s="195" t="s">
        <v>1845</v>
      </c>
      <c r="I337" s="195"/>
    </row>
    <row r="338" spans="1:242" s="78" customFormat="1" ht="33">
      <c r="A338" s="193" t="s">
        <v>1852</v>
      </c>
      <c r="B338" s="193" t="s">
        <v>1086</v>
      </c>
      <c r="C338" s="193" t="s">
        <v>1087</v>
      </c>
      <c r="D338" s="193" t="s">
        <v>1855</v>
      </c>
      <c r="E338" s="201">
        <v>50</v>
      </c>
      <c r="F338" s="195" t="s">
        <v>1471</v>
      </c>
      <c r="G338" s="193" t="s">
        <v>1856</v>
      </c>
      <c r="H338" s="195"/>
      <c r="I338" s="195" t="s">
        <v>1845</v>
      </c>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c r="AY338" s="77"/>
      <c r="AZ338" s="77"/>
      <c r="BA338" s="77"/>
      <c r="BB338" s="77"/>
      <c r="BC338" s="77"/>
      <c r="BD338" s="77"/>
      <c r="BE338" s="77"/>
      <c r="BF338" s="77"/>
      <c r="BG338" s="77"/>
      <c r="BH338" s="77"/>
      <c r="BI338" s="77"/>
      <c r="BJ338" s="77"/>
      <c r="BK338" s="77"/>
      <c r="BL338" s="77"/>
      <c r="BM338" s="77"/>
      <c r="BN338" s="77"/>
      <c r="BO338" s="77"/>
      <c r="BP338" s="77"/>
      <c r="BQ338" s="77"/>
      <c r="BR338" s="77"/>
      <c r="BS338" s="77"/>
      <c r="BT338" s="77"/>
      <c r="BU338" s="77"/>
      <c r="BV338" s="77"/>
      <c r="BW338" s="77"/>
      <c r="BX338" s="77"/>
      <c r="BY338" s="77"/>
      <c r="BZ338" s="77"/>
      <c r="CA338" s="77"/>
      <c r="CB338" s="77"/>
      <c r="CC338" s="77"/>
      <c r="CD338" s="77"/>
      <c r="CE338" s="77"/>
      <c r="CF338" s="77"/>
      <c r="CG338" s="77"/>
      <c r="CH338" s="77"/>
      <c r="CI338" s="77"/>
      <c r="CJ338" s="77"/>
      <c r="CK338" s="77"/>
      <c r="CL338" s="77"/>
      <c r="CM338" s="77"/>
      <c r="CN338" s="77"/>
      <c r="CO338" s="77"/>
      <c r="CP338" s="77"/>
      <c r="CQ338" s="77"/>
      <c r="CR338" s="77"/>
      <c r="CS338" s="77"/>
      <c r="CT338" s="77"/>
      <c r="CU338" s="77"/>
      <c r="CV338" s="77"/>
      <c r="CW338" s="77"/>
      <c r="CX338" s="77"/>
      <c r="CY338" s="77"/>
      <c r="CZ338" s="77"/>
      <c r="DA338" s="77"/>
      <c r="DB338" s="77"/>
      <c r="DC338" s="77"/>
      <c r="DD338" s="77"/>
      <c r="DE338" s="77"/>
      <c r="DF338" s="77"/>
      <c r="DG338" s="77"/>
      <c r="DH338" s="77"/>
      <c r="DI338" s="77"/>
      <c r="DJ338" s="77"/>
      <c r="DK338" s="77"/>
      <c r="DL338" s="77"/>
      <c r="DM338" s="77"/>
      <c r="DN338" s="77"/>
      <c r="DO338" s="77"/>
      <c r="DP338" s="77"/>
      <c r="DQ338" s="77"/>
      <c r="DR338" s="77"/>
      <c r="DS338" s="77"/>
      <c r="DT338" s="77"/>
      <c r="DU338" s="77"/>
      <c r="DV338" s="77"/>
      <c r="DW338" s="77"/>
      <c r="DX338" s="77"/>
      <c r="DY338" s="77"/>
      <c r="DZ338" s="77"/>
      <c r="EA338" s="77"/>
      <c r="EB338" s="77"/>
      <c r="EC338" s="77"/>
      <c r="ED338" s="77"/>
      <c r="EE338" s="77"/>
      <c r="EF338" s="77"/>
      <c r="EG338" s="77"/>
      <c r="EH338" s="77"/>
      <c r="EI338" s="77"/>
      <c r="EJ338" s="77"/>
      <c r="EK338" s="77"/>
      <c r="EL338" s="77"/>
      <c r="EM338" s="77"/>
      <c r="EN338" s="77"/>
      <c r="EO338" s="77"/>
      <c r="EP338" s="77"/>
      <c r="EQ338" s="77"/>
      <c r="ER338" s="77"/>
      <c r="ES338" s="77"/>
      <c r="ET338" s="77"/>
      <c r="EU338" s="77"/>
      <c r="EV338" s="77"/>
      <c r="EW338" s="77"/>
      <c r="EX338" s="77"/>
      <c r="EY338" s="77"/>
      <c r="EZ338" s="77"/>
      <c r="FA338" s="77"/>
      <c r="FB338" s="77"/>
      <c r="FC338" s="77"/>
      <c r="FD338" s="77"/>
      <c r="FE338" s="77"/>
      <c r="FF338" s="77"/>
      <c r="FG338" s="77"/>
      <c r="FH338" s="77"/>
      <c r="FI338" s="77"/>
      <c r="FJ338" s="77"/>
      <c r="FK338" s="77"/>
      <c r="FL338" s="77"/>
      <c r="FM338" s="77"/>
      <c r="FN338" s="77"/>
      <c r="FO338" s="77"/>
      <c r="FP338" s="77"/>
      <c r="FQ338" s="77"/>
      <c r="FR338" s="77"/>
      <c r="FS338" s="77"/>
      <c r="FT338" s="77"/>
      <c r="FU338" s="77"/>
      <c r="FV338" s="77"/>
      <c r="FW338" s="77"/>
      <c r="FX338" s="77"/>
      <c r="FY338" s="77"/>
      <c r="FZ338" s="77"/>
      <c r="GA338" s="77"/>
      <c r="GB338" s="77"/>
      <c r="GC338" s="77"/>
      <c r="GD338" s="77"/>
      <c r="GE338" s="77"/>
      <c r="GF338" s="77"/>
      <c r="GG338" s="77"/>
      <c r="GH338" s="77"/>
      <c r="GI338" s="77"/>
      <c r="GJ338" s="77"/>
      <c r="GK338" s="77"/>
      <c r="GL338" s="77"/>
      <c r="GM338" s="77"/>
      <c r="GN338" s="77"/>
      <c r="GO338" s="77"/>
      <c r="GP338" s="77"/>
      <c r="GQ338" s="77"/>
      <c r="GR338" s="77"/>
      <c r="GS338" s="77"/>
      <c r="GT338" s="77"/>
      <c r="GU338" s="77"/>
      <c r="GV338" s="77"/>
      <c r="GW338" s="77"/>
      <c r="GX338" s="77"/>
      <c r="GY338" s="77"/>
      <c r="GZ338" s="77"/>
      <c r="HA338" s="77"/>
      <c r="HB338" s="77"/>
      <c r="HC338" s="77"/>
      <c r="HD338" s="77"/>
      <c r="HE338" s="77"/>
      <c r="HF338" s="77"/>
      <c r="HG338" s="77"/>
      <c r="HH338" s="77"/>
      <c r="HI338" s="77"/>
      <c r="HJ338" s="77"/>
      <c r="HK338" s="77"/>
      <c r="HL338" s="77"/>
      <c r="HM338" s="77"/>
      <c r="HN338" s="77"/>
      <c r="HO338" s="77"/>
      <c r="HP338" s="77"/>
      <c r="HQ338" s="77"/>
      <c r="HR338" s="77"/>
      <c r="HS338" s="77"/>
      <c r="HT338" s="77"/>
      <c r="HU338" s="77"/>
      <c r="HV338" s="77"/>
      <c r="HW338" s="77"/>
      <c r="HX338" s="77"/>
      <c r="HY338" s="77"/>
      <c r="HZ338" s="77"/>
      <c r="IA338" s="77"/>
      <c r="IB338" s="77"/>
      <c r="IC338" s="77"/>
      <c r="ID338" s="77"/>
      <c r="IE338" s="77"/>
      <c r="IF338" s="77"/>
      <c r="IG338" s="77"/>
      <c r="IH338" s="77"/>
    </row>
    <row r="339" spans="1:9" s="198" customFormat="1" ht="16.5">
      <c r="A339" s="193" t="s">
        <v>1460</v>
      </c>
      <c r="B339" s="193" t="s">
        <v>1869</v>
      </c>
      <c r="C339" s="193" t="s">
        <v>1088</v>
      </c>
      <c r="D339" s="193" t="s">
        <v>1463</v>
      </c>
      <c r="E339" s="201">
        <v>20</v>
      </c>
      <c r="F339" s="195" t="s">
        <v>1458</v>
      </c>
      <c r="G339" s="193"/>
      <c r="H339" s="195" t="s">
        <v>1845</v>
      </c>
      <c r="I339" s="195"/>
    </row>
    <row r="340" spans="1:9" s="198" customFormat="1" ht="33">
      <c r="A340" s="193" t="s">
        <v>963</v>
      </c>
      <c r="B340" s="193" t="s">
        <v>1089</v>
      </c>
      <c r="C340" s="193" t="s">
        <v>1090</v>
      </c>
      <c r="D340" s="193" t="s">
        <v>1579</v>
      </c>
      <c r="E340" s="201">
        <v>20</v>
      </c>
      <c r="F340" s="195" t="s">
        <v>1458</v>
      </c>
      <c r="G340" s="193"/>
      <c r="H340" s="195"/>
      <c r="I340" s="195" t="s">
        <v>1845</v>
      </c>
    </row>
    <row r="341" spans="1:9" s="206" customFormat="1" ht="16.5">
      <c r="A341" s="193" t="s">
        <v>1911</v>
      </c>
      <c r="B341" s="193" t="s">
        <v>1984</v>
      </c>
      <c r="C341" s="193" t="s">
        <v>1090</v>
      </c>
      <c r="D341" s="193" t="s">
        <v>1855</v>
      </c>
      <c r="E341" s="201">
        <v>35</v>
      </c>
      <c r="F341" s="195" t="s">
        <v>1458</v>
      </c>
      <c r="G341" s="193"/>
      <c r="H341" s="195" t="s">
        <v>1845</v>
      </c>
      <c r="I341" s="195"/>
    </row>
    <row r="342" spans="1:9" s="206" customFormat="1" ht="39.75" customHeight="1">
      <c r="A342" s="193"/>
      <c r="B342" s="193"/>
      <c r="C342" s="193" t="s">
        <v>1091</v>
      </c>
      <c r="D342" s="193"/>
      <c r="E342" s="201">
        <f>SUM(E340:E341)</f>
        <v>55</v>
      </c>
      <c r="F342" s="195"/>
      <c r="G342" s="193"/>
      <c r="H342" s="195"/>
      <c r="I342" s="195"/>
    </row>
    <row r="343" spans="1:242" s="78" customFormat="1" ht="33">
      <c r="A343" s="193" t="s">
        <v>1852</v>
      </c>
      <c r="B343" s="193" t="s">
        <v>1092</v>
      </c>
      <c r="C343" s="193" t="s">
        <v>1093</v>
      </c>
      <c r="D343" s="193" t="s">
        <v>1855</v>
      </c>
      <c r="E343" s="201">
        <v>20</v>
      </c>
      <c r="F343" s="195" t="s">
        <v>1471</v>
      </c>
      <c r="G343" s="193" t="s">
        <v>1856</v>
      </c>
      <c r="H343" s="195"/>
      <c r="I343" s="195" t="s">
        <v>1845</v>
      </c>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c r="AY343" s="77"/>
      <c r="AZ343" s="77"/>
      <c r="BA343" s="77"/>
      <c r="BB343" s="77"/>
      <c r="BC343" s="77"/>
      <c r="BD343" s="77"/>
      <c r="BE343" s="77"/>
      <c r="BF343" s="77"/>
      <c r="BG343" s="77"/>
      <c r="BH343" s="77"/>
      <c r="BI343" s="77"/>
      <c r="BJ343" s="77"/>
      <c r="BK343" s="77"/>
      <c r="BL343" s="77"/>
      <c r="BM343" s="77"/>
      <c r="BN343" s="77"/>
      <c r="BO343" s="77"/>
      <c r="BP343" s="77"/>
      <c r="BQ343" s="77"/>
      <c r="BR343" s="77"/>
      <c r="BS343" s="77"/>
      <c r="BT343" s="77"/>
      <c r="BU343" s="77"/>
      <c r="BV343" s="77"/>
      <c r="BW343" s="77"/>
      <c r="BX343" s="77"/>
      <c r="BY343" s="77"/>
      <c r="BZ343" s="77"/>
      <c r="CA343" s="77"/>
      <c r="CB343" s="77"/>
      <c r="CC343" s="77"/>
      <c r="CD343" s="77"/>
      <c r="CE343" s="77"/>
      <c r="CF343" s="77"/>
      <c r="CG343" s="77"/>
      <c r="CH343" s="77"/>
      <c r="CI343" s="77"/>
      <c r="CJ343" s="77"/>
      <c r="CK343" s="77"/>
      <c r="CL343" s="77"/>
      <c r="CM343" s="77"/>
      <c r="CN343" s="77"/>
      <c r="CO343" s="77"/>
      <c r="CP343" s="77"/>
      <c r="CQ343" s="77"/>
      <c r="CR343" s="77"/>
      <c r="CS343" s="77"/>
      <c r="CT343" s="77"/>
      <c r="CU343" s="77"/>
      <c r="CV343" s="77"/>
      <c r="CW343" s="77"/>
      <c r="CX343" s="77"/>
      <c r="CY343" s="77"/>
      <c r="CZ343" s="77"/>
      <c r="DA343" s="77"/>
      <c r="DB343" s="77"/>
      <c r="DC343" s="77"/>
      <c r="DD343" s="77"/>
      <c r="DE343" s="77"/>
      <c r="DF343" s="77"/>
      <c r="DG343" s="77"/>
      <c r="DH343" s="77"/>
      <c r="DI343" s="77"/>
      <c r="DJ343" s="77"/>
      <c r="DK343" s="77"/>
      <c r="DL343" s="77"/>
      <c r="DM343" s="77"/>
      <c r="DN343" s="77"/>
      <c r="DO343" s="77"/>
      <c r="DP343" s="77"/>
      <c r="DQ343" s="77"/>
      <c r="DR343" s="77"/>
      <c r="DS343" s="77"/>
      <c r="DT343" s="77"/>
      <c r="DU343" s="77"/>
      <c r="DV343" s="77"/>
      <c r="DW343" s="77"/>
      <c r="DX343" s="77"/>
      <c r="DY343" s="77"/>
      <c r="DZ343" s="77"/>
      <c r="EA343" s="77"/>
      <c r="EB343" s="77"/>
      <c r="EC343" s="77"/>
      <c r="ED343" s="77"/>
      <c r="EE343" s="77"/>
      <c r="EF343" s="77"/>
      <c r="EG343" s="77"/>
      <c r="EH343" s="77"/>
      <c r="EI343" s="77"/>
      <c r="EJ343" s="77"/>
      <c r="EK343" s="77"/>
      <c r="EL343" s="77"/>
      <c r="EM343" s="77"/>
      <c r="EN343" s="77"/>
      <c r="EO343" s="77"/>
      <c r="EP343" s="77"/>
      <c r="EQ343" s="77"/>
      <c r="ER343" s="77"/>
      <c r="ES343" s="77"/>
      <c r="ET343" s="77"/>
      <c r="EU343" s="77"/>
      <c r="EV343" s="77"/>
      <c r="EW343" s="77"/>
      <c r="EX343" s="77"/>
      <c r="EY343" s="77"/>
      <c r="EZ343" s="77"/>
      <c r="FA343" s="77"/>
      <c r="FB343" s="77"/>
      <c r="FC343" s="77"/>
      <c r="FD343" s="77"/>
      <c r="FE343" s="77"/>
      <c r="FF343" s="77"/>
      <c r="FG343" s="77"/>
      <c r="FH343" s="77"/>
      <c r="FI343" s="77"/>
      <c r="FJ343" s="77"/>
      <c r="FK343" s="77"/>
      <c r="FL343" s="77"/>
      <c r="FM343" s="77"/>
      <c r="FN343" s="77"/>
      <c r="FO343" s="77"/>
      <c r="FP343" s="77"/>
      <c r="FQ343" s="77"/>
      <c r="FR343" s="77"/>
      <c r="FS343" s="77"/>
      <c r="FT343" s="77"/>
      <c r="FU343" s="77"/>
      <c r="FV343" s="77"/>
      <c r="FW343" s="77"/>
      <c r="FX343" s="77"/>
      <c r="FY343" s="77"/>
      <c r="FZ343" s="77"/>
      <c r="GA343" s="77"/>
      <c r="GB343" s="77"/>
      <c r="GC343" s="77"/>
      <c r="GD343" s="77"/>
      <c r="GE343" s="77"/>
      <c r="GF343" s="77"/>
      <c r="GG343" s="77"/>
      <c r="GH343" s="77"/>
      <c r="GI343" s="77"/>
      <c r="GJ343" s="77"/>
      <c r="GK343" s="77"/>
      <c r="GL343" s="77"/>
      <c r="GM343" s="77"/>
      <c r="GN343" s="77"/>
      <c r="GO343" s="77"/>
      <c r="GP343" s="77"/>
      <c r="GQ343" s="77"/>
      <c r="GR343" s="77"/>
      <c r="GS343" s="77"/>
      <c r="GT343" s="77"/>
      <c r="GU343" s="77"/>
      <c r="GV343" s="77"/>
      <c r="GW343" s="77"/>
      <c r="GX343" s="77"/>
      <c r="GY343" s="77"/>
      <c r="GZ343" s="77"/>
      <c r="HA343" s="77"/>
      <c r="HB343" s="77"/>
      <c r="HC343" s="77"/>
      <c r="HD343" s="77"/>
      <c r="HE343" s="77"/>
      <c r="HF343" s="77"/>
      <c r="HG343" s="77"/>
      <c r="HH343" s="77"/>
      <c r="HI343" s="77"/>
      <c r="HJ343" s="77"/>
      <c r="HK343" s="77"/>
      <c r="HL343" s="77"/>
      <c r="HM343" s="77"/>
      <c r="HN343" s="77"/>
      <c r="HO343" s="77"/>
      <c r="HP343" s="77"/>
      <c r="HQ343" s="77"/>
      <c r="HR343" s="77"/>
      <c r="HS343" s="77"/>
      <c r="HT343" s="77"/>
      <c r="HU343" s="77"/>
      <c r="HV343" s="77"/>
      <c r="HW343" s="77"/>
      <c r="HX343" s="77"/>
      <c r="HY343" s="77"/>
      <c r="HZ343" s="77"/>
      <c r="IA343" s="77"/>
      <c r="IB343" s="77"/>
      <c r="IC343" s="77"/>
      <c r="ID343" s="77"/>
      <c r="IE343" s="77"/>
      <c r="IF343" s="77"/>
      <c r="IG343" s="77"/>
      <c r="IH343" s="77"/>
    </row>
    <row r="344" spans="1:242" s="78" customFormat="1" ht="33">
      <c r="A344" s="193" t="s">
        <v>1852</v>
      </c>
      <c r="B344" s="193" t="s">
        <v>1094</v>
      </c>
      <c r="C344" s="193" t="s">
        <v>1093</v>
      </c>
      <c r="D344" s="193" t="s">
        <v>1855</v>
      </c>
      <c r="E344" s="201">
        <v>39</v>
      </c>
      <c r="F344" s="195" t="s">
        <v>1471</v>
      </c>
      <c r="G344" s="193" t="s">
        <v>1856</v>
      </c>
      <c r="H344" s="195" t="s">
        <v>1845</v>
      </c>
      <c r="I344" s="195"/>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77"/>
      <c r="AR344" s="77"/>
      <c r="AS344" s="77"/>
      <c r="AT344" s="77"/>
      <c r="AU344" s="77"/>
      <c r="AV344" s="77"/>
      <c r="AW344" s="77"/>
      <c r="AX344" s="77"/>
      <c r="AY344" s="77"/>
      <c r="AZ344" s="77"/>
      <c r="BA344" s="77"/>
      <c r="BB344" s="77"/>
      <c r="BC344" s="77"/>
      <c r="BD344" s="77"/>
      <c r="BE344" s="77"/>
      <c r="BF344" s="77"/>
      <c r="BG344" s="77"/>
      <c r="BH344" s="77"/>
      <c r="BI344" s="77"/>
      <c r="BJ344" s="77"/>
      <c r="BK344" s="77"/>
      <c r="BL344" s="77"/>
      <c r="BM344" s="77"/>
      <c r="BN344" s="77"/>
      <c r="BO344" s="77"/>
      <c r="BP344" s="77"/>
      <c r="BQ344" s="77"/>
      <c r="BR344" s="77"/>
      <c r="BS344" s="77"/>
      <c r="BT344" s="77"/>
      <c r="BU344" s="77"/>
      <c r="BV344" s="77"/>
      <c r="BW344" s="77"/>
      <c r="BX344" s="77"/>
      <c r="BY344" s="77"/>
      <c r="BZ344" s="77"/>
      <c r="CA344" s="77"/>
      <c r="CB344" s="77"/>
      <c r="CC344" s="77"/>
      <c r="CD344" s="77"/>
      <c r="CE344" s="77"/>
      <c r="CF344" s="77"/>
      <c r="CG344" s="77"/>
      <c r="CH344" s="77"/>
      <c r="CI344" s="77"/>
      <c r="CJ344" s="77"/>
      <c r="CK344" s="77"/>
      <c r="CL344" s="77"/>
      <c r="CM344" s="77"/>
      <c r="CN344" s="77"/>
      <c r="CO344" s="77"/>
      <c r="CP344" s="77"/>
      <c r="CQ344" s="77"/>
      <c r="CR344" s="77"/>
      <c r="CS344" s="77"/>
      <c r="CT344" s="77"/>
      <c r="CU344" s="77"/>
      <c r="CV344" s="77"/>
      <c r="CW344" s="77"/>
      <c r="CX344" s="77"/>
      <c r="CY344" s="77"/>
      <c r="CZ344" s="77"/>
      <c r="DA344" s="77"/>
      <c r="DB344" s="77"/>
      <c r="DC344" s="77"/>
      <c r="DD344" s="77"/>
      <c r="DE344" s="77"/>
      <c r="DF344" s="77"/>
      <c r="DG344" s="77"/>
      <c r="DH344" s="77"/>
      <c r="DI344" s="77"/>
      <c r="DJ344" s="77"/>
      <c r="DK344" s="77"/>
      <c r="DL344" s="77"/>
      <c r="DM344" s="77"/>
      <c r="DN344" s="77"/>
      <c r="DO344" s="77"/>
      <c r="DP344" s="77"/>
      <c r="DQ344" s="77"/>
      <c r="DR344" s="77"/>
      <c r="DS344" s="77"/>
      <c r="DT344" s="77"/>
      <c r="DU344" s="77"/>
      <c r="DV344" s="77"/>
      <c r="DW344" s="77"/>
      <c r="DX344" s="77"/>
      <c r="DY344" s="77"/>
      <c r="DZ344" s="77"/>
      <c r="EA344" s="77"/>
      <c r="EB344" s="77"/>
      <c r="EC344" s="77"/>
      <c r="ED344" s="77"/>
      <c r="EE344" s="77"/>
      <c r="EF344" s="77"/>
      <c r="EG344" s="77"/>
      <c r="EH344" s="77"/>
      <c r="EI344" s="77"/>
      <c r="EJ344" s="77"/>
      <c r="EK344" s="77"/>
      <c r="EL344" s="77"/>
      <c r="EM344" s="77"/>
      <c r="EN344" s="77"/>
      <c r="EO344" s="77"/>
      <c r="EP344" s="77"/>
      <c r="EQ344" s="77"/>
      <c r="ER344" s="77"/>
      <c r="ES344" s="77"/>
      <c r="ET344" s="77"/>
      <c r="EU344" s="77"/>
      <c r="EV344" s="77"/>
      <c r="EW344" s="77"/>
      <c r="EX344" s="77"/>
      <c r="EY344" s="77"/>
      <c r="EZ344" s="77"/>
      <c r="FA344" s="77"/>
      <c r="FB344" s="77"/>
      <c r="FC344" s="77"/>
      <c r="FD344" s="77"/>
      <c r="FE344" s="77"/>
      <c r="FF344" s="77"/>
      <c r="FG344" s="77"/>
      <c r="FH344" s="77"/>
      <c r="FI344" s="77"/>
      <c r="FJ344" s="77"/>
      <c r="FK344" s="77"/>
      <c r="FL344" s="77"/>
      <c r="FM344" s="77"/>
      <c r="FN344" s="77"/>
      <c r="FO344" s="77"/>
      <c r="FP344" s="77"/>
      <c r="FQ344" s="77"/>
      <c r="FR344" s="77"/>
      <c r="FS344" s="77"/>
      <c r="FT344" s="77"/>
      <c r="FU344" s="77"/>
      <c r="FV344" s="77"/>
      <c r="FW344" s="77"/>
      <c r="FX344" s="77"/>
      <c r="FY344" s="77"/>
      <c r="FZ344" s="77"/>
      <c r="GA344" s="77"/>
      <c r="GB344" s="77"/>
      <c r="GC344" s="77"/>
      <c r="GD344" s="77"/>
      <c r="GE344" s="77"/>
      <c r="GF344" s="77"/>
      <c r="GG344" s="77"/>
      <c r="GH344" s="77"/>
      <c r="GI344" s="77"/>
      <c r="GJ344" s="77"/>
      <c r="GK344" s="77"/>
      <c r="GL344" s="77"/>
      <c r="GM344" s="77"/>
      <c r="GN344" s="77"/>
      <c r="GO344" s="77"/>
      <c r="GP344" s="77"/>
      <c r="GQ344" s="77"/>
      <c r="GR344" s="77"/>
      <c r="GS344" s="77"/>
      <c r="GT344" s="77"/>
      <c r="GU344" s="77"/>
      <c r="GV344" s="77"/>
      <c r="GW344" s="77"/>
      <c r="GX344" s="77"/>
      <c r="GY344" s="77"/>
      <c r="GZ344" s="77"/>
      <c r="HA344" s="77"/>
      <c r="HB344" s="77"/>
      <c r="HC344" s="77"/>
      <c r="HD344" s="77"/>
      <c r="HE344" s="77"/>
      <c r="HF344" s="77"/>
      <c r="HG344" s="77"/>
      <c r="HH344" s="77"/>
      <c r="HI344" s="77"/>
      <c r="HJ344" s="77"/>
      <c r="HK344" s="77"/>
      <c r="HL344" s="77"/>
      <c r="HM344" s="77"/>
      <c r="HN344" s="77"/>
      <c r="HO344" s="77"/>
      <c r="HP344" s="77"/>
      <c r="HQ344" s="77"/>
      <c r="HR344" s="77"/>
      <c r="HS344" s="77"/>
      <c r="HT344" s="77"/>
      <c r="HU344" s="77"/>
      <c r="HV344" s="77"/>
      <c r="HW344" s="77"/>
      <c r="HX344" s="77"/>
      <c r="HY344" s="77"/>
      <c r="HZ344" s="77"/>
      <c r="IA344" s="77"/>
      <c r="IB344" s="77"/>
      <c r="IC344" s="77"/>
      <c r="ID344" s="77"/>
      <c r="IE344" s="77"/>
      <c r="IF344" s="77"/>
      <c r="IG344" s="77"/>
      <c r="IH344" s="77"/>
    </row>
    <row r="345" spans="1:242" s="78" customFormat="1" ht="39.75" customHeight="1">
      <c r="A345" s="193"/>
      <c r="B345" s="193"/>
      <c r="C345" s="193" t="s">
        <v>1095</v>
      </c>
      <c r="D345" s="193"/>
      <c r="E345" s="201">
        <f>SUM(E343:E344)</f>
        <v>59</v>
      </c>
      <c r="F345" s="195"/>
      <c r="G345" s="193"/>
      <c r="H345" s="195"/>
      <c r="I345" s="195"/>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77"/>
      <c r="AR345" s="77"/>
      <c r="AS345" s="77"/>
      <c r="AT345" s="77"/>
      <c r="AU345" s="77"/>
      <c r="AV345" s="77"/>
      <c r="AW345" s="77"/>
      <c r="AX345" s="77"/>
      <c r="AY345" s="77"/>
      <c r="AZ345" s="77"/>
      <c r="BA345" s="77"/>
      <c r="BB345" s="77"/>
      <c r="BC345" s="77"/>
      <c r="BD345" s="77"/>
      <c r="BE345" s="77"/>
      <c r="BF345" s="77"/>
      <c r="BG345" s="77"/>
      <c r="BH345" s="77"/>
      <c r="BI345" s="77"/>
      <c r="BJ345" s="77"/>
      <c r="BK345" s="77"/>
      <c r="BL345" s="77"/>
      <c r="BM345" s="77"/>
      <c r="BN345" s="77"/>
      <c r="BO345" s="77"/>
      <c r="BP345" s="77"/>
      <c r="BQ345" s="77"/>
      <c r="BR345" s="77"/>
      <c r="BS345" s="77"/>
      <c r="BT345" s="77"/>
      <c r="BU345" s="77"/>
      <c r="BV345" s="77"/>
      <c r="BW345" s="77"/>
      <c r="BX345" s="77"/>
      <c r="BY345" s="77"/>
      <c r="BZ345" s="77"/>
      <c r="CA345" s="77"/>
      <c r="CB345" s="77"/>
      <c r="CC345" s="77"/>
      <c r="CD345" s="77"/>
      <c r="CE345" s="77"/>
      <c r="CF345" s="77"/>
      <c r="CG345" s="77"/>
      <c r="CH345" s="77"/>
      <c r="CI345" s="77"/>
      <c r="CJ345" s="77"/>
      <c r="CK345" s="77"/>
      <c r="CL345" s="77"/>
      <c r="CM345" s="77"/>
      <c r="CN345" s="77"/>
      <c r="CO345" s="77"/>
      <c r="CP345" s="77"/>
      <c r="CQ345" s="77"/>
      <c r="CR345" s="77"/>
      <c r="CS345" s="77"/>
      <c r="CT345" s="77"/>
      <c r="CU345" s="77"/>
      <c r="CV345" s="77"/>
      <c r="CW345" s="77"/>
      <c r="CX345" s="77"/>
      <c r="CY345" s="77"/>
      <c r="CZ345" s="77"/>
      <c r="DA345" s="77"/>
      <c r="DB345" s="77"/>
      <c r="DC345" s="77"/>
      <c r="DD345" s="77"/>
      <c r="DE345" s="77"/>
      <c r="DF345" s="77"/>
      <c r="DG345" s="77"/>
      <c r="DH345" s="77"/>
      <c r="DI345" s="77"/>
      <c r="DJ345" s="77"/>
      <c r="DK345" s="77"/>
      <c r="DL345" s="77"/>
      <c r="DM345" s="77"/>
      <c r="DN345" s="77"/>
      <c r="DO345" s="77"/>
      <c r="DP345" s="77"/>
      <c r="DQ345" s="77"/>
      <c r="DR345" s="77"/>
      <c r="DS345" s="77"/>
      <c r="DT345" s="77"/>
      <c r="DU345" s="77"/>
      <c r="DV345" s="77"/>
      <c r="DW345" s="77"/>
      <c r="DX345" s="77"/>
      <c r="DY345" s="77"/>
      <c r="DZ345" s="77"/>
      <c r="EA345" s="77"/>
      <c r="EB345" s="77"/>
      <c r="EC345" s="77"/>
      <c r="ED345" s="77"/>
      <c r="EE345" s="77"/>
      <c r="EF345" s="77"/>
      <c r="EG345" s="77"/>
      <c r="EH345" s="77"/>
      <c r="EI345" s="77"/>
      <c r="EJ345" s="77"/>
      <c r="EK345" s="77"/>
      <c r="EL345" s="77"/>
      <c r="EM345" s="77"/>
      <c r="EN345" s="77"/>
      <c r="EO345" s="77"/>
      <c r="EP345" s="77"/>
      <c r="EQ345" s="77"/>
      <c r="ER345" s="77"/>
      <c r="ES345" s="77"/>
      <c r="ET345" s="77"/>
      <c r="EU345" s="77"/>
      <c r="EV345" s="77"/>
      <c r="EW345" s="77"/>
      <c r="EX345" s="77"/>
      <c r="EY345" s="77"/>
      <c r="EZ345" s="77"/>
      <c r="FA345" s="77"/>
      <c r="FB345" s="77"/>
      <c r="FC345" s="77"/>
      <c r="FD345" s="77"/>
      <c r="FE345" s="77"/>
      <c r="FF345" s="77"/>
      <c r="FG345" s="77"/>
      <c r="FH345" s="77"/>
      <c r="FI345" s="77"/>
      <c r="FJ345" s="77"/>
      <c r="FK345" s="77"/>
      <c r="FL345" s="77"/>
      <c r="FM345" s="77"/>
      <c r="FN345" s="77"/>
      <c r="FO345" s="77"/>
      <c r="FP345" s="77"/>
      <c r="FQ345" s="77"/>
      <c r="FR345" s="77"/>
      <c r="FS345" s="77"/>
      <c r="FT345" s="77"/>
      <c r="FU345" s="77"/>
      <c r="FV345" s="77"/>
      <c r="FW345" s="77"/>
      <c r="FX345" s="77"/>
      <c r="FY345" s="77"/>
      <c r="FZ345" s="77"/>
      <c r="GA345" s="77"/>
      <c r="GB345" s="77"/>
      <c r="GC345" s="77"/>
      <c r="GD345" s="77"/>
      <c r="GE345" s="77"/>
      <c r="GF345" s="77"/>
      <c r="GG345" s="77"/>
      <c r="GH345" s="77"/>
      <c r="GI345" s="77"/>
      <c r="GJ345" s="77"/>
      <c r="GK345" s="77"/>
      <c r="GL345" s="77"/>
      <c r="GM345" s="77"/>
      <c r="GN345" s="77"/>
      <c r="GO345" s="77"/>
      <c r="GP345" s="77"/>
      <c r="GQ345" s="77"/>
      <c r="GR345" s="77"/>
      <c r="GS345" s="77"/>
      <c r="GT345" s="77"/>
      <c r="GU345" s="77"/>
      <c r="GV345" s="77"/>
      <c r="GW345" s="77"/>
      <c r="GX345" s="77"/>
      <c r="GY345" s="77"/>
      <c r="GZ345" s="77"/>
      <c r="HA345" s="77"/>
      <c r="HB345" s="77"/>
      <c r="HC345" s="77"/>
      <c r="HD345" s="77"/>
      <c r="HE345" s="77"/>
      <c r="HF345" s="77"/>
      <c r="HG345" s="77"/>
      <c r="HH345" s="77"/>
      <c r="HI345" s="77"/>
      <c r="HJ345" s="77"/>
      <c r="HK345" s="77"/>
      <c r="HL345" s="77"/>
      <c r="HM345" s="77"/>
      <c r="HN345" s="77"/>
      <c r="HO345" s="77"/>
      <c r="HP345" s="77"/>
      <c r="HQ345" s="77"/>
      <c r="HR345" s="77"/>
      <c r="HS345" s="77"/>
      <c r="HT345" s="77"/>
      <c r="HU345" s="77"/>
      <c r="HV345" s="77"/>
      <c r="HW345" s="77"/>
      <c r="HX345" s="77"/>
      <c r="HY345" s="77"/>
      <c r="HZ345" s="77"/>
      <c r="IA345" s="77"/>
      <c r="IB345" s="77"/>
      <c r="IC345" s="77"/>
      <c r="ID345" s="77"/>
      <c r="IE345" s="77"/>
      <c r="IF345" s="77"/>
      <c r="IG345" s="77"/>
      <c r="IH345" s="77"/>
    </row>
    <row r="346" spans="1:242" s="78" customFormat="1" ht="33">
      <c r="A346" s="193" t="s">
        <v>1852</v>
      </c>
      <c r="B346" s="193" t="s">
        <v>1096</v>
      </c>
      <c r="C346" s="193" t="s">
        <v>1097</v>
      </c>
      <c r="D346" s="193" t="s">
        <v>1855</v>
      </c>
      <c r="E346" s="201">
        <v>20</v>
      </c>
      <c r="F346" s="195" t="s">
        <v>1471</v>
      </c>
      <c r="G346" s="193" t="s">
        <v>1856</v>
      </c>
      <c r="H346" s="195"/>
      <c r="I346" s="195" t="s">
        <v>1845</v>
      </c>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77"/>
      <c r="AR346" s="77"/>
      <c r="AS346" s="77"/>
      <c r="AT346" s="77"/>
      <c r="AU346" s="77"/>
      <c r="AV346" s="77"/>
      <c r="AW346" s="77"/>
      <c r="AX346" s="77"/>
      <c r="AY346" s="77"/>
      <c r="AZ346" s="77"/>
      <c r="BA346" s="77"/>
      <c r="BB346" s="77"/>
      <c r="BC346" s="77"/>
      <c r="BD346" s="77"/>
      <c r="BE346" s="77"/>
      <c r="BF346" s="77"/>
      <c r="BG346" s="77"/>
      <c r="BH346" s="77"/>
      <c r="BI346" s="77"/>
      <c r="BJ346" s="77"/>
      <c r="BK346" s="77"/>
      <c r="BL346" s="77"/>
      <c r="BM346" s="77"/>
      <c r="BN346" s="77"/>
      <c r="BO346" s="77"/>
      <c r="BP346" s="77"/>
      <c r="BQ346" s="77"/>
      <c r="BR346" s="77"/>
      <c r="BS346" s="77"/>
      <c r="BT346" s="77"/>
      <c r="BU346" s="77"/>
      <c r="BV346" s="77"/>
      <c r="BW346" s="77"/>
      <c r="BX346" s="77"/>
      <c r="BY346" s="77"/>
      <c r="BZ346" s="77"/>
      <c r="CA346" s="77"/>
      <c r="CB346" s="77"/>
      <c r="CC346" s="77"/>
      <c r="CD346" s="77"/>
      <c r="CE346" s="77"/>
      <c r="CF346" s="77"/>
      <c r="CG346" s="77"/>
      <c r="CH346" s="77"/>
      <c r="CI346" s="77"/>
      <c r="CJ346" s="77"/>
      <c r="CK346" s="77"/>
      <c r="CL346" s="77"/>
      <c r="CM346" s="77"/>
      <c r="CN346" s="77"/>
      <c r="CO346" s="77"/>
      <c r="CP346" s="77"/>
      <c r="CQ346" s="77"/>
      <c r="CR346" s="77"/>
      <c r="CS346" s="77"/>
      <c r="CT346" s="77"/>
      <c r="CU346" s="77"/>
      <c r="CV346" s="77"/>
      <c r="CW346" s="77"/>
      <c r="CX346" s="77"/>
      <c r="CY346" s="77"/>
      <c r="CZ346" s="77"/>
      <c r="DA346" s="77"/>
      <c r="DB346" s="77"/>
      <c r="DC346" s="77"/>
      <c r="DD346" s="77"/>
      <c r="DE346" s="77"/>
      <c r="DF346" s="77"/>
      <c r="DG346" s="77"/>
      <c r="DH346" s="77"/>
      <c r="DI346" s="77"/>
      <c r="DJ346" s="77"/>
      <c r="DK346" s="77"/>
      <c r="DL346" s="77"/>
      <c r="DM346" s="77"/>
      <c r="DN346" s="77"/>
      <c r="DO346" s="77"/>
      <c r="DP346" s="77"/>
      <c r="DQ346" s="77"/>
      <c r="DR346" s="77"/>
      <c r="DS346" s="77"/>
      <c r="DT346" s="77"/>
      <c r="DU346" s="77"/>
      <c r="DV346" s="77"/>
      <c r="DW346" s="77"/>
      <c r="DX346" s="77"/>
      <c r="DY346" s="77"/>
      <c r="DZ346" s="77"/>
      <c r="EA346" s="77"/>
      <c r="EB346" s="77"/>
      <c r="EC346" s="77"/>
      <c r="ED346" s="77"/>
      <c r="EE346" s="77"/>
      <c r="EF346" s="77"/>
      <c r="EG346" s="77"/>
      <c r="EH346" s="77"/>
      <c r="EI346" s="77"/>
      <c r="EJ346" s="77"/>
      <c r="EK346" s="77"/>
      <c r="EL346" s="77"/>
      <c r="EM346" s="77"/>
      <c r="EN346" s="77"/>
      <c r="EO346" s="77"/>
      <c r="EP346" s="77"/>
      <c r="EQ346" s="77"/>
      <c r="ER346" s="77"/>
      <c r="ES346" s="77"/>
      <c r="ET346" s="77"/>
      <c r="EU346" s="77"/>
      <c r="EV346" s="77"/>
      <c r="EW346" s="77"/>
      <c r="EX346" s="77"/>
      <c r="EY346" s="77"/>
      <c r="EZ346" s="77"/>
      <c r="FA346" s="77"/>
      <c r="FB346" s="77"/>
      <c r="FC346" s="77"/>
      <c r="FD346" s="77"/>
      <c r="FE346" s="77"/>
      <c r="FF346" s="77"/>
      <c r="FG346" s="77"/>
      <c r="FH346" s="77"/>
      <c r="FI346" s="77"/>
      <c r="FJ346" s="77"/>
      <c r="FK346" s="77"/>
      <c r="FL346" s="77"/>
      <c r="FM346" s="77"/>
      <c r="FN346" s="77"/>
      <c r="FO346" s="77"/>
      <c r="FP346" s="77"/>
      <c r="FQ346" s="77"/>
      <c r="FR346" s="77"/>
      <c r="FS346" s="77"/>
      <c r="FT346" s="77"/>
      <c r="FU346" s="77"/>
      <c r="FV346" s="77"/>
      <c r="FW346" s="77"/>
      <c r="FX346" s="77"/>
      <c r="FY346" s="77"/>
      <c r="FZ346" s="77"/>
      <c r="GA346" s="77"/>
      <c r="GB346" s="77"/>
      <c r="GC346" s="77"/>
      <c r="GD346" s="77"/>
      <c r="GE346" s="77"/>
      <c r="GF346" s="77"/>
      <c r="GG346" s="77"/>
      <c r="GH346" s="77"/>
      <c r="GI346" s="77"/>
      <c r="GJ346" s="77"/>
      <c r="GK346" s="77"/>
      <c r="GL346" s="77"/>
      <c r="GM346" s="77"/>
      <c r="GN346" s="77"/>
      <c r="GO346" s="77"/>
      <c r="GP346" s="77"/>
      <c r="GQ346" s="77"/>
      <c r="GR346" s="77"/>
      <c r="GS346" s="77"/>
      <c r="GT346" s="77"/>
      <c r="GU346" s="77"/>
      <c r="GV346" s="77"/>
      <c r="GW346" s="77"/>
      <c r="GX346" s="77"/>
      <c r="GY346" s="77"/>
      <c r="GZ346" s="77"/>
      <c r="HA346" s="77"/>
      <c r="HB346" s="77"/>
      <c r="HC346" s="77"/>
      <c r="HD346" s="77"/>
      <c r="HE346" s="77"/>
      <c r="HF346" s="77"/>
      <c r="HG346" s="77"/>
      <c r="HH346" s="77"/>
      <c r="HI346" s="77"/>
      <c r="HJ346" s="77"/>
      <c r="HK346" s="77"/>
      <c r="HL346" s="77"/>
      <c r="HM346" s="77"/>
      <c r="HN346" s="77"/>
      <c r="HO346" s="77"/>
      <c r="HP346" s="77"/>
      <c r="HQ346" s="77"/>
      <c r="HR346" s="77"/>
      <c r="HS346" s="77"/>
      <c r="HT346" s="77"/>
      <c r="HU346" s="77"/>
      <c r="HV346" s="77"/>
      <c r="HW346" s="77"/>
      <c r="HX346" s="77"/>
      <c r="HY346" s="77"/>
      <c r="HZ346" s="77"/>
      <c r="IA346" s="77"/>
      <c r="IB346" s="77"/>
      <c r="IC346" s="77"/>
      <c r="ID346" s="77"/>
      <c r="IE346" s="77"/>
      <c r="IF346" s="77"/>
      <c r="IG346" s="77"/>
      <c r="IH346" s="77"/>
    </row>
    <row r="347" spans="1:242" s="78" customFormat="1" ht="33">
      <c r="A347" s="193" t="s">
        <v>1852</v>
      </c>
      <c r="B347" s="193" t="s">
        <v>1098</v>
      </c>
      <c r="C347" s="193" t="s">
        <v>1097</v>
      </c>
      <c r="D347" s="193" t="s">
        <v>1855</v>
      </c>
      <c r="E347" s="201">
        <v>130</v>
      </c>
      <c r="F347" s="195" t="s">
        <v>1471</v>
      </c>
      <c r="G347" s="193" t="s">
        <v>1856</v>
      </c>
      <c r="H347" s="195"/>
      <c r="I347" s="195" t="s">
        <v>1845</v>
      </c>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c r="AG347" s="77"/>
      <c r="AH347" s="77"/>
      <c r="AI347" s="77"/>
      <c r="AJ347" s="77"/>
      <c r="AK347" s="77"/>
      <c r="AL347" s="77"/>
      <c r="AM347" s="77"/>
      <c r="AN347" s="77"/>
      <c r="AO347" s="77"/>
      <c r="AP347" s="77"/>
      <c r="AQ347" s="77"/>
      <c r="AR347" s="77"/>
      <c r="AS347" s="77"/>
      <c r="AT347" s="77"/>
      <c r="AU347" s="77"/>
      <c r="AV347" s="77"/>
      <c r="AW347" s="77"/>
      <c r="AX347" s="77"/>
      <c r="AY347" s="77"/>
      <c r="AZ347" s="77"/>
      <c r="BA347" s="77"/>
      <c r="BB347" s="77"/>
      <c r="BC347" s="77"/>
      <c r="BD347" s="77"/>
      <c r="BE347" s="77"/>
      <c r="BF347" s="77"/>
      <c r="BG347" s="77"/>
      <c r="BH347" s="77"/>
      <c r="BI347" s="77"/>
      <c r="BJ347" s="77"/>
      <c r="BK347" s="77"/>
      <c r="BL347" s="77"/>
      <c r="BM347" s="77"/>
      <c r="BN347" s="77"/>
      <c r="BO347" s="77"/>
      <c r="BP347" s="77"/>
      <c r="BQ347" s="77"/>
      <c r="BR347" s="77"/>
      <c r="BS347" s="77"/>
      <c r="BT347" s="77"/>
      <c r="BU347" s="77"/>
      <c r="BV347" s="77"/>
      <c r="BW347" s="77"/>
      <c r="BX347" s="77"/>
      <c r="BY347" s="77"/>
      <c r="BZ347" s="77"/>
      <c r="CA347" s="77"/>
      <c r="CB347" s="77"/>
      <c r="CC347" s="77"/>
      <c r="CD347" s="77"/>
      <c r="CE347" s="77"/>
      <c r="CF347" s="77"/>
      <c r="CG347" s="77"/>
      <c r="CH347" s="77"/>
      <c r="CI347" s="77"/>
      <c r="CJ347" s="77"/>
      <c r="CK347" s="77"/>
      <c r="CL347" s="77"/>
      <c r="CM347" s="77"/>
      <c r="CN347" s="77"/>
      <c r="CO347" s="77"/>
      <c r="CP347" s="77"/>
      <c r="CQ347" s="77"/>
      <c r="CR347" s="77"/>
      <c r="CS347" s="77"/>
      <c r="CT347" s="77"/>
      <c r="CU347" s="77"/>
      <c r="CV347" s="77"/>
      <c r="CW347" s="77"/>
      <c r="CX347" s="77"/>
      <c r="CY347" s="77"/>
      <c r="CZ347" s="77"/>
      <c r="DA347" s="77"/>
      <c r="DB347" s="77"/>
      <c r="DC347" s="77"/>
      <c r="DD347" s="77"/>
      <c r="DE347" s="77"/>
      <c r="DF347" s="77"/>
      <c r="DG347" s="77"/>
      <c r="DH347" s="77"/>
      <c r="DI347" s="77"/>
      <c r="DJ347" s="77"/>
      <c r="DK347" s="77"/>
      <c r="DL347" s="77"/>
      <c r="DM347" s="77"/>
      <c r="DN347" s="77"/>
      <c r="DO347" s="77"/>
      <c r="DP347" s="77"/>
      <c r="DQ347" s="77"/>
      <c r="DR347" s="77"/>
      <c r="DS347" s="77"/>
      <c r="DT347" s="77"/>
      <c r="DU347" s="77"/>
      <c r="DV347" s="77"/>
      <c r="DW347" s="77"/>
      <c r="DX347" s="77"/>
      <c r="DY347" s="77"/>
      <c r="DZ347" s="77"/>
      <c r="EA347" s="77"/>
      <c r="EB347" s="77"/>
      <c r="EC347" s="77"/>
      <c r="ED347" s="77"/>
      <c r="EE347" s="77"/>
      <c r="EF347" s="77"/>
      <c r="EG347" s="77"/>
      <c r="EH347" s="77"/>
      <c r="EI347" s="77"/>
      <c r="EJ347" s="77"/>
      <c r="EK347" s="77"/>
      <c r="EL347" s="77"/>
      <c r="EM347" s="77"/>
      <c r="EN347" s="77"/>
      <c r="EO347" s="77"/>
      <c r="EP347" s="77"/>
      <c r="EQ347" s="77"/>
      <c r="ER347" s="77"/>
      <c r="ES347" s="77"/>
      <c r="ET347" s="77"/>
      <c r="EU347" s="77"/>
      <c r="EV347" s="77"/>
      <c r="EW347" s="77"/>
      <c r="EX347" s="77"/>
      <c r="EY347" s="77"/>
      <c r="EZ347" s="77"/>
      <c r="FA347" s="77"/>
      <c r="FB347" s="77"/>
      <c r="FC347" s="77"/>
      <c r="FD347" s="77"/>
      <c r="FE347" s="77"/>
      <c r="FF347" s="77"/>
      <c r="FG347" s="77"/>
      <c r="FH347" s="77"/>
      <c r="FI347" s="77"/>
      <c r="FJ347" s="77"/>
      <c r="FK347" s="77"/>
      <c r="FL347" s="77"/>
      <c r="FM347" s="77"/>
      <c r="FN347" s="77"/>
      <c r="FO347" s="77"/>
      <c r="FP347" s="77"/>
      <c r="FQ347" s="77"/>
      <c r="FR347" s="77"/>
      <c r="FS347" s="77"/>
      <c r="FT347" s="77"/>
      <c r="FU347" s="77"/>
      <c r="FV347" s="77"/>
      <c r="FW347" s="77"/>
      <c r="FX347" s="77"/>
      <c r="FY347" s="77"/>
      <c r="FZ347" s="77"/>
      <c r="GA347" s="77"/>
      <c r="GB347" s="77"/>
      <c r="GC347" s="77"/>
      <c r="GD347" s="77"/>
      <c r="GE347" s="77"/>
      <c r="GF347" s="77"/>
      <c r="GG347" s="77"/>
      <c r="GH347" s="77"/>
      <c r="GI347" s="77"/>
      <c r="GJ347" s="77"/>
      <c r="GK347" s="77"/>
      <c r="GL347" s="77"/>
      <c r="GM347" s="77"/>
      <c r="GN347" s="77"/>
      <c r="GO347" s="77"/>
      <c r="GP347" s="77"/>
      <c r="GQ347" s="77"/>
      <c r="GR347" s="77"/>
      <c r="GS347" s="77"/>
      <c r="GT347" s="77"/>
      <c r="GU347" s="77"/>
      <c r="GV347" s="77"/>
      <c r="GW347" s="77"/>
      <c r="GX347" s="77"/>
      <c r="GY347" s="77"/>
      <c r="GZ347" s="77"/>
      <c r="HA347" s="77"/>
      <c r="HB347" s="77"/>
      <c r="HC347" s="77"/>
      <c r="HD347" s="77"/>
      <c r="HE347" s="77"/>
      <c r="HF347" s="77"/>
      <c r="HG347" s="77"/>
      <c r="HH347" s="77"/>
      <c r="HI347" s="77"/>
      <c r="HJ347" s="77"/>
      <c r="HK347" s="77"/>
      <c r="HL347" s="77"/>
      <c r="HM347" s="77"/>
      <c r="HN347" s="77"/>
      <c r="HO347" s="77"/>
      <c r="HP347" s="77"/>
      <c r="HQ347" s="77"/>
      <c r="HR347" s="77"/>
      <c r="HS347" s="77"/>
      <c r="HT347" s="77"/>
      <c r="HU347" s="77"/>
      <c r="HV347" s="77"/>
      <c r="HW347" s="77"/>
      <c r="HX347" s="77"/>
      <c r="HY347" s="77"/>
      <c r="HZ347" s="77"/>
      <c r="IA347" s="77"/>
      <c r="IB347" s="77"/>
      <c r="IC347" s="77"/>
      <c r="ID347" s="77"/>
      <c r="IE347" s="77"/>
      <c r="IF347" s="77"/>
      <c r="IG347" s="77"/>
      <c r="IH347" s="77"/>
    </row>
    <row r="348" spans="1:242" s="78" customFormat="1" ht="39.75" customHeight="1">
      <c r="A348" s="193"/>
      <c r="B348" s="193"/>
      <c r="C348" s="193" t="s">
        <v>1099</v>
      </c>
      <c r="D348" s="193"/>
      <c r="E348" s="201">
        <f>SUM(E346:E347)</f>
        <v>150</v>
      </c>
      <c r="F348" s="195"/>
      <c r="G348" s="193"/>
      <c r="H348" s="195"/>
      <c r="I348" s="195"/>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77"/>
      <c r="AR348" s="77"/>
      <c r="AS348" s="77"/>
      <c r="AT348" s="77"/>
      <c r="AU348" s="77"/>
      <c r="AV348" s="77"/>
      <c r="AW348" s="77"/>
      <c r="AX348" s="77"/>
      <c r="AY348" s="77"/>
      <c r="AZ348" s="77"/>
      <c r="BA348" s="77"/>
      <c r="BB348" s="77"/>
      <c r="BC348" s="77"/>
      <c r="BD348" s="77"/>
      <c r="BE348" s="77"/>
      <c r="BF348" s="77"/>
      <c r="BG348" s="77"/>
      <c r="BH348" s="77"/>
      <c r="BI348" s="77"/>
      <c r="BJ348" s="77"/>
      <c r="BK348" s="77"/>
      <c r="BL348" s="77"/>
      <c r="BM348" s="77"/>
      <c r="BN348" s="77"/>
      <c r="BO348" s="77"/>
      <c r="BP348" s="77"/>
      <c r="BQ348" s="77"/>
      <c r="BR348" s="77"/>
      <c r="BS348" s="77"/>
      <c r="BT348" s="77"/>
      <c r="BU348" s="77"/>
      <c r="BV348" s="77"/>
      <c r="BW348" s="77"/>
      <c r="BX348" s="77"/>
      <c r="BY348" s="77"/>
      <c r="BZ348" s="77"/>
      <c r="CA348" s="77"/>
      <c r="CB348" s="77"/>
      <c r="CC348" s="77"/>
      <c r="CD348" s="77"/>
      <c r="CE348" s="77"/>
      <c r="CF348" s="77"/>
      <c r="CG348" s="77"/>
      <c r="CH348" s="77"/>
      <c r="CI348" s="77"/>
      <c r="CJ348" s="77"/>
      <c r="CK348" s="77"/>
      <c r="CL348" s="77"/>
      <c r="CM348" s="77"/>
      <c r="CN348" s="77"/>
      <c r="CO348" s="77"/>
      <c r="CP348" s="77"/>
      <c r="CQ348" s="77"/>
      <c r="CR348" s="77"/>
      <c r="CS348" s="77"/>
      <c r="CT348" s="77"/>
      <c r="CU348" s="77"/>
      <c r="CV348" s="77"/>
      <c r="CW348" s="77"/>
      <c r="CX348" s="77"/>
      <c r="CY348" s="77"/>
      <c r="CZ348" s="77"/>
      <c r="DA348" s="77"/>
      <c r="DB348" s="77"/>
      <c r="DC348" s="77"/>
      <c r="DD348" s="77"/>
      <c r="DE348" s="77"/>
      <c r="DF348" s="77"/>
      <c r="DG348" s="77"/>
      <c r="DH348" s="77"/>
      <c r="DI348" s="77"/>
      <c r="DJ348" s="77"/>
      <c r="DK348" s="77"/>
      <c r="DL348" s="77"/>
      <c r="DM348" s="77"/>
      <c r="DN348" s="77"/>
      <c r="DO348" s="77"/>
      <c r="DP348" s="77"/>
      <c r="DQ348" s="77"/>
      <c r="DR348" s="77"/>
      <c r="DS348" s="77"/>
      <c r="DT348" s="77"/>
      <c r="DU348" s="77"/>
      <c r="DV348" s="77"/>
      <c r="DW348" s="77"/>
      <c r="DX348" s="77"/>
      <c r="DY348" s="77"/>
      <c r="DZ348" s="77"/>
      <c r="EA348" s="77"/>
      <c r="EB348" s="77"/>
      <c r="EC348" s="77"/>
      <c r="ED348" s="77"/>
      <c r="EE348" s="77"/>
      <c r="EF348" s="77"/>
      <c r="EG348" s="77"/>
      <c r="EH348" s="77"/>
      <c r="EI348" s="77"/>
      <c r="EJ348" s="77"/>
      <c r="EK348" s="77"/>
      <c r="EL348" s="77"/>
      <c r="EM348" s="77"/>
      <c r="EN348" s="77"/>
      <c r="EO348" s="77"/>
      <c r="EP348" s="77"/>
      <c r="EQ348" s="77"/>
      <c r="ER348" s="77"/>
      <c r="ES348" s="77"/>
      <c r="ET348" s="77"/>
      <c r="EU348" s="77"/>
      <c r="EV348" s="77"/>
      <c r="EW348" s="77"/>
      <c r="EX348" s="77"/>
      <c r="EY348" s="77"/>
      <c r="EZ348" s="77"/>
      <c r="FA348" s="77"/>
      <c r="FB348" s="77"/>
      <c r="FC348" s="77"/>
      <c r="FD348" s="77"/>
      <c r="FE348" s="77"/>
      <c r="FF348" s="77"/>
      <c r="FG348" s="77"/>
      <c r="FH348" s="77"/>
      <c r="FI348" s="77"/>
      <c r="FJ348" s="77"/>
      <c r="FK348" s="77"/>
      <c r="FL348" s="77"/>
      <c r="FM348" s="77"/>
      <c r="FN348" s="77"/>
      <c r="FO348" s="77"/>
      <c r="FP348" s="77"/>
      <c r="FQ348" s="77"/>
      <c r="FR348" s="77"/>
      <c r="FS348" s="77"/>
      <c r="FT348" s="77"/>
      <c r="FU348" s="77"/>
      <c r="FV348" s="77"/>
      <c r="FW348" s="77"/>
      <c r="FX348" s="77"/>
      <c r="FY348" s="77"/>
      <c r="FZ348" s="77"/>
      <c r="GA348" s="77"/>
      <c r="GB348" s="77"/>
      <c r="GC348" s="77"/>
      <c r="GD348" s="77"/>
      <c r="GE348" s="77"/>
      <c r="GF348" s="77"/>
      <c r="GG348" s="77"/>
      <c r="GH348" s="77"/>
      <c r="GI348" s="77"/>
      <c r="GJ348" s="77"/>
      <c r="GK348" s="77"/>
      <c r="GL348" s="77"/>
      <c r="GM348" s="77"/>
      <c r="GN348" s="77"/>
      <c r="GO348" s="77"/>
      <c r="GP348" s="77"/>
      <c r="GQ348" s="77"/>
      <c r="GR348" s="77"/>
      <c r="GS348" s="77"/>
      <c r="GT348" s="77"/>
      <c r="GU348" s="77"/>
      <c r="GV348" s="77"/>
      <c r="GW348" s="77"/>
      <c r="GX348" s="77"/>
      <c r="GY348" s="77"/>
      <c r="GZ348" s="77"/>
      <c r="HA348" s="77"/>
      <c r="HB348" s="77"/>
      <c r="HC348" s="77"/>
      <c r="HD348" s="77"/>
      <c r="HE348" s="77"/>
      <c r="HF348" s="77"/>
      <c r="HG348" s="77"/>
      <c r="HH348" s="77"/>
      <c r="HI348" s="77"/>
      <c r="HJ348" s="77"/>
      <c r="HK348" s="77"/>
      <c r="HL348" s="77"/>
      <c r="HM348" s="77"/>
      <c r="HN348" s="77"/>
      <c r="HO348" s="77"/>
      <c r="HP348" s="77"/>
      <c r="HQ348" s="77"/>
      <c r="HR348" s="77"/>
      <c r="HS348" s="77"/>
      <c r="HT348" s="77"/>
      <c r="HU348" s="77"/>
      <c r="HV348" s="77"/>
      <c r="HW348" s="77"/>
      <c r="HX348" s="77"/>
      <c r="HY348" s="77"/>
      <c r="HZ348" s="77"/>
      <c r="IA348" s="77"/>
      <c r="IB348" s="77"/>
      <c r="IC348" s="77"/>
      <c r="ID348" s="77"/>
      <c r="IE348" s="77"/>
      <c r="IF348" s="77"/>
      <c r="IG348" s="77"/>
      <c r="IH348" s="77"/>
    </row>
    <row r="349" spans="1:242" s="78" customFormat="1" ht="33">
      <c r="A349" s="193" t="s">
        <v>1852</v>
      </c>
      <c r="B349" s="193" t="s">
        <v>1100</v>
      </c>
      <c r="C349" s="193" t="s">
        <v>1101</v>
      </c>
      <c r="D349" s="193" t="s">
        <v>1855</v>
      </c>
      <c r="E349" s="201">
        <v>12</v>
      </c>
      <c r="F349" s="195" t="s">
        <v>1471</v>
      </c>
      <c r="G349" s="193" t="s">
        <v>1856</v>
      </c>
      <c r="H349" s="195" t="s">
        <v>1845</v>
      </c>
      <c r="I349" s="195"/>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77"/>
      <c r="AY349" s="77"/>
      <c r="AZ349" s="77"/>
      <c r="BA349" s="77"/>
      <c r="BB349" s="77"/>
      <c r="BC349" s="77"/>
      <c r="BD349" s="77"/>
      <c r="BE349" s="77"/>
      <c r="BF349" s="77"/>
      <c r="BG349" s="77"/>
      <c r="BH349" s="77"/>
      <c r="BI349" s="77"/>
      <c r="BJ349" s="77"/>
      <c r="BK349" s="77"/>
      <c r="BL349" s="77"/>
      <c r="BM349" s="77"/>
      <c r="BN349" s="77"/>
      <c r="BO349" s="77"/>
      <c r="BP349" s="77"/>
      <c r="BQ349" s="77"/>
      <c r="BR349" s="77"/>
      <c r="BS349" s="77"/>
      <c r="BT349" s="77"/>
      <c r="BU349" s="77"/>
      <c r="BV349" s="77"/>
      <c r="BW349" s="77"/>
      <c r="BX349" s="77"/>
      <c r="BY349" s="77"/>
      <c r="BZ349" s="77"/>
      <c r="CA349" s="77"/>
      <c r="CB349" s="77"/>
      <c r="CC349" s="77"/>
      <c r="CD349" s="77"/>
      <c r="CE349" s="77"/>
      <c r="CF349" s="77"/>
      <c r="CG349" s="77"/>
      <c r="CH349" s="77"/>
      <c r="CI349" s="77"/>
      <c r="CJ349" s="77"/>
      <c r="CK349" s="77"/>
      <c r="CL349" s="77"/>
      <c r="CM349" s="77"/>
      <c r="CN349" s="77"/>
      <c r="CO349" s="77"/>
      <c r="CP349" s="77"/>
      <c r="CQ349" s="77"/>
      <c r="CR349" s="77"/>
      <c r="CS349" s="77"/>
      <c r="CT349" s="77"/>
      <c r="CU349" s="77"/>
      <c r="CV349" s="77"/>
      <c r="CW349" s="77"/>
      <c r="CX349" s="77"/>
      <c r="CY349" s="77"/>
      <c r="CZ349" s="77"/>
      <c r="DA349" s="77"/>
      <c r="DB349" s="77"/>
      <c r="DC349" s="77"/>
      <c r="DD349" s="77"/>
      <c r="DE349" s="77"/>
      <c r="DF349" s="77"/>
      <c r="DG349" s="77"/>
      <c r="DH349" s="77"/>
      <c r="DI349" s="77"/>
      <c r="DJ349" s="77"/>
      <c r="DK349" s="77"/>
      <c r="DL349" s="77"/>
      <c r="DM349" s="77"/>
      <c r="DN349" s="77"/>
      <c r="DO349" s="77"/>
      <c r="DP349" s="77"/>
      <c r="DQ349" s="77"/>
      <c r="DR349" s="77"/>
      <c r="DS349" s="77"/>
      <c r="DT349" s="77"/>
      <c r="DU349" s="77"/>
      <c r="DV349" s="77"/>
      <c r="DW349" s="77"/>
      <c r="DX349" s="77"/>
      <c r="DY349" s="77"/>
      <c r="DZ349" s="77"/>
      <c r="EA349" s="77"/>
      <c r="EB349" s="77"/>
      <c r="EC349" s="77"/>
      <c r="ED349" s="77"/>
      <c r="EE349" s="77"/>
      <c r="EF349" s="77"/>
      <c r="EG349" s="77"/>
      <c r="EH349" s="77"/>
      <c r="EI349" s="77"/>
      <c r="EJ349" s="77"/>
      <c r="EK349" s="77"/>
      <c r="EL349" s="77"/>
      <c r="EM349" s="77"/>
      <c r="EN349" s="77"/>
      <c r="EO349" s="77"/>
      <c r="EP349" s="77"/>
      <c r="EQ349" s="77"/>
      <c r="ER349" s="77"/>
      <c r="ES349" s="77"/>
      <c r="ET349" s="77"/>
      <c r="EU349" s="77"/>
      <c r="EV349" s="77"/>
      <c r="EW349" s="77"/>
      <c r="EX349" s="77"/>
      <c r="EY349" s="77"/>
      <c r="EZ349" s="77"/>
      <c r="FA349" s="77"/>
      <c r="FB349" s="77"/>
      <c r="FC349" s="77"/>
      <c r="FD349" s="77"/>
      <c r="FE349" s="77"/>
      <c r="FF349" s="77"/>
      <c r="FG349" s="77"/>
      <c r="FH349" s="77"/>
      <c r="FI349" s="77"/>
      <c r="FJ349" s="77"/>
      <c r="FK349" s="77"/>
      <c r="FL349" s="77"/>
      <c r="FM349" s="77"/>
      <c r="FN349" s="77"/>
      <c r="FO349" s="77"/>
      <c r="FP349" s="77"/>
      <c r="FQ349" s="77"/>
      <c r="FR349" s="77"/>
      <c r="FS349" s="77"/>
      <c r="FT349" s="77"/>
      <c r="FU349" s="77"/>
      <c r="FV349" s="77"/>
      <c r="FW349" s="77"/>
      <c r="FX349" s="77"/>
      <c r="FY349" s="77"/>
      <c r="FZ349" s="77"/>
      <c r="GA349" s="77"/>
      <c r="GB349" s="77"/>
      <c r="GC349" s="77"/>
      <c r="GD349" s="77"/>
      <c r="GE349" s="77"/>
      <c r="GF349" s="77"/>
      <c r="GG349" s="77"/>
      <c r="GH349" s="77"/>
      <c r="GI349" s="77"/>
      <c r="GJ349" s="77"/>
      <c r="GK349" s="77"/>
      <c r="GL349" s="77"/>
      <c r="GM349" s="77"/>
      <c r="GN349" s="77"/>
      <c r="GO349" s="77"/>
      <c r="GP349" s="77"/>
      <c r="GQ349" s="77"/>
      <c r="GR349" s="77"/>
      <c r="GS349" s="77"/>
      <c r="GT349" s="77"/>
      <c r="GU349" s="77"/>
      <c r="GV349" s="77"/>
      <c r="GW349" s="77"/>
      <c r="GX349" s="77"/>
      <c r="GY349" s="77"/>
      <c r="GZ349" s="77"/>
      <c r="HA349" s="77"/>
      <c r="HB349" s="77"/>
      <c r="HC349" s="77"/>
      <c r="HD349" s="77"/>
      <c r="HE349" s="77"/>
      <c r="HF349" s="77"/>
      <c r="HG349" s="77"/>
      <c r="HH349" s="77"/>
      <c r="HI349" s="77"/>
      <c r="HJ349" s="77"/>
      <c r="HK349" s="77"/>
      <c r="HL349" s="77"/>
      <c r="HM349" s="77"/>
      <c r="HN349" s="77"/>
      <c r="HO349" s="77"/>
      <c r="HP349" s="77"/>
      <c r="HQ349" s="77"/>
      <c r="HR349" s="77"/>
      <c r="HS349" s="77"/>
      <c r="HT349" s="77"/>
      <c r="HU349" s="77"/>
      <c r="HV349" s="77"/>
      <c r="HW349" s="77"/>
      <c r="HX349" s="77"/>
      <c r="HY349" s="77"/>
      <c r="HZ349" s="77"/>
      <c r="IA349" s="77"/>
      <c r="IB349" s="77"/>
      <c r="IC349" s="77"/>
      <c r="ID349" s="77"/>
      <c r="IE349" s="77"/>
      <c r="IF349" s="77"/>
      <c r="IG349" s="77"/>
      <c r="IH349" s="77"/>
    </row>
    <row r="350" spans="1:9" s="206" customFormat="1" ht="16.5">
      <c r="A350" s="193" t="s">
        <v>1911</v>
      </c>
      <c r="B350" s="193" t="s">
        <v>1984</v>
      </c>
      <c r="C350" s="193" t="s">
        <v>1102</v>
      </c>
      <c r="D350" s="193" t="s">
        <v>1855</v>
      </c>
      <c r="E350" s="201">
        <v>75</v>
      </c>
      <c r="F350" s="195" t="s">
        <v>1458</v>
      </c>
      <c r="G350" s="193"/>
      <c r="H350" s="195" t="s">
        <v>1845</v>
      </c>
      <c r="I350" s="195"/>
    </row>
    <row r="351" spans="1:9" s="206" customFormat="1" ht="16.5">
      <c r="A351" s="193" t="s">
        <v>1911</v>
      </c>
      <c r="B351" s="193" t="s">
        <v>1985</v>
      </c>
      <c r="C351" s="193" t="s">
        <v>1102</v>
      </c>
      <c r="D351" s="193" t="s">
        <v>1855</v>
      </c>
      <c r="E351" s="201">
        <v>77</v>
      </c>
      <c r="F351" s="195" t="s">
        <v>1458</v>
      </c>
      <c r="G351" s="193"/>
      <c r="H351" s="195" t="s">
        <v>1845</v>
      </c>
      <c r="I351" s="195"/>
    </row>
    <row r="352" spans="1:9" s="206" customFormat="1" ht="16.5">
      <c r="A352" s="193" t="s">
        <v>1911</v>
      </c>
      <c r="B352" s="193" t="s">
        <v>1912</v>
      </c>
      <c r="C352" s="193" t="s">
        <v>1102</v>
      </c>
      <c r="D352" s="193" t="s">
        <v>1855</v>
      </c>
      <c r="E352" s="201">
        <v>98</v>
      </c>
      <c r="F352" s="195" t="s">
        <v>1458</v>
      </c>
      <c r="G352" s="193"/>
      <c r="H352" s="195" t="s">
        <v>1845</v>
      </c>
      <c r="I352" s="195"/>
    </row>
    <row r="353" spans="1:9" s="206" customFormat="1" ht="39.75" customHeight="1">
      <c r="A353" s="193"/>
      <c r="B353" s="193"/>
      <c r="C353" s="193" t="s">
        <v>1103</v>
      </c>
      <c r="D353" s="193"/>
      <c r="E353" s="201">
        <f>SUM(E350:E352)</f>
        <v>250</v>
      </c>
      <c r="F353" s="195"/>
      <c r="G353" s="193"/>
      <c r="H353" s="195"/>
      <c r="I353" s="195"/>
    </row>
    <row r="354" spans="1:242" s="78" customFormat="1" ht="33">
      <c r="A354" s="193" t="s">
        <v>1852</v>
      </c>
      <c r="B354" s="193" t="s">
        <v>1104</v>
      </c>
      <c r="C354" s="193" t="s">
        <v>1105</v>
      </c>
      <c r="D354" s="193" t="s">
        <v>1855</v>
      </c>
      <c r="E354" s="201">
        <v>20</v>
      </c>
      <c r="F354" s="195" t="s">
        <v>1471</v>
      </c>
      <c r="G354" s="193" t="s">
        <v>1856</v>
      </c>
      <c r="H354" s="195"/>
      <c r="I354" s="195" t="s">
        <v>1845</v>
      </c>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77"/>
      <c r="AR354" s="77"/>
      <c r="AS354" s="77"/>
      <c r="AT354" s="77"/>
      <c r="AU354" s="77"/>
      <c r="AV354" s="77"/>
      <c r="AW354" s="77"/>
      <c r="AX354" s="77"/>
      <c r="AY354" s="77"/>
      <c r="AZ354" s="77"/>
      <c r="BA354" s="77"/>
      <c r="BB354" s="77"/>
      <c r="BC354" s="77"/>
      <c r="BD354" s="77"/>
      <c r="BE354" s="77"/>
      <c r="BF354" s="77"/>
      <c r="BG354" s="77"/>
      <c r="BH354" s="77"/>
      <c r="BI354" s="77"/>
      <c r="BJ354" s="77"/>
      <c r="BK354" s="77"/>
      <c r="BL354" s="77"/>
      <c r="BM354" s="77"/>
      <c r="BN354" s="77"/>
      <c r="BO354" s="77"/>
      <c r="BP354" s="77"/>
      <c r="BQ354" s="77"/>
      <c r="BR354" s="77"/>
      <c r="BS354" s="77"/>
      <c r="BT354" s="77"/>
      <c r="BU354" s="77"/>
      <c r="BV354" s="77"/>
      <c r="BW354" s="77"/>
      <c r="BX354" s="77"/>
      <c r="BY354" s="77"/>
      <c r="BZ354" s="77"/>
      <c r="CA354" s="77"/>
      <c r="CB354" s="77"/>
      <c r="CC354" s="77"/>
      <c r="CD354" s="77"/>
      <c r="CE354" s="77"/>
      <c r="CF354" s="77"/>
      <c r="CG354" s="77"/>
      <c r="CH354" s="77"/>
      <c r="CI354" s="77"/>
      <c r="CJ354" s="77"/>
      <c r="CK354" s="77"/>
      <c r="CL354" s="77"/>
      <c r="CM354" s="77"/>
      <c r="CN354" s="77"/>
      <c r="CO354" s="77"/>
      <c r="CP354" s="77"/>
      <c r="CQ354" s="77"/>
      <c r="CR354" s="77"/>
      <c r="CS354" s="77"/>
      <c r="CT354" s="77"/>
      <c r="CU354" s="77"/>
      <c r="CV354" s="77"/>
      <c r="CW354" s="77"/>
      <c r="CX354" s="77"/>
      <c r="CY354" s="77"/>
      <c r="CZ354" s="77"/>
      <c r="DA354" s="77"/>
      <c r="DB354" s="77"/>
      <c r="DC354" s="77"/>
      <c r="DD354" s="77"/>
      <c r="DE354" s="77"/>
      <c r="DF354" s="77"/>
      <c r="DG354" s="77"/>
      <c r="DH354" s="77"/>
      <c r="DI354" s="77"/>
      <c r="DJ354" s="77"/>
      <c r="DK354" s="77"/>
      <c r="DL354" s="77"/>
      <c r="DM354" s="77"/>
      <c r="DN354" s="77"/>
      <c r="DO354" s="77"/>
      <c r="DP354" s="77"/>
      <c r="DQ354" s="77"/>
      <c r="DR354" s="77"/>
      <c r="DS354" s="77"/>
      <c r="DT354" s="77"/>
      <c r="DU354" s="77"/>
      <c r="DV354" s="77"/>
      <c r="DW354" s="77"/>
      <c r="DX354" s="77"/>
      <c r="DY354" s="77"/>
      <c r="DZ354" s="77"/>
      <c r="EA354" s="77"/>
      <c r="EB354" s="77"/>
      <c r="EC354" s="77"/>
      <c r="ED354" s="77"/>
      <c r="EE354" s="77"/>
      <c r="EF354" s="77"/>
      <c r="EG354" s="77"/>
      <c r="EH354" s="77"/>
      <c r="EI354" s="77"/>
      <c r="EJ354" s="77"/>
      <c r="EK354" s="77"/>
      <c r="EL354" s="77"/>
      <c r="EM354" s="77"/>
      <c r="EN354" s="77"/>
      <c r="EO354" s="77"/>
      <c r="EP354" s="77"/>
      <c r="EQ354" s="77"/>
      <c r="ER354" s="77"/>
      <c r="ES354" s="77"/>
      <c r="ET354" s="77"/>
      <c r="EU354" s="77"/>
      <c r="EV354" s="77"/>
      <c r="EW354" s="77"/>
      <c r="EX354" s="77"/>
      <c r="EY354" s="77"/>
      <c r="EZ354" s="77"/>
      <c r="FA354" s="77"/>
      <c r="FB354" s="77"/>
      <c r="FC354" s="77"/>
      <c r="FD354" s="77"/>
      <c r="FE354" s="77"/>
      <c r="FF354" s="77"/>
      <c r="FG354" s="77"/>
      <c r="FH354" s="77"/>
      <c r="FI354" s="77"/>
      <c r="FJ354" s="77"/>
      <c r="FK354" s="77"/>
      <c r="FL354" s="77"/>
      <c r="FM354" s="77"/>
      <c r="FN354" s="77"/>
      <c r="FO354" s="77"/>
      <c r="FP354" s="77"/>
      <c r="FQ354" s="77"/>
      <c r="FR354" s="77"/>
      <c r="FS354" s="77"/>
      <c r="FT354" s="77"/>
      <c r="FU354" s="77"/>
      <c r="FV354" s="77"/>
      <c r="FW354" s="77"/>
      <c r="FX354" s="77"/>
      <c r="FY354" s="77"/>
      <c r="FZ354" s="77"/>
      <c r="GA354" s="77"/>
      <c r="GB354" s="77"/>
      <c r="GC354" s="77"/>
      <c r="GD354" s="77"/>
      <c r="GE354" s="77"/>
      <c r="GF354" s="77"/>
      <c r="GG354" s="77"/>
      <c r="GH354" s="77"/>
      <c r="GI354" s="77"/>
      <c r="GJ354" s="77"/>
      <c r="GK354" s="77"/>
      <c r="GL354" s="77"/>
      <c r="GM354" s="77"/>
      <c r="GN354" s="77"/>
      <c r="GO354" s="77"/>
      <c r="GP354" s="77"/>
      <c r="GQ354" s="77"/>
      <c r="GR354" s="77"/>
      <c r="GS354" s="77"/>
      <c r="GT354" s="77"/>
      <c r="GU354" s="77"/>
      <c r="GV354" s="77"/>
      <c r="GW354" s="77"/>
      <c r="GX354" s="77"/>
      <c r="GY354" s="77"/>
      <c r="GZ354" s="77"/>
      <c r="HA354" s="77"/>
      <c r="HB354" s="77"/>
      <c r="HC354" s="77"/>
      <c r="HD354" s="77"/>
      <c r="HE354" s="77"/>
      <c r="HF354" s="77"/>
      <c r="HG354" s="77"/>
      <c r="HH354" s="77"/>
      <c r="HI354" s="77"/>
      <c r="HJ354" s="77"/>
      <c r="HK354" s="77"/>
      <c r="HL354" s="77"/>
      <c r="HM354" s="77"/>
      <c r="HN354" s="77"/>
      <c r="HO354" s="77"/>
      <c r="HP354" s="77"/>
      <c r="HQ354" s="77"/>
      <c r="HR354" s="77"/>
      <c r="HS354" s="77"/>
      <c r="HT354" s="77"/>
      <c r="HU354" s="77"/>
      <c r="HV354" s="77"/>
      <c r="HW354" s="77"/>
      <c r="HX354" s="77"/>
      <c r="HY354" s="77"/>
      <c r="HZ354" s="77"/>
      <c r="IA354" s="77"/>
      <c r="IB354" s="77"/>
      <c r="IC354" s="77"/>
      <c r="ID354" s="77"/>
      <c r="IE354" s="77"/>
      <c r="IF354" s="77"/>
      <c r="IG354" s="77"/>
      <c r="IH354" s="77"/>
    </row>
    <row r="355" spans="1:9" s="202" customFormat="1" ht="36" customHeight="1">
      <c r="A355" s="193" t="s">
        <v>2000</v>
      </c>
      <c r="B355" s="193" t="s">
        <v>2001</v>
      </c>
      <c r="C355" s="193" t="s">
        <v>1105</v>
      </c>
      <c r="D355" s="193" t="s">
        <v>1520</v>
      </c>
      <c r="E355" s="201">
        <v>100</v>
      </c>
      <c r="F355" s="195" t="s">
        <v>1458</v>
      </c>
      <c r="G355" s="193"/>
      <c r="H355" s="195" t="s">
        <v>1845</v>
      </c>
      <c r="I355" s="195"/>
    </row>
    <row r="356" spans="1:9" s="202" customFormat="1" ht="39.75" customHeight="1">
      <c r="A356" s="193"/>
      <c r="B356" s="193"/>
      <c r="C356" s="193" t="s">
        <v>1106</v>
      </c>
      <c r="D356" s="193"/>
      <c r="E356" s="201">
        <f>SUM(E354:E355)</f>
        <v>120</v>
      </c>
      <c r="F356" s="195"/>
      <c r="G356" s="193"/>
      <c r="H356" s="195"/>
      <c r="I356" s="195"/>
    </row>
    <row r="357" spans="1:242" s="78" customFormat="1" ht="33">
      <c r="A357" s="193" t="s">
        <v>1852</v>
      </c>
      <c r="B357" s="193" t="s">
        <v>1107</v>
      </c>
      <c r="C357" s="193" t="s">
        <v>1108</v>
      </c>
      <c r="D357" s="193" t="s">
        <v>1855</v>
      </c>
      <c r="E357" s="201">
        <v>50</v>
      </c>
      <c r="F357" s="195" t="s">
        <v>1471</v>
      </c>
      <c r="G357" s="193" t="s">
        <v>1856</v>
      </c>
      <c r="H357" s="195"/>
      <c r="I357" s="195" t="s">
        <v>1845</v>
      </c>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c r="AG357" s="77"/>
      <c r="AH357" s="77"/>
      <c r="AI357" s="77"/>
      <c r="AJ357" s="77"/>
      <c r="AK357" s="77"/>
      <c r="AL357" s="77"/>
      <c r="AM357" s="77"/>
      <c r="AN357" s="77"/>
      <c r="AO357" s="77"/>
      <c r="AP357" s="77"/>
      <c r="AQ357" s="77"/>
      <c r="AR357" s="77"/>
      <c r="AS357" s="77"/>
      <c r="AT357" s="77"/>
      <c r="AU357" s="77"/>
      <c r="AV357" s="77"/>
      <c r="AW357" s="77"/>
      <c r="AX357" s="77"/>
      <c r="AY357" s="77"/>
      <c r="AZ357" s="77"/>
      <c r="BA357" s="77"/>
      <c r="BB357" s="77"/>
      <c r="BC357" s="77"/>
      <c r="BD357" s="77"/>
      <c r="BE357" s="77"/>
      <c r="BF357" s="77"/>
      <c r="BG357" s="77"/>
      <c r="BH357" s="77"/>
      <c r="BI357" s="77"/>
      <c r="BJ357" s="77"/>
      <c r="BK357" s="77"/>
      <c r="BL357" s="77"/>
      <c r="BM357" s="77"/>
      <c r="BN357" s="77"/>
      <c r="BO357" s="77"/>
      <c r="BP357" s="77"/>
      <c r="BQ357" s="77"/>
      <c r="BR357" s="77"/>
      <c r="BS357" s="77"/>
      <c r="BT357" s="77"/>
      <c r="BU357" s="77"/>
      <c r="BV357" s="77"/>
      <c r="BW357" s="77"/>
      <c r="BX357" s="77"/>
      <c r="BY357" s="77"/>
      <c r="BZ357" s="77"/>
      <c r="CA357" s="77"/>
      <c r="CB357" s="77"/>
      <c r="CC357" s="77"/>
      <c r="CD357" s="77"/>
      <c r="CE357" s="77"/>
      <c r="CF357" s="77"/>
      <c r="CG357" s="77"/>
      <c r="CH357" s="77"/>
      <c r="CI357" s="77"/>
      <c r="CJ357" s="77"/>
      <c r="CK357" s="77"/>
      <c r="CL357" s="77"/>
      <c r="CM357" s="77"/>
      <c r="CN357" s="77"/>
      <c r="CO357" s="77"/>
      <c r="CP357" s="77"/>
      <c r="CQ357" s="77"/>
      <c r="CR357" s="77"/>
      <c r="CS357" s="77"/>
      <c r="CT357" s="77"/>
      <c r="CU357" s="77"/>
      <c r="CV357" s="77"/>
      <c r="CW357" s="77"/>
      <c r="CX357" s="77"/>
      <c r="CY357" s="77"/>
      <c r="CZ357" s="77"/>
      <c r="DA357" s="77"/>
      <c r="DB357" s="77"/>
      <c r="DC357" s="77"/>
      <c r="DD357" s="77"/>
      <c r="DE357" s="77"/>
      <c r="DF357" s="77"/>
      <c r="DG357" s="77"/>
      <c r="DH357" s="77"/>
      <c r="DI357" s="77"/>
      <c r="DJ357" s="77"/>
      <c r="DK357" s="77"/>
      <c r="DL357" s="77"/>
      <c r="DM357" s="77"/>
      <c r="DN357" s="77"/>
      <c r="DO357" s="77"/>
      <c r="DP357" s="77"/>
      <c r="DQ357" s="77"/>
      <c r="DR357" s="77"/>
      <c r="DS357" s="77"/>
      <c r="DT357" s="77"/>
      <c r="DU357" s="77"/>
      <c r="DV357" s="77"/>
      <c r="DW357" s="77"/>
      <c r="DX357" s="77"/>
      <c r="DY357" s="77"/>
      <c r="DZ357" s="77"/>
      <c r="EA357" s="77"/>
      <c r="EB357" s="77"/>
      <c r="EC357" s="77"/>
      <c r="ED357" s="77"/>
      <c r="EE357" s="77"/>
      <c r="EF357" s="77"/>
      <c r="EG357" s="77"/>
      <c r="EH357" s="77"/>
      <c r="EI357" s="77"/>
      <c r="EJ357" s="77"/>
      <c r="EK357" s="77"/>
      <c r="EL357" s="77"/>
      <c r="EM357" s="77"/>
      <c r="EN357" s="77"/>
      <c r="EO357" s="77"/>
      <c r="EP357" s="77"/>
      <c r="EQ357" s="77"/>
      <c r="ER357" s="77"/>
      <c r="ES357" s="77"/>
      <c r="ET357" s="77"/>
      <c r="EU357" s="77"/>
      <c r="EV357" s="77"/>
      <c r="EW357" s="77"/>
      <c r="EX357" s="77"/>
      <c r="EY357" s="77"/>
      <c r="EZ357" s="77"/>
      <c r="FA357" s="77"/>
      <c r="FB357" s="77"/>
      <c r="FC357" s="77"/>
      <c r="FD357" s="77"/>
      <c r="FE357" s="77"/>
      <c r="FF357" s="77"/>
      <c r="FG357" s="77"/>
      <c r="FH357" s="77"/>
      <c r="FI357" s="77"/>
      <c r="FJ357" s="77"/>
      <c r="FK357" s="77"/>
      <c r="FL357" s="77"/>
      <c r="FM357" s="77"/>
      <c r="FN357" s="77"/>
      <c r="FO357" s="77"/>
      <c r="FP357" s="77"/>
      <c r="FQ357" s="77"/>
      <c r="FR357" s="77"/>
      <c r="FS357" s="77"/>
      <c r="FT357" s="77"/>
      <c r="FU357" s="77"/>
      <c r="FV357" s="77"/>
      <c r="FW357" s="77"/>
      <c r="FX357" s="77"/>
      <c r="FY357" s="77"/>
      <c r="FZ357" s="77"/>
      <c r="GA357" s="77"/>
      <c r="GB357" s="77"/>
      <c r="GC357" s="77"/>
      <c r="GD357" s="77"/>
      <c r="GE357" s="77"/>
      <c r="GF357" s="77"/>
      <c r="GG357" s="77"/>
      <c r="GH357" s="77"/>
      <c r="GI357" s="77"/>
      <c r="GJ357" s="77"/>
      <c r="GK357" s="77"/>
      <c r="GL357" s="77"/>
      <c r="GM357" s="77"/>
      <c r="GN357" s="77"/>
      <c r="GO357" s="77"/>
      <c r="GP357" s="77"/>
      <c r="GQ357" s="77"/>
      <c r="GR357" s="77"/>
      <c r="GS357" s="77"/>
      <c r="GT357" s="77"/>
      <c r="GU357" s="77"/>
      <c r="GV357" s="77"/>
      <c r="GW357" s="77"/>
      <c r="GX357" s="77"/>
      <c r="GY357" s="77"/>
      <c r="GZ357" s="77"/>
      <c r="HA357" s="77"/>
      <c r="HB357" s="77"/>
      <c r="HC357" s="77"/>
      <c r="HD357" s="77"/>
      <c r="HE357" s="77"/>
      <c r="HF357" s="77"/>
      <c r="HG357" s="77"/>
      <c r="HH357" s="77"/>
      <c r="HI357" s="77"/>
      <c r="HJ357" s="77"/>
      <c r="HK357" s="77"/>
      <c r="HL357" s="77"/>
      <c r="HM357" s="77"/>
      <c r="HN357" s="77"/>
      <c r="HO357" s="77"/>
      <c r="HP357" s="77"/>
      <c r="HQ357" s="77"/>
      <c r="HR357" s="77"/>
      <c r="HS357" s="77"/>
      <c r="HT357" s="77"/>
      <c r="HU357" s="77"/>
      <c r="HV357" s="77"/>
      <c r="HW357" s="77"/>
      <c r="HX357" s="77"/>
      <c r="HY357" s="77"/>
      <c r="HZ357" s="77"/>
      <c r="IA357" s="77"/>
      <c r="IB357" s="77"/>
      <c r="IC357" s="77"/>
      <c r="ID357" s="77"/>
      <c r="IE357" s="77"/>
      <c r="IF357" s="77"/>
      <c r="IG357" s="77"/>
      <c r="IH357" s="77"/>
    </row>
    <row r="358" spans="1:9" s="202" customFormat="1" ht="33">
      <c r="A358" s="193" t="s">
        <v>2000</v>
      </c>
      <c r="B358" s="193" t="s">
        <v>1109</v>
      </c>
      <c r="C358" s="193" t="s">
        <v>1110</v>
      </c>
      <c r="D358" s="193" t="s">
        <v>1520</v>
      </c>
      <c r="E358" s="201">
        <v>1002</v>
      </c>
      <c r="F358" s="195" t="s">
        <v>1458</v>
      </c>
      <c r="G358" s="193"/>
      <c r="H358" s="195" t="s">
        <v>1845</v>
      </c>
      <c r="I358" s="195"/>
    </row>
    <row r="359" spans="1:242" s="78" customFormat="1" ht="33">
      <c r="A359" s="193" t="s">
        <v>1852</v>
      </c>
      <c r="B359" s="193" t="s">
        <v>1111</v>
      </c>
      <c r="C359" s="193" t="s">
        <v>1112</v>
      </c>
      <c r="D359" s="193" t="s">
        <v>1855</v>
      </c>
      <c r="E359" s="201">
        <v>50</v>
      </c>
      <c r="F359" s="195" t="s">
        <v>1471</v>
      </c>
      <c r="G359" s="193" t="s">
        <v>1856</v>
      </c>
      <c r="H359" s="195"/>
      <c r="I359" s="195" t="s">
        <v>1845</v>
      </c>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77"/>
      <c r="AR359" s="77"/>
      <c r="AS359" s="77"/>
      <c r="AT359" s="77"/>
      <c r="AU359" s="77"/>
      <c r="AV359" s="77"/>
      <c r="AW359" s="77"/>
      <c r="AX359" s="77"/>
      <c r="AY359" s="77"/>
      <c r="AZ359" s="77"/>
      <c r="BA359" s="77"/>
      <c r="BB359" s="77"/>
      <c r="BC359" s="77"/>
      <c r="BD359" s="77"/>
      <c r="BE359" s="77"/>
      <c r="BF359" s="77"/>
      <c r="BG359" s="77"/>
      <c r="BH359" s="77"/>
      <c r="BI359" s="77"/>
      <c r="BJ359" s="77"/>
      <c r="BK359" s="77"/>
      <c r="BL359" s="77"/>
      <c r="BM359" s="77"/>
      <c r="BN359" s="77"/>
      <c r="BO359" s="77"/>
      <c r="BP359" s="77"/>
      <c r="BQ359" s="77"/>
      <c r="BR359" s="77"/>
      <c r="BS359" s="77"/>
      <c r="BT359" s="77"/>
      <c r="BU359" s="77"/>
      <c r="BV359" s="77"/>
      <c r="BW359" s="77"/>
      <c r="BX359" s="77"/>
      <c r="BY359" s="77"/>
      <c r="BZ359" s="77"/>
      <c r="CA359" s="77"/>
      <c r="CB359" s="77"/>
      <c r="CC359" s="77"/>
      <c r="CD359" s="77"/>
      <c r="CE359" s="77"/>
      <c r="CF359" s="77"/>
      <c r="CG359" s="77"/>
      <c r="CH359" s="77"/>
      <c r="CI359" s="77"/>
      <c r="CJ359" s="77"/>
      <c r="CK359" s="77"/>
      <c r="CL359" s="77"/>
      <c r="CM359" s="77"/>
      <c r="CN359" s="77"/>
      <c r="CO359" s="77"/>
      <c r="CP359" s="77"/>
      <c r="CQ359" s="77"/>
      <c r="CR359" s="77"/>
      <c r="CS359" s="77"/>
      <c r="CT359" s="77"/>
      <c r="CU359" s="77"/>
      <c r="CV359" s="77"/>
      <c r="CW359" s="77"/>
      <c r="CX359" s="77"/>
      <c r="CY359" s="77"/>
      <c r="CZ359" s="77"/>
      <c r="DA359" s="77"/>
      <c r="DB359" s="77"/>
      <c r="DC359" s="77"/>
      <c r="DD359" s="77"/>
      <c r="DE359" s="77"/>
      <c r="DF359" s="77"/>
      <c r="DG359" s="77"/>
      <c r="DH359" s="77"/>
      <c r="DI359" s="77"/>
      <c r="DJ359" s="77"/>
      <c r="DK359" s="77"/>
      <c r="DL359" s="77"/>
      <c r="DM359" s="77"/>
      <c r="DN359" s="77"/>
      <c r="DO359" s="77"/>
      <c r="DP359" s="77"/>
      <c r="DQ359" s="77"/>
      <c r="DR359" s="77"/>
      <c r="DS359" s="77"/>
      <c r="DT359" s="77"/>
      <c r="DU359" s="77"/>
      <c r="DV359" s="77"/>
      <c r="DW359" s="77"/>
      <c r="DX359" s="77"/>
      <c r="DY359" s="77"/>
      <c r="DZ359" s="77"/>
      <c r="EA359" s="77"/>
      <c r="EB359" s="77"/>
      <c r="EC359" s="77"/>
      <c r="ED359" s="77"/>
      <c r="EE359" s="77"/>
      <c r="EF359" s="77"/>
      <c r="EG359" s="77"/>
      <c r="EH359" s="77"/>
      <c r="EI359" s="77"/>
      <c r="EJ359" s="77"/>
      <c r="EK359" s="77"/>
      <c r="EL359" s="77"/>
      <c r="EM359" s="77"/>
      <c r="EN359" s="77"/>
      <c r="EO359" s="77"/>
      <c r="EP359" s="77"/>
      <c r="EQ359" s="77"/>
      <c r="ER359" s="77"/>
      <c r="ES359" s="77"/>
      <c r="ET359" s="77"/>
      <c r="EU359" s="77"/>
      <c r="EV359" s="77"/>
      <c r="EW359" s="77"/>
      <c r="EX359" s="77"/>
      <c r="EY359" s="77"/>
      <c r="EZ359" s="77"/>
      <c r="FA359" s="77"/>
      <c r="FB359" s="77"/>
      <c r="FC359" s="77"/>
      <c r="FD359" s="77"/>
      <c r="FE359" s="77"/>
      <c r="FF359" s="77"/>
      <c r="FG359" s="77"/>
      <c r="FH359" s="77"/>
      <c r="FI359" s="77"/>
      <c r="FJ359" s="77"/>
      <c r="FK359" s="77"/>
      <c r="FL359" s="77"/>
      <c r="FM359" s="77"/>
      <c r="FN359" s="77"/>
      <c r="FO359" s="77"/>
      <c r="FP359" s="77"/>
      <c r="FQ359" s="77"/>
      <c r="FR359" s="77"/>
      <c r="FS359" s="77"/>
      <c r="FT359" s="77"/>
      <c r="FU359" s="77"/>
      <c r="FV359" s="77"/>
      <c r="FW359" s="77"/>
      <c r="FX359" s="77"/>
      <c r="FY359" s="77"/>
      <c r="FZ359" s="77"/>
      <c r="GA359" s="77"/>
      <c r="GB359" s="77"/>
      <c r="GC359" s="77"/>
      <c r="GD359" s="77"/>
      <c r="GE359" s="77"/>
      <c r="GF359" s="77"/>
      <c r="GG359" s="77"/>
      <c r="GH359" s="77"/>
      <c r="GI359" s="77"/>
      <c r="GJ359" s="77"/>
      <c r="GK359" s="77"/>
      <c r="GL359" s="77"/>
      <c r="GM359" s="77"/>
      <c r="GN359" s="77"/>
      <c r="GO359" s="77"/>
      <c r="GP359" s="77"/>
      <c r="GQ359" s="77"/>
      <c r="GR359" s="77"/>
      <c r="GS359" s="77"/>
      <c r="GT359" s="77"/>
      <c r="GU359" s="77"/>
      <c r="GV359" s="77"/>
      <c r="GW359" s="77"/>
      <c r="GX359" s="77"/>
      <c r="GY359" s="77"/>
      <c r="GZ359" s="77"/>
      <c r="HA359" s="77"/>
      <c r="HB359" s="77"/>
      <c r="HC359" s="77"/>
      <c r="HD359" s="77"/>
      <c r="HE359" s="77"/>
      <c r="HF359" s="77"/>
      <c r="HG359" s="77"/>
      <c r="HH359" s="77"/>
      <c r="HI359" s="77"/>
      <c r="HJ359" s="77"/>
      <c r="HK359" s="77"/>
      <c r="HL359" s="77"/>
      <c r="HM359" s="77"/>
      <c r="HN359" s="77"/>
      <c r="HO359" s="77"/>
      <c r="HP359" s="77"/>
      <c r="HQ359" s="77"/>
      <c r="HR359" s="77"/>
      <c r="HS359" s="77"/>
      <c r="HT359" s="77"/>
      <c r="HU359" s="77"/>
      <c r="HV359" s="77"/>
      <c r="HW359" s="77"/>
      <c r="HX359" s="77"/>
      <c r="HY359" s="77"/>
      <c r="HZ359" s="77"/>
      <c r="IA359" s="77"/>
      <c r="IB359" s="77"/>
      <c r="IC359" s="77"/>
      <c r="ID359" s="77"/>
      <c r="IE359" s="77"/>
      <c r="IF359" s="77"/>
      <c r="IG359" s="77"/>
      <c r="IH359" s="77"/>
    </row>
    <row r="360" spans="1:242" s="78" customFormat="1" ht="33">
      <c r="A360" s="193" t="s">
        <v>1852</v>
      </c>
      <c r="B360" s="193" t="s">
        <v>1113</v>
      </c>
      <c r="C360" s="193" t="s">
        <v>1114</v>
      </c>
      <c r="D360" s="193" t="s">
        <v>1855</v>
      </c>
      <c r="E360" s="201">
        <v>40</v>
      </c>
      <c r="F360" s="195" t="s">
        <v>1471</v>
      </c>
      <c r="G360" s="193" t="s">
        <v>1856</v>
      </c>
      <c r="H360" s="195"/>
      <c r="I360" s="195" t="s">
        <v>1845</v>
      </c>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77"/>
      <c r="AR360" s="77"/>
      <c r="AS360" s="77"/>
      <c r="AT360" s="77"/>
      <c r="AU360" s="77"/>
      <c r="AV360" s="77"/>
      <c r="AW360" s="77"/>
      <c r="AX360" s="77"/>
      <c r="AY360" s="77"/>
      <c r="AZ360" s="77"/>
      <c r="BA360" s="77"/>
      <c r="BB360" s="77"/>
      <c r="BC360" s="77"/>
      <c r="BD360" s="77"/>
      <c r="BE360" s="77"/>
      <c r="BF360" s="77"/>
      <c r="BG360" s="77"/>
      <c r="BH360" s="77"/>
      <c r="BI360" s="77"/>
      <c r="BJ360" s="77"/>
      <c r="BK360" s="77"/>
      <c r="BL360" s="77"/>
      <c r="BM360" s="77"/>
      <c r="BN360" s="77"/>
      <c r="BO360" s="77"/>
      <c r="BP360" s="77"/>
      <c r="BQ360" s="77"/>
      <c r="BR360" s="77"/>
      <c r="BS360" s="77"/>
      <c r="BT360" s="77"/>
      <c r="BU360" s="77"/>
      <c r="BV360" s="77"/>
      <c r="BW360" s="77"/>
      <c r="BX360" s="77"/>
      <c r="BY360" s="77"/>
      <c r="BZ360" s="77"/>
      <c r="CA360" s="77"/>
      <c r="CB360" s="77"/>
      <c r="CC360" s="77"/>
      <c r="CD360" s="77"/>
      <c r="CE360" s="77"/>
      <c r="CF360" s="77"/>
      <c r="CG360" s="77"/>
      <c r="CH360" s="77"/>
      <c r="CI360" s="77"/>
      <c r="CJ360" s="77"/>
      <c r="CK360" s="77"/>
      <c r="CL360" s="77"/>
      <c r="CM360" s="77"/>
      <c r="CN360" s="77"/>
      <c r="CO360" s="77"/>
      <c r="CP360" s="77"/>
      <c r="CQ360" s="77"/>
      <c r="CR360" s="77"/>
      <c r="CS360" s="77"/>
      <c r="CT360" s="77"/>
      <c r="CU360" s="77"/>
      <c r="CV360" s="77"/>
      <c r="CW360" s="77"/>
      <c r="CX360" s="77"/>
      <c r="CY360" s="77"/>
      <c r="CZ360" s="77"/>
      <c r="DA360" s="77"/>
      <c r="DB360" s="77"/>
      <c r="DC360" s="77"/>
      <c r="DD360" s="77"/>
      <c r="DE360" s="77"/>
      <c r="DF360" s="77"/>
      <c r="DG360" s="77"/>
      <c r="DH360" s="77"/>
      <c r="DI360" s="77"/>
      <c r="DJ360" s="77"/>
      <c r="DK360" s="77"/>
      <c r="DL360" s="77"/>
      <c r="DM360" s="77"/>
      <c r="DN360" s="77"/>
      <c r="DO360" s="77"/>
      <c r="DP360" s="77"/>
      <c r="DQ360" s="77"/>
      <c r="DR360" s="77"/>
      <c r="DS360" s="77"/>
      <c r="DT360" s="77"/>
      <c r="DU360" s="77"/>
      <c r="DV360" s="77"/>
      <c r="DW360" s="77"/>
      <c r="DX360" s="77"/>
      <c r="DY360" s="77"/>
      <c r="DZ360" s="77"/>
      <c r="EA360" s="77"/>
      <c r="EB360" s="77"/>
      <c r="EC360" s="77"/>
      <c r="ED360" s="77"/>
      <c r="EE360" s="77"/>
      <c r="EF360" s="77"/>
      <c r="EG360" s="77"/>
      <c r="EH360" s="77"/>
      <c r="EI360" s="77"/>
      <c r="EJ360" s="77"/>
      <c r="EK360" s="77"/>
      <c r="EL360" s="77"/>
      <c r="EM360" s="77"/>
      <c r="EN360" s="77"/>
      <c r="EO360" s="77"/>
      <c r="EP360" s="77"/>
      <c r="EQ360" s="77"/>
      <c r="ER360" s="77"/>
      <c r="ES360" s="77"/>
      <c r="ET360" s="77"/>
      <c r="EU360" s="77"/>
      <c r="EV360" s="77"/>
      <c r="EW360" s="77"/>
      <c r="EX360" s="77"/>
      <c r="EY360" s="77"/>
      <c r="EZ360" s="77"/>
      <c r="FA360" s="77"/>
      <c r="FB360" s="77"/>
      <c r="FC360" s="77"/>
      <c r="FD360" s="77"/>
      <c r="FE360" s="77"/>
      <c r="FF360" s="77"/>
      <c r="FG360" s="77"/>
      <c r="FH360" s="77"/>
      <c r="FI360" s="77"/>
      <c r="FJ360" s="77"/>
      <c r="FK360" s="77"/>
      <c r="FL360" s="77"/>
      <c r="FM360" s="77"/>
      <c r="FN360" s="77"/>
      <c r="FO360" s="77"/>
      <c r="FP360" s="77"/>
      <c r="FQ360" s="77"/>
      <c r="FR360" s="77"/>
      <c r="FS360" s="77"/>
      <c r="FT360" s="77"/>
      <c r="FU360" s="77"/>
      <c r="FV360" s="77"/>
      <c r="FW360" s="77"/>
      <c r="FX360" s="77"/>
      <c r="FY360" s="77"/>
      <c r="FZ360" s="77"/>
      <c r="GA360" s="77"/>
      <c r="GB360" s="77"/>
      <c r="GC360" s="77"/>
      <c r="GD360" s="77"/>
      <c r="GE360" s="77"/>
      <c r="GF360" s="77"/>
      <c r="GG360" s="77"/>
      <c r="GH360" s="77"/>
      <c r="GI360" s="77"/>
      <c r="GJ360" s="77"/>
      <c r="GK360" s="77"/>
      <c r="GL360" s="77"/>
      <c r="GM360" s="77"/>
      <c r="GN360" s="77"/>
      <c r="GO360" s="77"/>
      <c r="GP360" s="77"/>
      <c r="GQ360" s="77"/>
      <c r="GR360" s="77"/>
      <c r="GS360" s="77"/>
      <c r="GT360" s="77"/>
      <c r="GU360" s="77"/>
      <c r="GV360" s="77"/>
      <c r="GW360" s="77"/>
      <c r="GX360" s="77"/>
      <c r="GY360" s="77"/>
      <c r="GZ360" s="77"/>
      <c r="HA360" s="77"/>
      <c r="HB360" s="77"/>
      <c r="HC360" s="77"/>
      <c r="HD360" s="77"/>
      <c r="HE360" s="77"/>
      <c r="HF360" s="77"/>
      <c r="HG360" s="77"/>
      <c r="HH360" s="77"/>
      <c r="HI360" s="77"/>
      <c r="HJ360" s="77"/>
      <c r="HK360" s="77"/>
      <c r="HL360" s="77"/>
      <c r="HM360" s="77"/>
      <c r="HN360" s="77"/>
      <c r="HO360" s="77"/>
      <c r="HP360" s="77"/>
      <c r="HQ360" s="77"/>
      <c r="HR360" s="77"/>
      <c r="HS360" s="77"/>
      <c r="HT360" s="77"/>
      <c r="HU360" s="77"/>
      <c r="HV360" s="77"/>
      <c r="HW360" s="77"/>
      <c r="HX360" s="77"/>
      <c r="HY360" s="77"/>
      <c r="HZ360" s="77"/>
      <c r="IA360" s="77"/>
      <c r="IB360" s="77"/>
      <c r="IC360" s="77"/>
      <c r="ID360" s="77"/>
      <c r="IE360" s="77"/>
      <c r="IF360" s="77"/>
      <c r="IG360" s="77"/>
      <c r="IH360" s="77"/>
    </row>
    <row r="361" spans="1:242" s="78" customFormat="1" ht="33">
      <c r="A361" s="193" t="s">
        <v>1852</v>
      </c>
      <c r="B361" s="193" t="s">
        <v>1115</v>
      </c>
      <c r="C361" s="193" t="s">
        <v>1116</v>
      </c>
      <c r="D361" s="193" t="s">
        <v>1855</v>
      </c>
      <c r="E361" s="201">
        <v>20</v>
      </c>
      <c r="F361" s="195" t="s">
        <v>1471</v>
      </c>
      <c r="G361" s="193" t="s">
        <v>1856</v>
      </c>
      <c r="H361" s="195"/>
      <c r="I361" s="195" t="s">
        <v>1845</v>
      </c>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c r="AG361" s="77"/>
      <c r="AH361" s="77"/>
      <c r="AI361" s="77"/>
      <c r="AJ361" s="77"/>
      <c r="AK361" s="77"/>
      <c r="AL361" s="77"/>
      <c r="AM361" s="77"/>
      <c r="AN361" s="77"/>
      <c r="AO361" s="77"/>
      <c r="AP361" s="77"/>
      <c r="AQ361" s="77"/>
      <c r="AR361" s="77"/>
      <c r="AS361" s="77"/>
      <c r="AT361" s="77"/>
      <c r="AU361" s="77"/>
      <c r="AV361" s="77"/>
      <c r="AW361" s="77"/>
      <c r="AX361" s="77"/>
      <c r="AY361" s="77"/>
      <c r="AZ361" s="77"/>
      <c r="BA361" s="77"/>
      <c r="BB361" s="77"/>
      <c r="BC361" s="77"/>
      <c r="BD361" s="77"/>
      <c r="BE361" s="77"/>
      <c r="BF361" s="77"/>
      <c r="BG361" s="77"/>
      <c r="BH361" s="77"/>
      <c r="BI361" s="77"/>
      <c r="BJ361" s="77"/>
      <c r="BK361" s="77"/>
      <c r="BL361" s="77"/>
      <c r="BM361" s="77"/>
      <c r="BN361" s="77"/>
      <c r="BO361" s="77"/>
      <c r="BP361" s="77"/>
      <c r="BQ361" s="77"/>
      <c r="BR361" s="77"/>
      <c r="BS361" s="77"/>
      <c r="BT361" s="77"/>
      <c r="BU361" s="77"/>
      <c r="BV361" s="77"/>
      <c r="BW361" s="77"/>
      <c r="BX361" s="77"/>
      <c r="BY361" s="77"/>
      <c r="BZ361" s="77"/>
      <c r="CA361" s="77"/>
      <c r="CB361" s="77"/>
      <c r="CC361" s="77"/>
      <c r="CD361" s="77"/>
      <c r="CE361" s="77"/>
      <c r="CF361" s="77"/>
      <c r="CG361" s="77"/>
      <c r="CH361" s="77"/>
      <c r="CI361" s="77"/>
      <c r="CJ361" s="77"/>
      <c r="CK361" s="77"/>
      <c r="CL361" s="77"/>
      <c r="CM361" s="77"/>
      <c r="CN361" s="77"/>
      <c r="CO361" s="77"/>
      <c r="CP361" s="77"/>
      <c r="CQ361" s="77"/>
      <c r="CR361" s="77"/>
      <c r="CS361" s="77"/>
      <c r="CT361" s="77"/>
      <c r="CU361" s="77"/>
      <c r="CV361" s="77"/>
      <c r="CW361" s="77"/>
      <c r="CX361" s="77"/>
      <c r="CY361" s="77"/>
      <c r="CZ361" s="77"/>
      <c r="DA361" s="77"/>
      <c r="DB361" s="77"/>
      <c r="DC361" s="77"/>
      <c r="DD361" s="77"/>
      <c r="DE361" s="77"/>
      <c r="DF361" s="77"/>
      <c r="DG361" s="77"/>
      <c r="DH361" s="77"/>
      <c r="DI361" s="77"/>
      <c r="DJ361" s="77"/>
      <c r="DK361" s="77"/>
      <c r="DL361" s="77"/>
      <c r="DM361" s="77"/>
      <c r="DN361" s="77"/>
      <c r="DO361" s="77"/>
      <c r="DP361" s="77"/>
      <c r="DQ361" s="77"/>
      <c r="DR361" s="77"/>
      <c r="DS361" s="77"/>
      <c r="DT361" s="77"/>
      <c r="DU361" s="77"/>
      <c r="DV361" s="77"/>
      <c r="DW361" s="77"/>
      <c r="DX361" s="77"/>
      <c r="DY361" s="77"/>
      <c r="DZ361" s="77"/>
      <c r="EA361" s="77"/>
      <c r="EB361" s="77"/>
      <c r="EC361" s="77"/>
      <c r="ED361" s="77"/>
      <c r="EE361" s="77"/>
      <c r="EF361" s="77"/>
      <c r="EG361" s="77"/>
      <c r="EH361" s="77"/>
      <c r="EI361" s="77"/>
      <c r="EJ361" s="77"/>
      <c r="EK361" s="77"/>
      <c r="EL361" s="77"/>
      <c r="EM361" s="77"/>
      <c r="EN361" s="77"/>
      <c r="EO361" s="77"/>
      <c r="EP361" s="77"/>
      <c r="EQ361" s="77"/>
      <c r="ER361" s="77"/>
      <c r="ES361" s="77"/>
      <c r="ET361" s="77"/>
      <c r="EU361" s="77"/>
      <c r="EV361" s="77"/>
      <c r="EW361" s="77"/>
      <c r="EX361" s="77"/>
      <c r="EY361" s="77"/>
      <c r="EZ361" s="77"/>
      <c r="FA361" s="77"/>
      <c r="FB361" s="77"/>
      <c r="FC361" s="77"/>
      <c r="FD361" s="77"/>
      <c r="FE361" s="77"/>
      <c r="FF361" s="77"/>
      <c r="FG361" s="77"/>
      <c r="FH361" s="77"/>
      <c r="FI361" s="77"/>
      <c r="FJ361" s="77"/>
      <c r="FK361" s="77"/>
      <c r="FL361" s="77"/>
      <c r="FM361" s="77"/>
      <c r="FN361" s="77"/>
      <c r="FO361" s="77"/>
      <c r="FP361" s="77"/>
      <c r="FQ361" s="77"/>
      <c r="FR361" s="77"/>
      <c r="FS361" s="77"/>
      <c r="FT361" s="77"/>
      <c r="FU361" s="77"/>
      <c r="FV361" s="77"/>
      <c r="FW361" s="77"/>
      <c r="FX361" s="77"/>
      <c r="FY361" s="77"/>
      <c r="FZ361" s="77"/>
      <c r="GA361" s="77"/>
      <c r="GB361" s="77"/>
      <c r="GC361" s="77"/>
      <c r="GD361" s="77"/>
      <c r="GE361" s="77"/>
      <c r="GF361" s="77"/>
      <c r="GG361" s="77"/>
      <c r="GH361" s="77"/>
      <c r="GI361" s="77"/>
      <c r="GJ361" s="77"/>
      <c r="GK361" s="77"/>
      <c r="GL361" s="77"/>
      <c r="GM361" s="77"/>
      <c r="GN361" s="77"/>
      <c r="GO361" s="77"/>
      <c r="GP361" s="77"/>
      <c r="GQ361" s="77"/>
      <c r="GR361" s="77"/>
      <c r="GS361" s="77"/>
      <c r="GT361" s="77"/>
      <c r="GU361" s="77"/>
      <c r="GV361" s="77"/>
      <c r="GW361" s="77"/>
      <c r="GX361" s="77"/>
      <c r="GY361" s="77"/>
      <c r="GZ361" s="77"/>
      <c r="HA361" s="77"/>
      <c r="HB361" s="77"/>
      <c r="HC361" s="77"/>
      <c r="HD361" s="77"/>
      <c r="HE361" s="77"/>
      <c r="HF361" s="77"/>
      <c r="HG361" s="77"/>
      <c r="HH361" s="77"/>
      <c r="HI361" s="77"/>
      <c r="HJ361" s="77"/>
      <c r="HK361" s="77"/>
      <c r="HL361" s="77"/>
      <c r="HM361" s="77"/>
      <c r="HN361" s="77"/>
      <c r="HO361" s="77"/>
      <c r="HP361" s="77"/>
      <c r="HQ361" s="77"/>
      <c r="HR361" s="77"/>
      <c r="HS361" s="77"/>
      <c r="HT361" s="77"/>
      <c r="HU361" s="77"/>
      <c r="HV361" s="77"/>
      <c r="HW361" s="77"/>
      <c r="HX361" s="77"/>
      <c r="HY361" s="77"/>
      <c r="HZ361" s="77"/>
      <c r="IA361" s="77"/>
      <c r="IB361" s="77"/>
      <c r="IC361" s="77"/>
      <c r="ID361" s="77"/>
      <c r="IE361" s="77"/>
      <c r="IF361" s="77"/>
      <c r="IG361" s="77"/>
      <c r="IH361" s="77"/>
    </row>
    <row r="362" spans="1:242" s="78" customFormat="1" ht="33">
      <c r="A362" s="193" t="s">
        <v>1852</v>
      </c>
      <c r="B362" s="193" t="s">
        <v>1117</v>
      </c>
      <c r="C362" s="193" t="s">
        <v>1116</v>
      </c>
      <c r="D362" s="193" t="s">
        <v>1855</v>
      </c>
      <c r="E362" s="201">
        <v>20</v>
      </c>
      <c r="F362" s="195" t="s">
        <v>1471</v>
      </c>
      <c r="G362" s="193" t="s">
        <v>1856</v>
      </c>
      <c r="H362" s="195"/>
      <c r="I362" s="195" t="s">
        <v>1845</v>
      </c>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c r="AG362" s="77"/>
      <c r="AH362" s="77"/>
      <c r="AI362" s="77"/>
      <c r="AJ362" s="77"/>
      <c r="AK362" s="77"/>
      <c r="AL362" s="77"/>
      <c r="AM362" s="77"/>
      <c r="AN362" s="77"/>
      <c r="AO362" s="77"/>
      <c r="AP362" s="77"/>
      <c r="AQ362" s="77"/>
      <c r="AR362" s="77"/>
      <c r="AS362" s="77"/>
      <c r="AT362" s="77"/>
      <c r="AU362" s="77"/>
      <c r="AV362" s="77"/>
      <c r="AW362" s="77"/>
      <c r="AX362" s="77"/>
      <c r="AY362" s="77"/>
      <c r="AZ362" s="77"/>
      <c r="BA362" s="77"/>
      <c r="BB362" s="77"/>
      <c r="BC362" s="77"/>
      <c r="BD362" s="77"/>
      <c r="BE362" s="77"/>
      <c r="BF362" s="77"/>
      <c r="BG362" s="77"/>
      <c r="BH362" s="77"/>
      <c r="BI362" s="77"/>
      <c r="BJ362" s="77"/>
      <c r="BK362" s="77"/>
      <c r="BL362" s="77"/>
      <c r="BM362" s="77"/>
      <c r="BN362" s="77"/>
      <c r="BO362" s="77"/>
      <c r="BP362" s="77"/>
      <c r="BQ362" s="77"/>
      <c r="BR362" s="77"/>
      <c r="BS362" s="77"/>
      <c r="BT362" s="77"/>
      <c r="BU362" s="77"/>
      <c r="BV362" s="77"/>
      <c r="BW362" s="77"/>
      <c r="BX362" s="77"/>
      <c r="BY362" s="77"/>
      <c r="BZ362" s="77"/>
      <c r="CA362" s="77"/>
      <c r="CB362" s="77"/>
      <c r="CC362" s="77"/>
      <c r="CD362" s="77"/>
      <c r="CE362" s="77"/>
      <c r="CF362" s="77"/>
      <c r="CG362" s="77"/>
      <c r="CH362" s="77"/>
      <c r="CI362" s="77"/>
      <c r="CJ362" s="77"/>
      <c r="CK362" s="77"/>
      <c r="CL362" s="77"/>
      <c r="CM362" s="77"/>
      <c r="CN362" s="77"/>
      <c r="CO362" s="77"/>
      <c r="CP362" s="77"/>
      <c r="CQ362" s="77"/>
      <c r="CR362" s="77"/>
      <c r="CS362" s="77"/>
      <c r="CT362" s="77"/>
      <c r="CU362" s="77"/>
      <c r="CV362" s="77"/>
      <c r="CW362" s="77"/>
      <c r="CX362" s="77"/>
      <c r="CY362" s="77"/>
      <c r="CZ362" s="77"/>
      <c r="DA362" s="77"/>
      <c r="DB362" s="77"/>
      <c r="DC362" s="77"/>
      <c r="DD362" s="77"/>
      <c r="DE362" s="77"/>
      <c r="DF362" s="77"/>
      <c r="DG362" s="77"/>
      <c r="DH362" s="77"/>
      <c r="DI362" s="77"/>
      <c r="DJ362" s="77"/>
      <c r="DK362" s="77"/>
      <c r="DL362" s="77"/>
      <c r="DM362" s="77"/>
      <c r="DN362" s="77"/>
      <c r="DO362" s="77"/>
      <c r="DP362" s="77"/>
      <c r="DQ362" s="77"/>
      <c r="DR362" s="77"/>
      <c r="DS362" s="77"/>
      <c r="DT362" s="77"/>
      <c r="DU362" s="77"/>
      <c r="DV362" s="77"/>
      <c r="DW362" s="77"/>
      <c r="DX362" s="77"/>
      <c r="DY362" s="77"/>
      <c r="DZ362" s="77"/>
      <c r="EA362" s="77"/>
      <c r="EB362" s="77"/>
      <c r="EC362" s="77"/>
      <c r="ED362" s="77"/>
      <c r="EE362" s="77"/>
      <c r="EF362" s="77"/>
      <c r="EG362" s="77"/>
      <c r="EH362" s="77"/>
      <c r="EI362" s="77"/>
      <c r="EJ362" s="77"/>
      <c r="EK362" s="77"/>
      <c r="EL362" s="77"/>
      <c r="EM362" s="77"/>
      <c r="EN362" s="77"/>
      <c r="EO362" s="77"/>
      <c r="EP362" s="77"/>
      <c r="EQ362" s="77"/>
      <c r="ER362" s="77"/>
      <c r="ES362" s="77"/>
      <c r="ET362" s="77"/>
      <c r="EU362" s="77"/>
      <c r="EV362" s="77"/>
      <c r="EW362" s="77"/>
      <c r="EX362" s="77"/>
      <c r="EY362" s="77"/>
      <c r="EZ362" s="77"/>
      <c r="FA362" s="77"/>
      <c r="FB362" s="77"/>
      <c r="FC362" s="77"/>
      <c r="FD362" s="77"/>
      <c r="FE362" s="77"/>
      <c r="FF362" s="77"/>
      <c r="FG362" s="77"/>
      <c r="FH362" s="77"/>
      <c r="FI362" s="77"/>
      <c r="FJ362" s="77"/>
      <c r="FK362" s="77"/>
      <c r="FL362" s="77"/>
      <c r="FM362" s="77"/>
      <c r="FN362" s="77"/>
      <c r="FO362" s="77"/>
      <c r="FP362" s="77"/>
      <c r="FQ362" s="77"/>
      <c r="FR362" s="77"/>
      <c r="FS362" s="77"/>
      <c r="FT362" s="77"/>
      <c r="FU362" s="77"/>
      <c r="FV362" s="77"/>
      <c r="FW362" s="77"/>
      <c r="FX362" s="77"/>
      <c r="FY362" s="77"/>
      <c r="FZ362" s="77"/>
      <c r="GA362" s="77"/>
      <c r="GB362" s="77"/>
      <c r="GC362" s="77"/>
      <c r="GD362" s="77"/>
      <c r="GE362" s="77"/>
      <c r="GF362" s="77"/>
      <c r="GG362" s="77"/>
      <c r="GH362" s="77"/>
      <c r="GI362" s="77"/>
      <c r="GJ362" s="77"/>
      <c r="GK362" s="77"/>
      <c r="GL362" s="77"/>
      <c r="GM362" s="77"/>
      <c r="GN362" s="77"/>
      <c r="GO362" s="77"/>
      <c r="GP362" s="77"/>
      <c r="GQ362" s="77"/>
      <c r="GR362" s="77"/>
      <c r="GS362" s="77"/>
      <c r="GT362" s="77"/>
      <c r="GU362" s="77"/>
      <c r="GV362" s="77"/>
      <c r="GW362" s="77"/>
      <c r="GX362" s="77"/>
      <c r="GY362" s="77"/>
      <c r="GZ362" s="77"/>
      <c r="HA362" s="77"/>
      <c r="HB362" s="77"/>
      <c r="HC362" s="77"/>
      <c r="HD362" s="77"/>
      <c r="HE362" s="77"/>
      <c r="HF362" s="77"/>
      <c r="HG362" s="77"/>
      <c r="HH362" s="77"/>
      <c r="HI362" s="77"/>
      <c r="HJ362" s="77"/>
      <c r="HK362" s="77"/>
      <c r="HL362" s="77"/>
      <c r="HM362" s="77"/>
      <c r="HN362" s="77"/>
      <c r="HO362" s="77"/>
      <c r="HP362" s="77"/>
      <c r="HQ362" s="77"/>
      <c r="HR362" s="77"/>
      <c r="HS362" s="77"/>
      <c r="HT362" s="77"/>
      <c r="HU362" s="77"/>
      <c r="HV362" s="77"/>
      <c r="HW362" s="77"/>
      <c r="HX362" s="77"/>
      <c r="HY362" s="77"/>
      <c r="HZ362" s="77"/>
      <c r="IA362" s="77"/>
      <c r="IB362" s="77"/>
      <c r="IC362" s="77"/>
      <c r="ID362" s="77"/>
      <c r="IE362" s="77"/>
      <c r="IF362" s="77"/>
      <c r="IG362" s="77"/>
      <c r="IH362" s="77"/>
    </row>
    <row r="363" spans="1:242" s="78" customFormat="1" ht="39.75" customHeight="1">
      <c r="A363" s="193"/>
      <c r="B363" s="193"/>
      <c r="C363" s="193" t="s">
        <v>1118</v>
      </c>
      <c r="D363" s="193"/>
      <c r="E363" s="201">
        <f>SUM(E361:E362)</f>
        <v>40</v>
      </c>
      <c r="F363" s="195"/>
      <c r="G363" s="193"/>
      <c r="H363" s="195"/>
      <c r="I363" s="195"/>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c r="AG363" s="77"/>
      <c r="AH363" s="77"/>
      <c r="AI363" s="77"/>
      <c r="AJ363" s="77"/>
      <c r="AK363" s="77"/>
      <c r="AL363" s="77"/>
      <c r="AM363" s="77"/>
      <c r="AN363" s="77"/>
      <c r="AO363" s="77"/>
      <c r="AP363" s="77"/>
      <c r="AQ363" s="77"/>
      <c r="AR363" s="77"/>
      <c r="AS363" s="77"/>
      <c r="AT363" s="77"/>
      <c r="AU363" s="77"/>
      <c r="AV363" s="77"/>
      <c r="AW363" s="77"/>
      <c r="AX363" s="77"/>
      <c r="AY363" s="77"/>
      <c r="AZ363" s="77"/>
      <c r="BA363" s="77"/>
      <c r="BB363" s="77"/>
      <c r="BC363" s="77"/>
      <c r="BD363" s="77"/>
      <c r="BE363" s="77"/>
      <c r="BF363" s="77"/>
      <c r="BG363" s="77"/>
      <c r="BH363" s="77"/>
      <c r="BI363" s="77"/>
      <c r="BJ363" s="77"/>
      <c r="BK363" s="77"/>
      <c r="BL363" s="77"/>
      <c r="BM363" s="77"/>
      <c r="BN363" s="77"/>
      <c r="BO363" s="77"/>
      <c r="BP363" s="77"/>
      <c r="BQ363" s="77"/>
      <c r="BR363" s="77"/>
      <c r="BS363" s="77"/>
      <c r="BT363" s="77"/>
      <c r="BU363" s="77"/>
      <c r="BV363" s="77"/>
      <c r="BW363" s="77"/>
      <c r="BX363" s="77"/>
      <c r="BY363" s="77"/>
      <c r="BZ363" s="77"/>
      <c r="CA363" s="77"/>
      <c r="CB363" s="77"/>
      <c r="CC363" s="77"/>
      <c r="CD363" s="77"/>
      <c r="CE363" s="77"/>
      <c r="CF363" s="77"/>
      <c r="CG363" s="77"/>
      <c r="CH363" s="77"/>
      <c r="CI363" s="77"/>
      <c r="CJ363" s="77"/>
      <c r="CK363" s="77"/>
      <c r="CL363" s="77"/>
      <c r="CM363" s="77"/>
      <c r="CN363" s="77"/>
      <c r="CO363" s="77"/>
      <c r="CP363" s="77"/>
      <c r="CQ363" s="77"/>
      <c r="CR363" s="77"/>
      <c r="CS363" s="77"/>
      <c r="CT363" s="77"/>
      <c r="CU363" s="77"/>
      <c r="CV363" s="77"/>
      <c r="CW363" s="77"/>
      <c r="CX363" s="77"/>
      <c r="CY363" s="77"/>
      <c r="CZ363" s="77"/>
      <c r="DA363" s="77"/>
      <c r="DB363" s="77"/>
      <c r="DC363" s="77"/>
      <c r="DD363" s="77"/>
      <c r="DE363" s="77"/>
      <c r="DF363" s="77"/>
      <c r="DG363" s="77"/>
      <c r="DH363" s="77"/>
      <c r="DI363" s="77"/>
      <c r="DJ363" s="77"/>
      <c r="DK363" s="77"/>
      <c r="DL363" s="77"/>
      <c r="DM363" s="77"/>
      <c r="DN363" s="77"/>
      <c r="DO363" s="77"/>
      <c r="DP363" s="77"/>
      <c r="DQ363" s="77"/>
      <c r="DR363" s="77"/>
      <c r="DS363" s="77"/>
      <c r="DT363" s="77"/>
      <c r="DU363" s="77"/>
      <c r="DV363" s="77"/>
      <c r="DW363" s="77"/>
      <c r="DX363" s="77"/>
      <c r="DY363" s="77"/>
      <c r="DZ363" s="77"/>
      <c r="EA363" s="77"/>
      <c r="EB363" s="77"/>
      <c r="EC363" s="77"/>
      <c r="ED363" s="77"/>
      <c r="EE363" s="77"/>
      <c r="EF363" s="77"/>
      <c r="EG363" s="77"/>
      <c r="EH363" s="77"/>
      <c r="EI363" s="77"/>
      <c r="EJ363" s="77"/>
      <c r="EK363" s="77"/>
      <c r="EL363" s="77"/>
      <c r="EM363" s="77"/>
      <c r="EN363" s="77"/>
      <c r="EO363" s="77"/>
      <c r="EP363" s="77"/>
      <c r="EQ363" s="77"/>
      <c r="ER363" s="77"/>
      <c r="ES363" s="77"/>
      <c r="ET363" s="77"/>
      <c r="EU363" s="77"/>
      <c r="EV363" s="77"/>
      <c r="EW363" s="77"/>
      <c r="EX363" s="77"/>
      <c r="EY363" s="77"/>
      <c r="EZ363" s="77"/>
      <c r="FA363" s="77"/>
      <c r="FB363" s="77"/>
      <c r="FC363" s="77"/>
      <c r="FD363" s="77"/>
      <c r="FE363" s="77"/>
      <c r="FF363" s="77"/>
      <c r="FG363" s="77"/>
      <c r="FH363" s="77"/>
      <c r="FI363" s="77"/>
      <c r="FJ363" s="77"/>
      <c r="FK363" s="77"/>
      <c r="FL363" s="77"/>
      <c r="FM363" s="77"/>
      <c r="FN363" s="77"/>
      <c r="FO363" s="77"/>
      <c r="FP363" s="77"/>
      <c r="FQ363" s="77"/>
      <c r="FR363" s="77"/>
      <c r="FS363" s="77"/>
      <c r="FT363" s="77"/>
      <c r="FU363" s="77"/>
      <c r="FV363" s="77"/>
      <c r="FW363" s="77"/>
      <c r="FX363" s="77"/>
      <c r="FY363" s="77"/>
      <c r="FZ363" s="77"/>
      <c r="GA363" s="77"/>
      <c r="GB363" s="77"/>
      <c r="GC363" s="77"/>
      <c r="GD363" s="77"/>
      <c r="GE363" s="77"/>
      <c r="GF363" s="77"/>
      <c r="GG363" s="77"/>
      <c r="GH363" s="77"/>
      <c r="GI363" s="77"/>
      <c r="GJ363" s="77"/>
      <c r="GK363" s="77"/>
      <c r="GL363" s="77"/>
      <c r="GM363" s="77"/>
      <c r="GN363" s="77"/>
      <c r="GO363" s="77"/>
      <c r="GP363" s="77"/>
      <c r="GQ363" s="77"/>
      <c r="GR363" s="77"/>
      <c r="GS363" s="77"/>
      <c r="GT363" s="77"/>
      <c r="GU363" s="77"/>
      <c r="GV363" s="77"/>
      <c r="GW363" s="77"/>
      <c r="GX363" s="77"/>
      <c r="GY363" s="77"/>
      <c r="GZ363" s="77"/>
      <c r="HA363" s="77"/>
      <c r="HB363" s="77"/>
      <c r="HC363" s="77"/>
      <c r="HD363" s="77"/>
      <c r="HE363" s="77"/>
      <c r="HF363" s="77"/>
      <c r="HG363" s="77"/>
      <c r="HH363" s="77"/>
      <c r="HI363" s="77"/>
      <c r="HJ363" s="77"/>
      <c r="HK363" s="77"/>
      <c r="HL363" s="77"/>
      <c r="HM363" s="77"/>
      <c r="HN363" s="77"/>
      <c r="HO363" s="77"/>
      <c r="HP363" s="77"/>
      <c r="HQ363" s="77"/>
      <c r="HR363" s="77"/>
      <c r="HS363" s="77"/>
      <c r="HT363" s="77"/>
      <c r="HU363" s="77"/>
      <c r="HV363" s="77"/>
      <c r="HW363" s="77"/>
      <c r="HX363" s="77"/>
      <c r="HY363" s="77"/>
      <c r="HZ363" s="77"/>
      <c r="IA363" s="77"/>
      <c r="IB363" s="77"/>
      <c r="IC363" s="77"/>
      <c r="ID363" s="77"/>
      <c r="IE363" s="77"/>
      <c r="IF363" s="77"/>
      <c r="IG363" s="77"/>
      <c r="IH363" s="77"/>
    </row>
    <row r="364" spans="1:9" s="198" customFormat="1" ht="33">
      <c r="A364" s="193" t="s">
        <v>1010</v>
      </c>
      <c r="B364" s="193" t="s">
        <v>1011</v>
      </c>
      <c r="C364" s="193" t="s">
        <v>1119</v>
      </c>
      <c r="D364" s="193" t="s">
        <v>1013</v>
      </c>
      <c r="E364" s="201">
        <v>80</v>
      </c>
      <c r="F364" s="195" t="s">
        <v>1458</v>
      </c>
      <c r="G364" s="193"/>
      <c r="H364" s="195" t="s">
        <v>1845</v>
      </c>
      <c r="I364" s="195"/>
    </row>
    <row r="365" spans="1:9" s="198" customFormat="1" ht="33">
      <c r="A365" s="193" t="s">
        <v>1010</v>
      </c>
      <c r="B365" s="193" t="s">
        <v>1070</v>
      </c>
      <c r="C365" s="193" t="s">
        <v>1119</v>
      </c>
      <c r="D365" s="193" t="s">
        <v>1013</v>
      </c>
      <c r="E365" s="201">
        <v>60</v>
      </c>
      <c r="F365" s="195" t="s">
        <v>1458</v>
      </c>
      <c r="G365" s="193"/>
      <c r="H365" s="195" t="s">
        <v>1845</v>
      </c>
      <c r="I365" s="195"/>
    </row>
    <row r="366" spans="1:9" s="198" customFormat="1" ht="33">
      <c r="A366" s="193" t="s">
        <v>1014</v>
      </c>
      <c r="B366" s="193" t="s">
        <v>1015</v>
      </c>
      <c r="C366" s="193" t="s">
        <v>1119</v>
      </c>
      <c r="D366" s="193" t="s">
        <v>1528</v>
      </c>
      <c r="E366" s="201">
        <v>70</v>
      </c>
      <c r="F366" s="195" t="s">
        <v>1458</v>
      </c>
      <c r="G366" s="193"/>
      <c r="H366" s="195" t="s">
        <v>1845</v>
      </c>
      <c r="I366" s="195"/>
    </row>
    <row r="367" spans="1:9" s="198" customFormat="1" ht="33">
      <c r="A367" s="193" t="s">
        <v>2070</v>
      </c>
      <c r="B367" s="193" t="s">
        <v>1016</v>
      </c>
      <c r="C367" s="193" t="s">
        <v>1119</v>
      </c>
      <c r="D367" s="193" t="s">
        <v>1528</v>
      </c>
      <c r="E367" s="201">
        <v>100</v>
      </c>
      <c r="F367" s="195" t="s">
        <v>1458</v>
      </c>
      <c r="G367" s="193"/>
      <c r="H367" s="195" t="s">
        <v>1845</v>
      </c>
      <c r="I367" s="195"/>
    </row>
    <row r="368" spans="1:9" s="198" customFormat="1" ht="33">
      <c r="A368" s="193" t="s">
        <v>2070</v>
      </c>
      <c r="B368" s="193" t="s">
        <v>1017</v>
      </c>
      <c r="C368" s="193" t="s">
        <v>1119</v>
      </c>
      <c r="D368" s="193" t="s">
        <v>1528</v>
      </c>
      <c r="E368" s="201">
        <v>18</v>
      </c>
      <c r="F368" s="195" t="s">
        <v>1458</v>
      </c>
      <c r="G368" s="193"/>
      <c r="H368" s="195" t="s">
        <v>1845</v>
      </c>
      <c r="I368" s="195"/>
    </row>
    <row r="369" spans="1:9" s="198" customFormat="1" ht="33">
      <c r="A369" s="193" t="s">
        <v>2070</v>
      </c>
      <c r="B369" s="193" t="s">
        <v>1120</v>
      </c>
      <c r="C369" s="193" t="s">
        <v>1119</v>
      </c>
      <c r="D369" s="193" t="s">
        <v>1528</v>
      </c>
      <c r="E369" s="201">
        <v>192</v>
      </c>
      <c r="F369" s="195" t="s">
        <v>1458</v>
      </c>
      <c r="G369" s="193"/>
      <c r="H369" s="195" t="s">
        <v>1845</v>
      </c>
      <c r="I369" s="195"/>
    </row>
    <row r="370" spans="1:9" s="198" customFormat="1" ht="33">
      <c r="A370" s="193" t="s">
        <v>2070</v>
      </c>
      <c r="B370" s="193" t="s">
        <v>1121</v>
      </c>
      <c r="C370" s="193" t="s">
        <v>1119</v>
      </c>
      <c r="D370" s="193" t="s">
        <v>1528</v>
      </c>
      <c r="E370" s="201">
        <v>5</v>
      </c>
      <c r="F370" s="195" t="s">
        <v>1458</v>
      </c>
      <c r="G370" s="193"/>
      <c r="H370" s="195" t="s">
        <v>1845</v>
      </c>
      <c r="I370" s="195"/>
    </row>
    <row r="371" spans="1:9" s="198" customFormat="1" ht="33">
      <c r="A371" s="193" t="s">
        <v>2070</v>
      </c>
      <c r="B371" s="193" t="s">
        <v>1122</v>
      </c>
      <c r="C371" s="193" t="s">
        <v>1119</v>
      </c>
      <c r="D371" s="193" t="s">
        <v>1528</v>
      </c>
      <c r="E371" s="201">
        <v>103</v>
      </c>
      <c r="F371" s="195" t="s">
        <v>1458</v>
      </c>
      <c r="G371" s="193"/>
      <c r="H371" s="195" t="s">
        <v>1845</v>
      </c>
      <c r="I371" s="195"/>
    </row>
    <row r="372" spans="1:9" s="198" customFormat="1" ht="33">
      <c r="A372" s="193" t="s">
        <v>2070</v>
      </c>
      <c r="B372" s="193" t="s">
        <v>1123</v>
      </c>
      <c r="C372" s="193" t="s">
        <v>1119</v>
      </c>
      <c r="D372" s="193" t="s">
        <v>1528</v>
      </c>
      <c r="E372" s="201">
        <v>41</v>
      </c>
      <c r="F372" s="195" t="s">
        <v>1458</v>
      </c>
      <c r="G372" s="193"/>
      <c r="H372" s="195" t="s">
        <v>1845</v>
      </c>
      <c r="I372" s="195"/>
    </row>
    <row r="373" spans="1:9" s="198" customFormat="1" ht="33">
      <c r="A373" s="193" t="s">
        <v>1021</v>
      </c>
      <c r="B373" s="193" t="s">
        <v>1124</v>
      </c>
      <c r="C373" s="193" t="s">
        <v>1119</v>
      </c>
      <c r="D373" s="193" t="s">
        <v>1528</v>
      </c>
      <c r="E373" s="201">
        <v>9</v>
      </c>
      <c r="F373" s="195" t="s">
        <v>1458</v>
      </c>
      <c r="G373" s="193"/>
      <c r="H373" s="195" t="s">
        <v>1845</v>
      </c>
      <c r="I373" s="195"/>
    </row>
    <row r="374" spans="1:9" s="198" customFormat="1" ht="39.75" customHeight="1">
      <c r="A374" s="193"/>
      <c r="B374" s="193"/>
      <c r="C374" s="193" t="s">
        <v>1125</v>
      </c>
      <c r="D374" s="193"/>
      <c r="E374" s="201">
        <f>SUM(E364:E373)</f>
        <v>678</v>
      </c>
      <c r="F374" s="195"/>
      <c r="G374" s="193"/>
      <c r="H374" s="195"/>
      <c r="I374" s="195"/>
    </row>
    <row r="375" spans="1:242" s="78" customFormat="1" ht="33">
      <c r="A375" s="193" t="s">
        <v>1852</v>
      </c>
      <c r="B375" s="193" t="s">
        <v>1126</v>
      </c>
      <c r="C375" s="193" t="s">
        <v>1127</v>
      </c>
      <c r="D375" s="193" t="s">
        <v>1855</v>
      </c>
      <c r="E375" s="201">
        <v>20</v>
      </c>
      <c r="F375" s="195" t="s">
        <v>1471</v>
      </c>
      <c r="G375" s="193" t="s">
        <v>1856</v>
      </c>
      <c r="H375" s="195"/>
      <c r="I375" s="195" t="s">
        <v>1845</v>
      </c>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77"/>
      <c r="AR375" s="77"/>
      <c r="AS375" s="77"/>
      <c r="AT375" s="77"/>
      <c r="AU375" s="77"/>
      <c r="AV375" s="77"/>
      <c r="AW375" s="77"/>
      <c r="AX375" s="77"/>
      <c r="AY375" s="77"/>
      <c r="AZ375" s="77"/>
      <c r="BA375" s="77"/>
      <c r="BB375" s="77"/>
      <c r="BC375" s="77"/>
      <c r="BD375" s="77"/>
      <c r="BE375" s="77"/>
      <c r="BF375" s="77"/>
      <c r="BG375" s="77"/>
      <c r="BH375" s="77"/>
      <c r="BI375" s="77"/>
      <c r="BJ375" s="77"/>
      <c r="BK375" s="77"/>
      <c r="BL375" s="77"/>
      <c r="BM375" s="77"/>
      <c r="BN375" s="77"/>
      <c r="BO375" s="77"/>
      <c r="BP375" s="77"/>
      <c r="BQ375" s="77"/>
      <c r="BR375" s="77"/>
      <c r="BS375" s="77"/>
      <c r="BT375" s="77"/>
      <c r="BU375" s="77"/>
      <c r="BV375" s="77"/>
      <c r="BW375" s="77"/>
      <c r="BX375" s="77"/>
      <c r="BY375" s="77"/>
      <c r="BZ375" s="77"/>
      <c r="CA375" s="77"/>
      <c r="CB375" s="77"/>
      <c r="CC375" s="77"/>
      <c r="CD375" s="77"/>
      <c r="CE375" s="77"/>
      <c r="CF375" s="77"/>
      <c r="CG375" s="77"/>
      <c r="CH375" s="77"/>
      <c r="CI375" s="77"/>
      <c r="CJ375" s="77"/>
      <c r="CK375" s="77"/>
      <c r="CL375" s="77"/>
      <c r="CM375" s="77"/>
      <c r="CN375" s="77"/>
      <c r="CO375" s="77"/>
      <c r="CP375" s="77"/>
      <c r="CQ375" s="77"/>
      <c r="CR375" s="77"/>
      <c r="CS375" s="77"/>
      <c r="CT375" s="77"/>
      <c r="CU375" s="77"/>
      <c r="CV375" s="77"/>
      <c r="CW375" s="77"/>
      <c r="CX375" s="77"/>
      <c r="CY375" s="77"/>
      <c r="CZ375" s="77"/>
      <c r="DA375" s="77"/>
      <c r="DB375" s="77"/>
      <c r="DC375" s="77"/>
      <c r="DD375" s="77"/>
      <c r="DE375" s="77"/>
      <c r="DF375" s="77"/>
      <c r="DG375" s="77"/>
      <c r="DH375" s="77"/>
      <c r="DI375" s="77"/>
      <c r="DJ375" s="77"/>
      <c r="DK375" s="77"/>
      <c r="DL375" s="77"/>
      <c r="DM375" s="77"/>
      <c r="DN375" s="77"/>
      <c r="DO375" s="77"/>
      <c r="DP375" s="77"/>
      <c r="DQ375" s="77"/>
      <c r="DR375" s="77"/>
      <c r="DS375" s="77"/>
      <c r="DT375" s="77"/>
      <c r="DU375" s="77"/>
      <c r="DV375" s="77"/>
      <c r="DW375" s="77"/>
      <c r="DX375" s="77"/>
      <c r="DY375" s="77"/>
      <c r="DZ375" s="77"/>
      <c r="EA375" s="77"/>
      <c r="EB375" s="77"/>
      <c r="EC375" s="77"/>
      <c r="ED375" s="77"/>
      <c r="EE375" s="77"/>
      <c r="EF375" s="77"/>
      <c r="EG375" s="77"/>
      <c r="EH375" s="77"/>
      <c r="EI375" s="77"/>
      <c r="EJ375" s="77"/>
      <c r="EK375" s="77"/>
      <c r="EL375" s="77"/>
      <c r="EM375" s="77"/>
      <c r="EN375" s="77"/>
      <c r="EO375" s="77"/>
      <c r="EP375" s="77"/>
      <c r="EQ375" s="77"/>
      <c r="ER375" s="77"/>
      <c r="ES375" s="77"/>
      <c r="ET375" s="77"/>
      <c r="EU375" s="77"/>
      <c r="EV375" s="77"/>
      <c r="EW375" s="77"/>
      <c r="EX375" s="77"/>
      <c r="EY375" s="77"/>
      <c r="EZ375" s="77"/>
      <c r="FA375" s="77"/>
      <c r="FB375" s="77"/>
      <c r="FC375" s="77"/>
      <c r="FD375" s="77"/>
      <c r="FE375" s="77"/>
      <c r="FF375" s="77"/>
      <c r="FG375" s="77"/>
      <c r="FH375" s="77"/>
      <c r="FI375" s="77"/>
      <c r="FJ375" s="77"/>
      <c r="FK375" s="77"/>
      <c r="FL375" s="77"/>
      <c r="FM375" s="77"/>
      <c r="FN375" s="77"/>
      <c r="FO375" s="77"/>
      <c r="FP375" s="77"/>
      <c r="FQ375" s="77"/>
      <c r="FR375" s="77"/>
      <c r="FS375" s="77"/>
      <c r="FT375" s="77"/>
      <c r="FU375" s="77"/>
      <c r="FV375" s="77"/>
      <c r="FW375" s="77"/>
      <c r="FX375" s="77"/>
      <c r="FY375" s="77"/>
      <c r="FZ375" s="77"/>
      <c r="GA375" s="77"/>
      <c r="GB375" s="77"/>
      <c r="GC375" s="77"/>
      <c r="GD375" s="77"/>
      <c r="GE375" s="77"/>
      <c r="GF375" s="77"/>
      <c r="GG375" s="77"/>
      <c r="GH375" s="77"/>
      <c r="GI375" s="77"/>
      <c r="GJ375" s="77"/>
      <c r="GK375" s="77"/>
      <c r="GL375" s="77"/>
      <c r="GM375" s="77"/>
      <c r="GN375" s="77"/>
      <c r="GO375" s="77"/>
      <c r="GP375" s="77"/>
      <c r="GQ375" s="77"/>
      <c r="GR375" s="77"/>
      <c r="GS375" s="77"/>
      <c r="GT375" s="77"/>
      <c r="GU375" s="77"/>
      <c r="GV375" s="77"/>
      <c r="GW375" s="77"/>
      <c r="GX375" s="77"/>
      <c r="GY375" s="77"/>
      <c r="GZ375" s="77"/>
      <c r="HA375" s="77"/>
      <c r="HB375" s="77"/>
      <c r="HC375" s="77"/>
      <c r="HD375" s="77"/>
      <c r="HE375" s="77"/>
      <c r="HF375" s="77"/>
      <c r="HG375" s="77"/>
      <c r="HH375" s="77"/>
      <c r="HI375" s="77"/>
      <c r="HJ375" s="77"/>
      <c r="HK375" s="77"/>
      <c r="HL375" s="77"/>
      <c r="HM375" s="77"/>
      <c r="HN375" s="77"/>
      <c r="HO375" s="77"/>
      <c r="HP375" s="77"/>
      <c r="HQ375" s="77"/>
      <c r="HR375" s="77"/>
      <c r="HS375" s="77"/>
      <c r="HT375" s="77"/>
      <c r="HU375" s="77"/>
      <c r="HV375" s="77"/>
      <c r="HW375" s="77"/>
      <c r="HX375" s="77"/>
      <c r="HY375" s="77"/>
      <c r="HZ375" s="77"/>
      <c r="IA375" s="77"/>
      <c r="IB375" s="77"/>
      <c r="IC375" s="77"/>
      <c r="ID375" s="77"/>
      <c r="IE375" s="77"/>
      <c r="IF375" s="77"/>
      <c r="IG375" s="77"/>
      <c r="IH375" s="77"/>
    </row>
    <row r="376" spans="1:9" s="198" customFormat="1" ht="16.5">
      <c r="A376" s="193" t="s">
        <v>1460</v>
      </c>
      <c r="B376" s="193" t="s">
        <v>1900</v>
      </c>
      <c r="C376" s="193" t="s">
        <v>1128</v>
      </c>
      <c r="D376" s="193" t="s">
        <v>1463</v>
      </c>
      <c r="E376" s="201">
        <v>20</v>
      </c>
      <c r="F376" s="195" t="s">
        <v>1458</v>
      </c>
      <c r="G376" s="193"/>
      <c r="H376" s="195" t="s">
        <v>1845</v>
      </c>
      <c r="I376" s="195"/>
    </row>
    <row r="377" spans="1:242" s="78" customFormat="1" ht="33">
      <c r="A377" s="193" t="s">
        <v>1852</v>
      </c>
      <c r="B377" s="193" t="s">
        <v>1129</v>
      </c>
      <c r="C377" s="193" t="s">
        <v>1128</v>
      </c>
      <c r="D377" s="193" t="s">
        <v>1855</v>
      </c>
      <c r="E377" s="201">
        <v>20</v>
      </c>
      <c r="F377" s="195" t="s">
        <v>1471</v>
      </c>
      <c r="G377" s="193" t="s">
        <v>1856</v>
      </c>
      <c r="H377" s="195"/>
      <c r="I377" s="195" t="s">
        <v>1845</v>
      </c>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c r="AG377" s="77"/>
      <c r="AH377" s="77"/>
      <c r="AI377" s="77"/>
      <c r="AJ377" s="77"/>
      <c r="AK377" s="77"/>
      <c r="AL377" s="77"/>
      <c r="AM377" s="77"/>
      <c r="AN377" s="77"/>
      <c r="AO377" s="77"/>
      <c r="AP377" s="77"/>
      <c r="AQ377" s="77"/>
      <c r="AR377" s="77"/>
      <c r="AS377" s="77"/>
      <c r="AT377" s="77"/>
      <c r="AU377" s="77"/>
      <c r="AV377" s="77"/>
      <c r="AW377" s="77"/>
      <c r="AX377" s="77"/>
      <c r="AY377" s="77"/>
      <c r="AZ377" s="77"/>
      <c r="BA377" s="77"/>
      <c r="BB377" s="77"/>
      <c r="BC377" s="77"/>
      <c r="BD377" s="77"/>
      <c r="BE377" s="77"/>
      <c r="BF377" s="77"/>
      <c r="BG377" s="77"/>
      <c r="BH377" s="77"/>
      <c r="BI377" s="77"/>
      <c r="BJ377" s="77"/>
      <c r="BK377" s="77"/>
      <c r="BL377" s="77"/>
      <c r="BM377" s="77"/>
      <c r="BN377" s="77"/>
      <c r="BO377" s="77"/>
      <c r="BP377" s="77"/>
      <c r="BQ377" s="77"/>
      <c r="BR377" s="77"/>
      <c r="BS377" s="77"/>
      <c r="BT377" s="77"/>
      <c r="BU377" s="77"/>
      <c r="BV377" s="77"/>
      <c r="BW377" s="77"/>
      <c r="BX377" s="77"/>
      <c r="BY377" s="77"/>
      <c r="BZ377" s="77"/>
      <c r="CA377" s="77"/>
      <c r="CB377" s="77"/>
      <c r="CC377" s="77"/>
      <c r="CD377" s="77"/>
      <c r="CE377" s="77"/>
      <c r="CF377" s="77"/>
      <c r="CG377" s="77"/>
      <c r="CH377" s="77"/>
      <c r="CI377" s="77"/>
      <c r="CJ377" s="77"/>
      <c r="CK377" s="77"/>
      <c r="CL377" s="77"/>
      <c r="CM377" s="77"/>
      <c r="CN377" s="77"/>
      <c r="CO377" s="77"/>
      <c r="CP377" s="77"/>
      <c r="CQ377" s="77"/>
      <c r="CR377" s="77"/>
      <c r="CS377" s="77"/>
      <c r="CT377" s="77"/>
      <c r="CU377" s="77"/>
      <c r="CV377" s="77"/>
      <c r="CW377" s="77"/>
      <c r="CX377" s="77"/>
      <c r="CY377" s="77"/>
      <c r="CZ377" s="77"/>
      <c r="DA377" s="77"/>
      <c r="DB377" s="77"/>
      <c r="DC377" s="77"/>
      <c r="DD377" s="77"/>
      <c r="DE377" s="77"/>
      <c r="DF377" s="77"/>
      <c r="DG377" s="77"/>
      <c r="DH377" s="77"/>
      <c r="DI377" s="77"/>
      <c r="DJ377" s="77"/>
      <c r="DK377" s="77"/>
      <c r="DL377" s="77"/>
      <c r="DM377" s="77"/>
      <c r="DN377" s="77"/>
      <c r="DO377" s="77"/>
      <c r="DP377" s="77"/>
      <c r="DQ377" s="77"/>
      <c r="DR377" s="77"/>
      <c r="DS377" s="77"/>
      <c r="DT377" s="77"/>
      <c r="DU377" s="77"/>
      <c r="DV377" s="77"/>
      <c r="DW377" s="77"/>
      <c r="DX377" s="77"/>
      <c r="DY377" s="77"/>
      <c r="DZ377" s="77"/>
      <c r="EA377" s="77"/>
      <c r="EB377" s="77"/>
      <c r="EC377" s="77"/>
      <c r="ED377" s="77"/>
      <c r="EE377" s="77"/>
      <c r="EF377" s="77"/>
      <c r="EG377" s="77"/>
      <c r="EH377" s="77"/>
      <c r="EI377" s="77"/>
      <c r="EJ377" s="77"/>
      <c r="EK377" s="77"/>
      <c r="EL377" s="77"/>
      <c r="EM377" s="77"/>
      <c r="EN377" s="77"/>
      <c r="EO377" s="77"/>
      <c r="EP377" s="77"/>
      <c r="EQ377" s="77"/>
      <c r="ER377" s="77"/>
      <c r="ES377" s="77"/>
      <c r="ET377" s="77"/>
      <c r="EU377" s="77"/>
      <c r="EV377" s="77"/>
      <c r="EW377" s="77"/>
      <c r="EX377" s="77"/>
      <c r="EY377" s="77"/>
      <c r="EZ377" s="77"/>
      <c r="FA377" s="77"/>
      <c r="FB377" s="77"/>
      <c r="FC377" s="77"/>
      <c r="FD377" s="77"/>
      <c r="FE377" s="77"/>
      <c r="FF377" s="77"/>
      <c r="FG377" s="77"/>
      <c r="FH377" s="77"/>
      <c r="FI377" s="77"/>
      <c r="FJ377" s="77"/>
      <c r="FK377" s="77"/>
      <c r="FL377" s="77"/>
      <c r="FM377" s="77"/>
      <c r="FN377" s="77"/>
      <c r="FO377" s="77"/>
      <c r="FP377" s="77"/>
      <c r="FQ377" s="77"/>
      <c r="FR377" s="77"/>
      <c r="FS377" s="77"/>
      <c r="FT377" s="77"/>
      <c r="FU377" s="77"/>
      <c r="FV377" s="77"/>
      <c r="FW377" s="77"/>
      <c r="FX377" s="77"/>
      <c r="FY377" s="77"/>
      <c r="FZ377" s="77"/>
      <c r="GA377" s="77"/>
      <c r="GB377" s="77"/>
      <c r="GC377" s="77"/>
      <c r="GD377" s="77"/>
      <c r="GE377" s="77"/>
      <c r="GF377" s="77"/>
      <c r="GG377" s="77"/>
      <c r="GH377" s="77"/>
      <c r="GI377" s="77"/>
      <c r="GJ377" s="77"/>
      <c r="GK377" s="77"/>
      <c r="GL377" s="77"/>
      <c r="GM377" s="77"/>
      <c r="GN377" s="77"/>
      <c r="GO377" s="77"/>
      <c r="GP377" s="77"/>
      <c r="GQ377" s="77"/>
      <c r="GR377" s="77"/>
      <c r="GS377" s="77"/>
      <c r="GT377" s="77"/>
      <c r="GU377" s="77"/>
      <c r="GV377" s="77"/>
      <c r="GW377" s="77"/>
      <c r="GX377" s="77"/>
      <c r="GY377" s="77"/>
      <c r="GZ377" s="77"/>
      <c r="HA377" s="77"/>
      <c r="HB377" s="77"/>
      <c r="HC377" s="77"/>
      <c r="HD377" s="77"/>
      <c r="HE377" s="77"/>
      <c r="HF377" s="77"/>
      <c r="HG377" s="77"/>
      <c r="HH377" s="77"/>
      <c r="HI377" s="77"/>
      <c r="HJ377" s="77"/>
      <c r="HK377" s="77"/>
      <c r="HL377" s="77"/>
      <c r="HM377" s="77"/>
      <c r="HN377" s="77"/>
      <c r="HO377" s="77"/>
      <c r="HP377" s="77"/>
      <c r="HQ377" s="77"/>
      <c r="HR377" s="77"/>
      <c r="HS377" s="77"/>
      <c r="HT377" s="77"/>
      <c r="HU377" s="77"/>
      <c r="HV377" s="77"/>
      <c r="HW377" s="77"/>
      <c r="HX377" s="77"/>
      <c r="HY377" s="77"/>
      <c r="HZ377" s="77"/>
      <c r="IA377" s="77"/>
      <c r="IB377" s="77"/>
      <c r="IC377" s="77"/>
      <c r="ID377" s="77"/>
      <c r="IE377" s="77"/>
      <c r="IF377" s="77"/>
      <c r="IG377" s="77"/>
      <c r="IH377" s="77"/>
    </row>
    <row r="378" spans="1:242" s="78" customFormat="1" ht="39.75" customHeight="1">
      <c r="A378" s="193"/>
      <c r="B378" s="193"/>
      <c r="C378" s="193" t="s">
        <v>1128</v>
      </c>
      <c r="D378" s="193"/>
      <c r="E378" s="201"/>
      <c r="F378" s="195"/>
      <c r="G378" s="193"/>
      <c r="H378" s="195"/>
      <c r="I378" s="195"/>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c r="AG378" s="77"/>
      <c r="AH378" s="77"/>
      <c r="AI378" s="77"/>
      <c r="AJ378" s="77"/>
      <c r="AK378" s="77"/>
      <c r="AL378" s="77"/>
      <c r="AM378" s="77"/>
      <c r="AN378" s="77"/>
      <c r="AO378" s="77"/>
      <c r="AP378" s="77"/>
      <c r="AQ378" s="77"/>
      <c r="AR378" s="77"/>
      <c r="AS378" s="77"/>
      <c r="AT378" s="77"/>
      <c r="AU378" s="77"/>
      <c r="AV378" s="77"/>
      <c r="AW378" s="77"/>
      <c r="AX378" s="77"/>
      <c r="AY378" s="77"/>
      <c r="AZ378" s="77"/>
      <c r="BA378" s="77"/>
      <c r="BB378" s="77"/>
      <c r="BC378" s="77"/>
      <c r="BD378" s="77"/>
      <c r="BE378" s="77"/>
      <c r="BF378" s="77"/>
      <c r="BG378" s="77"/>
      <c r="BH378" s="77"/>
      <c r="BI378" s="77"/>
      <c r="BJ378" s="77"/>
      <c r="BK378" s="77"/>
      <c r="BL378" s="77"/>
      <c r="BM378" s="77"/>
      <c r="BN378" s="77"/>
      <c r="BO378" s="77"/>
      <c r="BP378" s="77"/>
      <c r="BQ378" s="77"/>
      <c r="BR378" s="77"/>
      <c r="BS378" s="77"/>
      <c r="BT378" s="77"/>
      <c r="BU378" s="77"/>
      <c r="BV378" s="77"/>
      <c r="BW378" s="77"/>
      <c r="BX378" s="77"/>
      <c r="BY378" s="77"/>
      <c r="BZ378" s="77"/>
      <c r="CA378" s="77"/>
      <c r="CB378" s="77"/>
      <c r="CC378" s="77"/>
      <c r="CD378" s="77"/>
      <c r="CE378" s="77"/>
      <c r="CF378" s="77"/>
      <c r="CG378" s="77"/>
      <c r="CH378" s="77"/>
      <c r="CI378" s="77"/>
      <c r="CJ378" s="77"/>
      <c r="CK378" s="77"/>
      <c r="CL378" s="77"/>
      <c r="CM378" s="77"/>
      <c r="CN378" s="77"/>
      <c r="CO378" s="77"/>
      <c r="CP378" s="77"/>
      <c r="CQ378" s="77"/>
      <c r="CR378" s="77"/>
      <c r="CS378" s="77"/>
      <c r="CT378" s="77"/>
      <c r="CU378" s="77"/>
      <c r="CV378" s="77"/>
      <c r="CW378" s="77"/>
      <c r="CX378" s="77"/>
      <c r="CY378" s="77"/>
      <c r="CZ378" s="77"/>
      <c r="DA378" s="77"/>
      <c r="DB378" s="77"/>
      <c r="DC378" s="77"/>
      <c r="DD378" s="77"/>
      <c r="DE378" s="77"/>
      <c r="DF378" s="77"/>
      <c r="DG378" s="77"/>
      <c r="DH378" s="77"/>
      <c r="DI378" s="77"/>
      <c r="DJ378" s="77"/>
      <c r="DK378" s="77"/>
      <c r="DL378" s="77"/>
      <c r="DM378" s="77"/>
      <c r="DN378" s="77"/>
      <c r="DO378" s="77"/>
      <c r="DP378" s="77"/>
      <c r="DQ378" s="77"/>
      <c r="DR378" s="77"/>
      <c r="DS378" s="77"/>
      <c r="DT378" s="77"/>
      <c r="DU378" s="77"/>
      <c r="DV378" s="77"/>
      <c r="DW378" s="77"/>
      <c r="DX378" s="77"/>
      <c r="DY378" s="77"/>
      <c r="DZ378" s="77"/>
      <c r="EA378" s="77"/>
      <c r="EB378" s="77"/>
      <c r="EC378" s="77"/>
      <c r="ED378" s="77"/>
      <c r="EE378" s="77"/>
      <c r="EF378" s="77"/>
      <c r="EG378" s="77"/>
      <c r="EH378" s="77"/>
      <c r="EI378" s="77"/>
      <c r="EJ378" s="77"/>
      <c r="EK378" s="77"/>
      <c r="EL378" s="77"/>
      <c r="EM378" s="77"/>
      <c r="EN378" s="77"/>
      <c r="EO378" s="77"/>
      <c r="EP378" s="77"/>
      <c r="EQ378" s="77"/>
      <c r="ER378" s="77"/>
      <c r="ES378" s="77"/>
      <c r="ET378" s="77"/>
      <c r="EU378" s="77"/>
      <c r="EV378" s="77"/>
      <c r="EW378" s="77"/>
      <c r="EX378" s="77"/>
      <c r="EY378" s="77"/>
      <c r="EZ378" s="77"/>
      <c r="FA378" s="77"/>
      <c r="FB378" s="77"/>
      <c r="FC378" s="77"/>
      <c r="FD378" s="77"/>
      <c r="FE378" s="77"/>
      <c r="FF378" s="77"/>
      <c r="FG378" s="77"/>
      <c r="FH378" s="77"/>
      <c r="FI378" s="77"/>
      <c r="FJ378" s="77"/>
      <c r="FK378" s="77"/>
      <c r="FL378" s="77"/>
      <c r="FM378" s="77"/>
      <c r="FN378" s="77"/>
      <c r="FO378" s="77"/>
      <c r="FP378" s="77"/>
      <c r="FQ378" s="77"/>
      <c r="FR378" s="77"/>
      <c r="FS378" s="77"/>
      <c r="FT378" s="77"/>
      <c r="FU378" s="77"/>
      <c r="FV378" s="77"/>
      <c r="FW378" s="77"/>
      <c r="FX378" s="77"/>
      <c r="FY378" s="77"/>
      <c r="FZ378" s="77"/>
      <c r="GA378" s="77"/>
      <c r="GB378" s="77"/>
      <c r="GC378" s="77"/>
      <c r="GD378" s="77"/>
      <c r="GE378" s="77"/>
      <c r="GF378" s="77"/>
      <c r="GG378" s="77"/>
      <c r="GH378" s="77"/>
      <c r="GI378" s="77"/>
      <c r="GJ378" s="77"/>
      <c r="GK378" s="77"/>
      <c r="GL378" s="77"/>
      <c r="GM378" s="77"/>
      <c r="GN378" s="77"/>
      <c r="GO378" s="77"/>
      <c r="GP378" s="77"/>
      <c r="GQ378" s="77"/>
      <c r="GR378" s="77"/>
      <c r="GS378" s="77"/>
      <c r="GT378" s="77"/>
      <c r="GU378" s="77"/>
      <c r="GV378" s="77"/>
      <c r="GW378" s="77"/>
      <c r="GX378" s="77"/>
      <c r="GY378" s="77"/>
      <c r="GZ378" s="77"/>
      <c r="HA378" s="77"/>
      <c r="HB378" s="77"/>
      <c r="HC378" s="77"/>
      <c r="HD378" s="77"/>
      <c r="HE378" s="77"/>
      <c r="HF378" s="77"/>
      <c r="HG378" s="77"/>
      <c r="HH378" s="77"/>
      <c r="HI378" s="77"/>
      <c r="HJ378" s="77"/>
      <c r="HK378" s="77"/>
      <c r="HL378" s="77"/>
      <c r="HM378" s="77"/>
      <c r="HN378" s="77"/>
      <c r="HO378" s="77"/>
      <c r="HP378" s="77"/>
      <c r="HQ378" s="77"/>
      <c r="HR378" s="77"/>
      <c r="HS378" s="77"/>
      <c r="HT378" s="77"/>
      <c r="HU378" s="77"/>
      <c r="HV378" s="77"/>
      <c r="HW378" s="77"/>
      <c r="HX378" s="77"/>
      <c r="HY378" s="77"/>
      <c r="HZ378" s="77"/>
      <c r="IA378" s="77"/>
      <c r="IB378" s="77"/>
      <c r="IC378" s="77"/>
      <c r="ID378" s="77"/>
      <c r="IE378" s="77"/>
      <c r="IF378" s="77"/>
      <c r="IG378" s="77"/>
      <c r="IH378" s="77"/>
    </row>
    <row r="379" spans="1:9" s="198" customFormat="1" ht="16.5">
      <c r="A379" s="193" t="s">
        <v>1460</v>
      </c>
      <c r="B379" s="193" t="s">
        <v>1869</v>
      </c>
      <c r="C379" s="193" t="s">
        <v>1130</v>
      </c>
      <c r="D379" s="193" t="s">
        <v>1463</v>
      </c>
      <c r="E379" s="201">
        <v>20</v>
      </c>
      <c r="F379" s="195" t="s">
        <v>1458</v>
      </c>
      <c r="G379" s="193"/>
      <c r="H379" s="195" t="s">
        <v>1845</v>
      </c>
      <c r="I379" s="195"/>
    </row>
    <row r="380" spans="1:242" s="78" customFormat="1" ht="33">
      <c r="A380" s="193" t="s">
        <v>1852</v>
      </c>
      <c r="B380" s="193" t="s">
        <v>1131</v>
      </c>
      <c r="C380" s="193" t="s">
        <v>1130</v>
      </c>
      <c r="D380" s="193" t="s">
        <v>1855</v>
      </c>
      <c r="E380" s="201">
        <v>20</v>
      </c>
      <c r="F380" s="195" t="s">
        <v>1471</v>
      </c>
      <c r="G380" s="193" t="s">
        <v>1856</v>
      </c>
      <c r="H380" s="195"/>
      <c r="I380" s="195" t="s">
        <v>1845</v>
      </c>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c r="AG380" s="77"/>
      <c r="AH380" s="77"/>
      <c r="AI380" s="77"/>
      <c r="AJ380" s="77"/>
      <c r="AK380" s="77"/>
      <c r="AL380" s="77"/>
      <c r="AM380" s="77"/>
      <c r="AN380" s="77"/>
      <c r="AO380" s="77"/>
      <c r="AP380" s="77"/>
      <c r="AQ380" s="77"/>
      <c r="AR380" s="77"/>
      <c r="AS380" s="77"/>
      <c r="AT380" s="77"/>
      <c r="AU380" s="77"/>
      <c r="AV380" s="77"/>
      <c r="AW380" s="77"/>
      <c r="AX380" s="77"/>
      <c r="AY380" s="77"/>
      <c r="AZ380" s="77"/>
      <c r="BA380" s="77"/>
      <c r="BB380" s="77"/>
      <c r="BC380" s="77"/>
      <c r="BD380" s="77"/>
      <c r="BE380" s="77"/>
      <c r="BF380" s="77"/>
      <c r="BG380" s="77"/>
      <c r="BH380" s="77"/>
      <c r="BI380" s="77"/>
      <c r="BJ380" s="77"/>
      <c r="BK380" s="77"/>
      <c r="BL380" s="77"/>
      <c r="BM380" s="77"/>
      <c r="BN380" s="77"/>
      <c r="BO380" s="77"/>
      <c r="BP380" s="77"/>
      <c r="BQ380" s="77"/>
      <c r="BR380" s="77"/>
      <c r="BS380" s="77"/>
      <c r="BT380" s="77"/>
      <c r="BU380" s="77"/>
      <c r="BV380" s="77"/>
      <c r="BW380" s="77"/>
      <c r="BX380" s="77"/>
      <c r="BY380" s="77"/>
      <c r="BZ380" s="77"/>
      <c r="CA380" s="77"/>
      <c r="CB380" s="77"/>
      <c r="CC380" s="77"/>
      <c r="CD380" s="77"/>
      <c r="CE380" s="77"/>
      <c r="CF380" s="77"/>
      <c r="CG380" s="77"/>
      <c r="CH380" s="77"/>
      <c r="CI380" s="77"/>
      <c r="CJ380" s="77"/>
      <c r="CK380" s="77"/>
      <c r="CL380" s="77"/>
      <c r="CM380" s="77"/>
      <c r="CN380" s="77"/>
      <c r="CO380" s="77"/>
      <c r="CP380" s="77"/>
      <c r="CQ380" s="77"/>
      <c r="CR380" s="77"/>
      <c r="CS380" s="77"/>
      <c r="CT380" s="77"/>
      <c r="CU380" s="77"/>
      <c r="CV380" s="77"/>
      <c r="CW380" s="77"/>
      <c r="CX380" s="77"/>
      <c r="CY380" s="77"/>
      <c r="CZ380" s="77"/>
      <c r="DA380" s="77"/>
      <c r="DB380" s="77"/>
      <c r="DC380" s="77"/>
      <c r="DD380" s="77"/>
      <c r="DE380" s="77"/>
      <c r="DF380" s="77"/>
      <c r="DG380" s="77"/>
      <c r="DH380" s="77"/>
      <c r="DI380" s="77"/>
      <c r="DJ380" s="77"/>
      <c r="DK380" s="77"/>
      <c r="DL380" s="77"/>
      <c r="DM380" s="77"/>
      <c r="DN380" s="77"/>
      <c r="DO380" s="77"/>
      <c r="DP380" s="77"/>
      <c r="DQ380" s="77"/>
      <c r="DR380" s="77"/>
      <c r="DS380" s="77"/>
      <c r="DT380" s="77"/>
      <c r="DU380" s="77"/>
      <c r="DV380" s="77"/>
      <c r="DW380" s="77"/>
      <c r="DX380" s="77"/>
      <c r="DY380" s="77"/>
      <c r="DZ380" s="77"/>
      <c r="EA380" s="77"/>
      <c r="EB380" s="77"/>
      <c r="EC380" s="77"/>
      <c r="ED380" s="77"/>
      <c r="EE380" s="77"/>
      <c r="EF380" s="77"/>
      <c r="EG380" s="77"/>
      <c r="EH380" s="77"/>
      <c r="EI380" s="77"/>
      <c r="EJ380" s="77"/>
      <c r="EK380" s="77"/>
      <c r="EL380" s="77"/>
      <c r="EM380" s="77"/>
      <c r="EN380" s="77"/>
      <c r="EO380" s="77"/>
      <c r="EP380" s="77"/>
      <c r="EQ380" s="77"/>
      <c r="ER380" s="77"/>
      <c r="ES380" s="77"/>
      <c r="ET380" s="77"/>
      <c r="EU380" s="77"/>
      <c r="EV380" s="77"/>
      <c r="EW380" s="77"/>
      <c r="EX380" s="77"/>
      <c r="EY380" s="77"/>
      <c r="EZ380" s="77"/>
      <c r="FA380" s="77"/>
      <c r="FB380" s="77"/>
      <c r="FC380" s="77"/>
      <c r="FD380" s="77"/>
      <c r="FE380" s="77"/>
      <c r="FF380" s="77"/>
      <c r="FG380" s="77"/>
      <c r="FH380" s="77"/>
      <c r="FI380" s="77"/>
      <c r="FJ380" s="77"/>
      <c r="FK380" s="77"/>
      <c r="FL380" s="77"/>
      <c r="FM380" s="77"/>
      <c r="FN380" s="77"/>
      <c r="FO380" s="77"/>
      <c r="FP380" s="77"/>
      <c r="FQ380" s="77"/>
      <c r="FR380" s="77"/>
      <c r="FS380" s="77"/>
      <c r="FT380" s="77"/>
      <c r="FU380" s="77"/>
      <c r="FV380" s="77"/>
      <c r="FW380" s="77"/>
      <c r="FX380" s="77"/>
      <c r="FY380" s="77"/>
      <c r="FZ380" s="77"/>
      <c r="GA380" s="77"/>
      <c r="GB380" s="77"/>
      <c r="GC380" s="77"/>
      <c r="GD380" s="77"/>
      <c r="GE380" s="77"/>
      <c r="GF380" s="77"/>
      <c r="GG380" s="77"/>
      <c r="GH380" s="77"/>
      <c r="GI380" s="77"/>
      <c r="GJ380" s="77"/>
      <c r="GK380" s="77"/>
      <c r="GL380" s="77"/>
      <c r="GM380" s="77"/>
      <c r="GN380" s="77"/>
      <c r="GO380" s="77"/>
      <c r="GP380" s="77"/>
      <c r="GQ380" s="77"/>
      <c r="GR380" s="77"/>
      <c r="GS380" s="77"/>
      <c r="GT380" s="77"/>
      <c r="GU380" s="77"/>
      <c r="GV380" s="77"/>
      <c r="GW380" s="77"/>
      <c r="GX380" s="77"/>
      <c r="GY380" s="77"/>
      <c r="GZ380" s="77"/>
      <c r="HA380" s="77"/>
      <c r="HB380" s="77"/>
      <c r="HC380" s="77"/>
      <c r="HD380" s="77"/>
      <c r="HE380" s="77"/>
      <c r="HF380" s="77"/>
      <c r="HG380" s="77"/>
      <c r="HH380" s="77"/>
      <c r="HI380" s="77"/>
      <c r="HJ380" s="77"/>
      <c r="HK380" s="77"/>
      <c r="HL380" s="77"/>
      <c r="HM380" s="77"/>
      <c r="HN380" s="77"/>
      <c r="HO380" s="77"/>
      <c r="HP380" s="77"/>
      <c r="HQ380" s="77"/>
      <c r="HR380" s="77"/>
      <c r="HS380" s="77"/>
      <c r="HT380" s="77"/>
      <c r="HU380" s="77"/>
      <c r="HV380" s="77"/>
      <c r="HW380" s="77"/>
      <c r="HX380" s="77"/>
      <c r="HY380" s="77"/>
      <c r="HZ380" s="77"/>
      <c r="IA380" s="77"/>
      <c r="IB380" s="77"/>
      <c r="IC380" s="77"/>
      <c r="ID380" s="77"/>
      <c r="IE380" s="77"/>
      <c r="IF380" s="77"/>
      <c r="IG380" s="77"/>
      <c r="IH380" s="77"/>
    </row>
    <row r="381" spans="1:242" s="78" customFormat="1" ht="39.75" customHeight="1">
      <c r="A381" s="193"/>
      <c r="B381" s="193"/>
      <c r="C381" s="193" t="s">
        <v>1132</v>
      </c>
      <c r="D381" s="193"/>
      <c r="E381" s="201">
        <f>SUM(E379:E380)</f>
        <v>40</v>
      </c>
      <c r="F381" s="195"/>
      <c r="G381" s="193"/>
      <c r="H381" s="195"/>
      <c r="I381" s="195"/>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c r="AG381" s="77"/>
      <c r="AH381" s="77"/>
      <c r="AI381" s="77"/>
      <c r="AJ381" s="77"/>
      <c r="AK381" s="77"/>
      <c r="AL381" s="77"/>
      <c r="AM381" s="77"/>
      <c r="AN381" s="77"/>
      <c r="AO381" s="77"/>
      <c r="AP381" s="77"/>
      <c r="AQ381" s="77"/>
      <c r="AR381" s="77"/>
      <c r="AS381" s="77"/>
      <c r="AT381" s="77"/>
      <c r="AU381" s="77"/>
      <c r="AV381" s="77"/>
      <c r="AW381" s="77"/>
      <c r="AX381" s="77"/>
      <c r="AY381" s="77"/>
      <c r="AZ381" s="77"/>
      <c r="BA381" s="77"/>
      <c r="BB381" s="77"/>
      <c r="BC381" s="77"/>
      <c r="BD381" s="77"/>
      <c r="BE381" s="77"/>
      <c r="BF381" s="77"/>
      <c r="BG381" s="77"/>
      <c r="BH381" s="77"/>
      <c r="BI381" s="77"/>
      <c r="BJ381" s="77"/>
      <c r="BK381" s="77"/>
      <c r="BL381" s="77"/>
      <c r="BM381" s="77"/>
      <c r="BN381" s="77"/>
      <c r="BO381" s="77"/>
      <c r="BP381" s="77"/>
      <c r="BQ381" s="77"/>
      <c r="BR381" s="77"/>
      <c r="BS381" s="77"/>
      <c r="BT381" s="77"/>
      <c r="BU381" s="77"/>
      <c r="BV381" s="77"/>
      <c r="BW381" s="77"/>
      <c r="BX381" s="77"/>
      <c r="BY381" s="77"/>
      <c r="BZ381" s="77"/>
      <c r="CA381" s="77"/>
      <c r="CB381" s="77"/>
      <c r="CC381" s="77"/>
      <c r="CD381" s="77"/>
      <c r="CE381" s="77"/>
      <c r="CF381" s="77"/>
      <c r="CG381" s="77"/>
      <c r="CH381" s="77"/>
      <c r="CI381" s="77"/>
      <c r="CJ381" s="77"/>
      <c r="CK381" s="77"/>
      <c r="CL381" s="77"/>
      <c r="CM381" s="77"/>
      <c r="CN381" s="77"/>
      <c r="CO381" s="77"/>
      <c r="CP381" s="77"/>
      <c r="CQ381" s="77"/>
      <c r="CR381" s="77"/>
      <c r="CS381" s="77"/>
      <c r="CT381" s="77"/>
      <c r="CU381" s="77"/>
      <c r="CV381" s="77"/>
      <c r="CW381" s="77"/>
      <c r="CX381" s="77"/>
      <c r="CY381" s="77"/>
      <c r="CZ381" s="77"/>
      <c r="DA381" s="77"/>
      <c r="DB381" s="77"/>
      <c r="DC381" s="77"/>
      <c r="DD381" s="77"/>
      <c r="DE381" s="77"/>
      <c r="DF381" s="77"/>
      <c r="DG381" s="77"/>
      <c r="DH381" s="77"/>
      <c r="DI381" s="77"/>
      <c r="DJ381" s="77"/>
      <c r="DK381" s="77"/>
      <c r="DL381" s="77"/>
      <c r="DM381" s="77"/>
      <c r="DN381" s="77"/>
      <c r="DO381" s="77"/>
      <c r="DP381" s="77"/>
      <c r="DQ381" s="77"/>
      <c r="DR381" s="77"/>
      <c r="DS381" s="77"/>
      <c r="DT381" s="77"/>
      <c r="DU381" s="77"/>
      <c r="DV381" s="77"/>
      <c r="DW381" s="77"/>
      <c r="DX381" s="77"/>
      <c r="DY381" s="77"/>
      <c r="DZ381" s="77"/>
      <c r="EA381" s="77"/>
      <c r="EB381" s="77"/>
      <c r="EC381" s="77"/>
      <c r="ED381" s="77"/>
      <c r="EE381" s="77"/>
      <c r="EF381" s="77"/>
      <c r="EG381" s="77"/>
      <c r="EH381" s="77"/>
      <c r="EI381" s="77"/>
      <c r="EJ381" s="77"/>
      <c r="EK381" s="77"/>
      <c r="EL381" s="77"/>
      <c r="EM381" s="77"/>
      <c r="EN381" s="77"/>
      <c r="EO381" s="77"/>
      <c r="EP381" s="77"/>
      <c r="EQ381" s="77"/>
      <c r="ER381" s="77"/>
      <c r="ES381" s="77"/>
      <c r="ET381" s="77"/>
      <c r="EU381" s="77"/>
      <c r="EV381" s="77"/>
      <c r="EW381" s="77"/>
      <c r="EX381" s="77"/>
      <c r="EY381" s="77"/>
      <c r="EZ381" s="77"/>
      <c r="FA381" s="77"/>
      <c r="FB381" s="77"/>
      <c r="FC381" s="77"/>
      <c r="FD381" s="77"/>
      <c r="FE381" s="77"/>
      <c r="FF381" s="77"/>
      <c r="FG381" s="77"/>
      <c r="FH381" s="77"/>
      <c r="FI381" s="77"/>
      <c r="FJ381" s="77"/>
      <c r="FK381" s="77"/>
      <c r="FL381" s="77"/>
      <c r="FM381" s="77"/>
      <c r="FN381" s="77"/>
      <c r="FO381" s="77"/>
      <c r="FP381" s="77"/>
      <c r="FQ381" s="77"/>
      <c r="FR381" s="77"/>
      <c r="FS381" s="77"/>
      <c r="FT381" s="77"/>
      <c r="FU381" s="77"/>
      <c r="FV381" s="77"/>
      <c r="FW381" s="77"/>
      <c r="FX381" s="77"/>
      <c r="FY381" s="77"/>
      <c r="FZ381" s="77"/>
      <c r="GA381" s="77"/>
      <c r="GB381" s="77"/>
      <c r="GC381" s="77"/>
      <c r="GD381" s="77"/>
      <c r="GE381" s="77"/>
      <c r="GF381" s="77"/>
      <c r="GG381" s="77"/>
      <c r="GH381" s="77"/>
      <c r="GI381" s="77"/>
      <c r="GJ381" s="77"/>
      <c r="GK381" s="77"/>
      <c r="GL381" s="77"/>
      <c r="GM381" s="77"/>
      <c r="GN381" s="77"/>
      <c r="GO381" s="77"/>
      <c r="GP381" s="77"/>
      <c r="GQ381" s="77"/>
      <c r="GR381" s="77"/>
      <c r="GS381" s="77"/>
      <c r="GT381" s="77"/>
      <c r="GU381" s="77"/>
      <c r="GV381" s="77"/>
      <c r="GW381" s="77"/>
      <c r="GX381" s="77"/>
      <c r="GY381" s="77"/>
      <c r="GZ381" s="77"/>
      <c r="HA381" s="77"/>
      <c r="HB381" s="77"/>
      <c r="HC381" s="77"/>
      <c r="HD381" s="77"/>
      <c r="HE381" s="77"/>
      <c r="HF381" s="77"/>
      <c r="HG381" s="77"/>
      <c r="HH381" s="77"/>
      <c r="HI381" s="77"/>
      <c r="HJ381" s="77"/>
      <c r="HK381" s="77"/>
      <c r="HL381" s="77"/>
      <c r="HM381" s="77"/>
      <c r="HN381" s="77"/>
      <c r="HO381" s="77"/>
      <c r="HP381" s="77"/>
      <c r="HQ381" s="77"/>
      <c r="HR381" s="77"/>
      <c r="HS381" s="77"/>
      <c r="HT381" s="77"/>
      <c r="HU381" s="77"/>
      <c r="HV381" s="77"/>
      <c r="HW381" s="77"/>
      <c r="HX381" s="77"/>
      <c r="HY381" s="77"/>
      <c r="HZ381" s="77"/>
      <c r="IA381" s="77"/>
      <c r="IB381" s="77"/>
      <c r="IC381" s="77"/>
      <c r="ID381" s="77"/>
      <c r="IE381" s="77"/>
      <c r="IF381" s="77"/>
      <c r="IG381" s="77"/>
      <c r="IH381" s="77"/>
    </row>
    <row r="382" spans="1:9" s="198" customFormat="1" ht="16.5">
      <c r="A382" s="193" t="s">
        <v>1871</v>
      </c>
      <c r="B382" s="193" t="s">
        <v>1872</v>
      </c>
      <c r="C382" s="193" t="s">
        <v>1133</v>
      </c>
      <c r="D382" s="193" t="s">
        <v>1874</v>
      </c>
      <c r="E382" s="201">
        <v>15</v>
      </c>
      <c r="F382" s="195" t="s">
        <v>1458</v>
      </c>
      <c r="G382" s="193"/>
      <c r="H382" s="195"/>
      <c r="I382" s="195" t="s">
        <v>1845</v>
      </c>
    </row>
    <row r="383" spans="1:242" s="78" customFormat="1" ht="33">
      <c r="A383" s="193" t="s">
        <v>1852</v>
      </c>
      <c r="B383" s="193" t="s">
        <v>1134</v>
      </c>
      <c r="C383" s="193" t="s">
        <v>1135</v>
      </c>
      <c r="D383" s="193" t="s">
        <v>1855</v>
      </c>
      <c r="E383" s="201">
        <v>20</v>
      </c>
      <c r="F383" s="195" t="s">
        <v>1471</v>
      </c>
      <c r="G383" s="193" t="s">
        <v>1856</v>
      </c>
      <c r="H383" s="195"/>
      <c r="I383" s="195" t="s">
        <v>1845</v>
      </c>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c r="AG383" s="77"/>
      <c r="AH383" s="77"/>
      <c r="AI383" s="77"/>
      <c r="AJ383" s="77"/>
      <c r="AK383" s="77"/>
      <c r="AL383" s="77"/>
      <c r="AM383" s="77"/>
      <c r="AN383" s="77"/>
      <c r="AO383" s="77"/>
      <c r="AP383" s="77"/>
      <c r="AQ383" s="77"/>
      <c r="AR383" s="77"/>
      <c r="AS383" s="77"/>
      <c r="AT383" s="77"/>
      <c r="AU383" s="77"/>
      <c r="AV383" s="77"/>
      <c r="AW383" s="77"/>
      <c r="AX383" s="77"/>
      <c r="AY383" s="77"/>
      <c r="AZ383" s="77"/>
      <c r="BA383" s="77"/>
      <c r="BB383" s="77"/>
      <c r="BC383" s="77"/>
      <c r="BD383" s="77"/>
      <c r="BE383" s="77"/>
      <c r="BF383" s="77"/>
      <c r="BG383" s="77"/>
      <c r="BH383" s="77"/>
      <c r="BI383" s="77"/>
      <c r="BJ383" s="77"/>
      <c r="BK383" s="77"/>
      <c r="BL383" s="77"/>
      <c r="BM383" s="77"/>
      <c r="BN383" s="77"/>
      <c r="BO383" s="77"/>
      <c r="BP383" s="77"/>
      <c r="BQ383" s="77"/>
      <c r="BR383" s="77"/>
      <c r="BS383" s="77"/>
      <c r="BT383" s="77"/>
      <c r="BU383" s="77"/>
      <c r="BV383" s="77"/>
      <c r="BW383" s="77"/>
      <c r="BX383" s="77"/>
      <c r="BY383" s="77"/>
      <c r="BZ383" s="77"/>
      <c r="CA383" s="77"/>
      <c r="CB383" s="77"/>
      <c r="CC383" s="77"/>
      <c r="CD383" s="77"/>
      <c r="CE383" s="77"/>
      <c r="CF383" s="77"/>
      <c r="CG383" s="77"/>
      <c r="CH383" s="77"/>
      <c r="CI383" s="77"/>
      <c r="CJ383" s="77"/>
      <c r="CK383" s="77"/>
      <c r="CL383" s="77"/>
      <c r="CM383" s="77"/>
      <c r="CN383" s="77"/>
      <c r="CO383" s="77"/>
      <c r="CP383" s="77"/>
      <c r="CQ383" s="77"/>
      <c r="CR383" s="77"/>
      <c r="CS383" s="77"/>
      <c r="CT383" s="77"/>
      <c r="CU383" s="77"/>
      <c r="CV383" s="77"/>
      <c r="CW383" s="77"/>
      <c r="CX383" s="77"/>
      <c r="CY383" s="77"/>
      <c r="CZ383" s="77"/>
      <c r="DA383" s="77"/>
      <c r="DB383" s="77"/>
      <c r="DC383" s="77"/>
      <c r="DD383" s="77"/>
      <c r="DE383" s="77"/>
      <c r="DF383" s="77"/>
      <c r="DG383" s="77"/>
      <c r="DH383" s="77"/>
      <c r="DI383" s="77"/>
      <c r="DJ383" s="77"/>
      <c r="DK383" s="77"/>
      <c r="DL383" s="77"/>
      <c r="DM383" s="77"/>
      <c r="DN383" s="77"/>
      <c r="DO383" s="77"/>
      <c r="DP383" s="77"/>
      <c r="DQ383" s="77"/>
      <c r="DR383" s="77"/>
      <c r="DS383" s="77"/>
      <c r="DT383" s="77"/>
      <c r="DU383" s="77"/>
      <c r="DV383" s="77"/>
      <c r="DW383" s="77"/>
      <c r="DX383" s="77"/>
      <c r="DY383" s="77"/>
      <c r="DZ383" s="77"/>
      <c r="EA383" s="77"/>
      <c r="EB383" s="77"/>
      <c r="EC383" s="77"/>
      <c r="ED383" s="77"/>
      <c r="EE383" s="77"/>
      <c r="EF383" s="77"/>
      <c r="EG383" s="77"/>
      <c r="EH383" s="77"/>
      <c r="EI383" s="77"/>
      <c r="EJ383" s="77"/>
      <c r="EK383" s="77"/>
      <c r="EL383" s="77"/>
      <c r="EM383" s="77"/>
      <c r="EN383" s="77"/>
      <c r="EO383" s="77"/>
      <c r="EP383" s="77"/>
      <c r="EQ383" s="77"/>
      <c r="ER383" s="77"/>
      <c r="ES383" s="77"/>
      <c r="ET383" s="77"/>
      <c r="EU383" s="77"/>
      <c r="EV383" s="77"/>
      <c r="EW383" s="77"/>
      <c r="EX383" s="77"/>
      <c r="EY383" s="77"/>
      <c r="EZ383" s="77"/>
      <c r="FA383" s="77"/>
      <c r="FB383" s="77"/>
      <c r="FC383" s="77"/>
      <c r="FD383" s="77"/>
      <c r="FE383" s="77"/>
      <c r="FF383" s="77"/>
      <c r="FG383" s="77"/>
      <c r="FH383" s="77"/>
      <c r="FI383" s="77"/>
      <c r="FJ383" s="77"/>
      <c r="FK383" s="77"/>
      <c r="FL383" s="77"/>
      <c r="FM383" s="77"/>
      <c r="FN383" s="77"/>
      <c r="FO383" s="77"/>
      <c r="FP383" s="77"/>
      <c r="FQ383" s="77"/>
      <c r="FR383" s="77"/>
      <c r="FS383" s="77"/>
      <c r="FT383" s="77"/>
      <c r="FU383" s="77"/>
      <c r="FV383" s="77"/>
      <c r="FW383" s="77"/>
      <c r="FX383" s="77"/>
      <c r="FY383" s="77"/>
      <c r="FZ383" s="77"/>
      <c r="GA383" s="77"/>
      <c r="GB383" s="77"/>
      <c r="GC383" s="77"/>
      <c r="GD383" s="77"/>
      <c r="GE383" s="77"/>
      <c r="GF383" s="77"/>
      <c r="GG383" s="77"/>
      <c r="GH383" s="77"/>
      <c r="GI383" s="77"/>
      <c r="GJ383" s="77"/>
      <c r="GK383" s="77"/>
      <c r="GL383" s="77"/>
      <c r="GM383" s="77"/>
      <c r="GN383" s="77"/>
      <c r="GO383" s="77"/>
      <c r="GP383" s="77"/>
      <c r="GQ383" s="77"/>
      <c r="GR383" s="77"/>
      <c r="GS383" s="77"/>
      <c r="GT383" s="77"/>
      <c r="GU383" s="77"/>
      <c r="GV383" s="77"/>
      <c r="GW383" s="77"/>
      <c r="GX383" s="77"/>
      <c r="GY383" s="77"/>
      <c r="GZ383" s="77"/>
      <c r="HA383" s="77"/>
      <c r="HB383" s="77"/>
      <c r="HC383" s="77"/>
      <c r="HD383" s="77"/>
      <c r="HE383" s="77"/>
      <c r="HF383" s="77"/>
      <c r="HG383" s="77"/>
      <c r="HH383" s="77"/>
      <c r="HI383" s="77"/>
      <c r="HJ383" s="77"/>
      <c r="HK383" s="77"/>
      <c r="HL383" s="77"/>
      <c r="HM383" s="77"/>
      <c r="HN383" s="77"/>
      <c r="HO383" s="77"/>
      <c r="HP383" s="77"/>
      <c r="HQ383" s="77"/>
      <c r="HR383" s="77"/>
      <c r="HS383" s="77"/>
      <c r="HT383" s="77"/>
      <c r="HU383" s="77"/>
      <c r="HV383" s="77"/>
      <c r="HW383" s="77"/>
      <c r="HX383" s="77"/>
      <c r="HY383" s="77"/>
      <c r="HZ383" s="77"/>
      <c r="IA383" s="77"/>
      <c r="IB383" s="77"/>
      <c r="IC383" s="77"/>
      <c r="ID383" s="77"/>
      <c r="IE383" s="77"/>
      <c r="IF383" s="77"/>
      <c r="IG383" s="77"/>
      <c r="IH383" s="77"/>
    </row>
    <row r="384" spans="1:242" s="78" customFormat="1" ht="33">
      <c r="A384" s="193" t="s">
        <v>1852</v>
      </c>
      <c r="B384" s="193" t="s">
        <v>1136</v>
      </c>
      <c r="C384" s="193" t="s">
        <v>1135</v>
      </c>
      <c r="D384" s="193" t="s">
        <v>1855</v>
      </c>
      <c r="E384" s="201">
        <v>20</v>
      </c>
      <c r="F384" s="195" t="s">
        <v>1471</v>
      </c>
      <c r="G384" s="193" t="s">
        <v>1856</v>
      </c>
      <c r="H384" s="195"/>
      <c r="I384" s="195" t="s">
        <v>1845</v>
      </c>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77"/>
      <c r="AR384" s="77"/>
      <c r="AS384" s="77"/>
      <c r="AT384" s="77"/>
      <c r="AU384" s="77"/>
      <c r="AV384" s="77"/>
      <c r="AW384" s="77"/>
      <c r="AX384" s="77"/>
      <c r="AY384" s="77"/>
      <c r="AZ384" s="77"/>
      <c r="BA384" s="77"/>
      <c r="BB384" s="77"/>
      <c r="BC384" s="77"/>
      <c r="BD384" s="77"/>
      <c r="BE384" s="77"/>
      <c r="BF384" s="77"/>
      <c r="BG384" s="77"/>
      <c r="BH384" s="77"/>
      <c r="BI384" s="77"/>
      <c r="BJ384" s="77"/>
      <c r="BK384" s="77"/>
      <c r="BL384" s="77"/>
      <c r="BM384" s="77"/>
      <c r="BN384" s="77"/>
      <c r="BO384" s="77"/>
      <c r="BP384" s="77"/>
      <c r="BQ384" s="77"/>
      <c r="BR384" s="77"/>
      <c r="BS384" s="77"/>
      <c r="BT384" s="77"/>
      <c r="BU384" s="77"/>
      <c r="BV384" s="77"/>
      <c r="BW384" s="77"/>
      <c r="BX384" s="77"/>
      <c r="BY384" s="77"/>
      <c r="BZ384" s="77"/>
      <c r="CA384" s="77"/>
      <c r="CB384" s="77"/>
      <c r="CC384" s="77"/>
      <c r="CD384" s="77"/>
      <c r="CE384" s="77"/>
      <c r="CF384" s="77"/>
      <c r="CG384" s="77"/>
      <c r="CH384" s="77"/>
      <c r="CI384" s="77"/>
      <c r="CJ384" s="77"/>
      <c r="CK384" s="77"/>
      <c r="CL384" s="77"/>
      <c r="CM384" s="77"/>
      <c r="CN384" s="77"/>
      <c r="CO384" s="77"/>
      <c r="CP384" s="77"/>
      <c r="CQ384" s="77"/>
      <c r="CR384" s="77"/>
      <c r="CS384" s="77"/>
      <c r="CT384" s="77"/>
      <c r="CU384" s="77"/>
      <c r="CV384" s="77"/>
      <c r="CW384" s="77"/>
      <c r="CX384" s="77"/>
      <c r="CY384" s="77"/>
      <c r="CZ384" s="77"/>
      <c r="DA384" s="77"/>
      <c r="DB384" s="77"/>
      <c r="DC384" s="77"/>
      <c r="DD384" s="77"/>
      <c r="DE384" s="77"/>
      <c r="DF384" s="77"/>
      <c r="DG384" s="77"/>
      <c r="DH384" s="77"/>
      <c r="DI384" s="77"/>
      <c r="DJ384" s="77"/>
      <c r="DK384" s="77"/>
      <c r="DL384" s="77"/>
      <c r="DM384" s="77"/>
      <c r="DN384" s="77"/>
      <c r="DO384" s="77"/>
      <c r="DP384" s="77"/>
      <c r="DQ384" s="77"/>
      <c r="DR384" s="77"/>
      <c r="DS384" s="77"/>
      <c r="DT384" s="77"/>
      <c r="DU384" s="77"/>
      <c r="DV384" s="77"/>
      <c r="DW384" s="77"/>
      <c r="DX384" s="77"/>
      <c r="DY384" s="77"/>
      <c r="DZ384" s="77"/>
      <c r="EA384" s="77"/>
      <c r="EB384" s="77"/>
      <c r="EC384" s="77"/>
      <c r="ED384" s="77"/>
      <c r="EE384" s="77"/>
      <c r="EF384" s="77"/>
      <c r="EG384" s="77"/>
      <c r="EH384" s="77"/>
      <c r="EI384" s="77"/>
      <c r="EJ384" s="77"/>
      <c r="EK384" s="77"/>
      <c r="EL384" s="77"/>
      <c r="EM384" s="77"/>
      <c r="EN384" s="77"/>
      <c r="EO384" s="77"/>
      <c r="EP384" s="77"/>
      <c r="EQ384" s="77"/>
      <c r="ER384" s="77"/>
      <c r="ES384" s="77"/>
      <c r="ET384" s="77"/>
      <c r="EU384" s="77"/>
      <c r="EV384" s="77"/>
      <c r="EW384" s="77"/>
      <c r="EX384" s="77"/>
      <c r="EY384" s="77"/>
      <c r="EZ384" s="77"/>
      <c r="FA384" s="77"/>
      <c r="FB384" s="77"/>
      <c r="FC384" s="77"/>
      <c r="FD384" s="77"/>
      <c r="FE384" s="77"/>
      <c r="FF384" s="77"/>
      <c r="FG384" s="77"/>
      <c r="FH384" s="77"/>
      <c r="FI384" s="77"/>
      <c r="FJ384" s="77"/>
      <c r="FK384" s="77"/>
      <c r="FL384" s="77"/>
      <c r="FM384" s="77"/>
      <c r="FN384" s="77"/>
      <c r="FO384" s="77"/>
      <c r="FP384" s="77"/>
      <c r="FQ384" s="77"/>
      <c r="FR384" s="77"/>
      <c r="FS384" s="77"/>
      <c r="FT384" s="77"/>
      <c r="FU384" s="77"/>
      <c r="FV384" s="77"/>
      <c r="FW384" s="77"/>
      <c r="FX384" s="77"/>
      <c r="FY384" s="77"/>
      <c r="FZ384" s="77"/>
      <c r="GA384" s="77"/>
      <c r="GB384" s="77"/>
      <c r="GC384" s="77"/>
      <c r="GD384" s="77"/>
      <c r="GE384" s="77"/>
      <c r="GF384" s="77"/>
      <c r="GG384" s="77"/>
      <c r="GH384" s="77"/>
      <c r="GI384" s="77"/>
      <c r="GJ384" s="77"/>
      <c r="GK384" s="77"/>
      <c r="GL384" s="77"/>
      <c r="GM384" s="77"/>
      <c r="GN384" s="77"/>
      <c r="GO384" s="77"/>
      <c r="GP384" s="77"/>
      <c r="GQ384" s="77"/>
      <c r="GR384" s="77"/>
      <c r="GS384" s="77"/>
      <c r="GT384" s="77"/>
      <c r="GU384" s="77"/>
      <c r="GV384" s="77"/>
      <c r="GW384" s="77"/>
      <c r="GX384" s="77"/>
      <c r="GY384" s="77"/>
      <c r="GZ384" s="77"/>
      <c r="HA384" s="77"/>
      <c r="HB384" s="77"/>
      <c r="HC384" s="77"/>
      <c r="HD384" s="77"/>
      <c r="HE384" s="77"/>
      <c r="HF384" s="77"/>
      <c r="HG384" s="77"/>
      <c r="HH384" s="77"/>
      <c r="HI384" s="77"/>
      <c r="HJ384" s="77"/>
      <c r="HK384" s="77"/>
      <c r="HL384" s="77"/>
      <c r="HM384" s="77"/>
      <c r="HN384" s="77"/>
      <c r="HO384" s="77"/>
      <c r="HP384" s="77"/>
      <c r="HQ384" s="77"/>
      <c r="HR384" s="77"/>
      <c r="HS384" s="77"/>
      <c r="HT384" s="77"/>
      <c r="HU384" s="77"/>
      <c r="HV384" s="77"/>
      <c r="HW384" s="77"/>
      <c r="HX384" s="77"/>
      <c r="HY384" s="77"/>
      <c r="HZ384" s="77"/>
      <c r="IA384" s="77"/>
      <c r="IB384" s="77"/>
      <c r="IC384" s="77"/>
      <c r="ID384" s="77"/>
      <c r="IE384" s="77"/>
      <c r="IF384" s="77"/>
      <c r="IG384" s="77"/>
      <c r="IH384" s="77"/>
    </row>
    <row r="385" spans="1:242" s="78" customFormat="1" ht="39.75" customHeight="1">
      <c r="A385" s="193"/>
      <c r="B385" s="193"/>
      <c r="C385" s="193" t="s">
        <v>1137</v>
      </c>
      <c r="D385" s="193"/>
      <c r="E385" s="201">
        <f>SUM(E383:E384)</f>
        <v>40</v>
      </c>
      <c r="F385" s="195"/>
      <c r="G385" s="193"/>
      <c r="H385" s="195"/>
      <c r="I385" s="195"/>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c r="AG385" s="77"/>
      <c r="AH385" s="77"/>
      <c r="AI385" s="77"/>
      <c r="AJ385" s="77"/>
      <c r="AK385" s="77"/>
      <c r="AL385" s="77"/>
      <c r="AM385" s="77"/>
      <c r="AN385" s="77"/>
      <c r="AO385" s="77"/>
      <c r="AP385" s="77"/>
      <c r="AQ385" s="77"/>
      <c r="AR385" s="77"/>
      <c r="AS385" s="77"/>
      <c r="AT385" s="77"/>
      <c r="AU385" s="77"/>
      <c r="AV385" s="77"/>
      <c r="AW385" s="77"/>
      <c r="AX385" s="77"/>
      <c r="AY385" s="77"/>
      <c r="AZ385" s="77"/>
      <c r="BA385" s="77"/>
      <c r="BB385" s="77"/>
      <c r="BC385" s="77"/>
      <c r="BD385" s="77"/>
      <c r="BE385" s="77"/>
      <c r="BF385" s="77"/>
      <c r="BG385" s="77"/>
      <c r="BH385" s="77"/>
      <c r="BI385" s="77"/>
      <c r="BJ385" s="77"/>
      <c r="BK385" s="77"/>
      <c r="BL385" s="77"/>
      <c r="BM385" s="77"/>
      <c r="BN385" s="77"/>
      <c r="BO385" s="77"/>
      <c r="BP385" s="77"/>
      <c r="BQ385" s="77"/>
      <c r="BR385" s="77"/>
      <c r="BS385" s="77"/>
      <c r="BT385" s="77"/>
      <c r="BU385" s="77"/>
      <c r="BV385" s="77"/>
      <c r="BW385" s="77"/>
      <c r="BX385" s="77"/>
      <c r="BY385" s="77"/>
      <c r="BZ385" s="77"/>
      <c r="CA385" s="77"/>
      <c r="CB385" s="77"/>
      <c r="CC385" s="77"/>
      <c r="CD385" s="77"/>
      <c r="CE385" s="77"/>
      <c r="CF385" s="77"/>
      <c r="CG385" s="77"/>
      <c r="CH385" s="77"/>
      <c r="CI385" s="77"/>
      <c r="CJ385" s="77"/>
      <c r="CK385" s="77"/>
      <c r="CL385" s="77"/>
      <c r="CM385" s="77"/>
      <c r="CN385" s="77"/>
      <c r="CO385" s="77"/>
      <c r="CP385" s="77"/>
      <c r="CQ385" s="77"/>
      <c r="CR385" s="77"/>
      <c r="CS385" s="77"/>
      <c r="CT385" s="77"/>
      <c r="CU385" s="77"/>
      <c r="CV385" s="77"/>
      <c r="CW385" s="77"/>
      <c r="CX385" s="77"/>
      <c r="CY385" s="77"/>
      <c r="CZ385" s="77"/>
      <c r="DA385" s="77"/>
      <c r="DB385" s="77"/>
      <c r="DC385" s="77"/>
      <c r="DD385" s="77"/>
      <c r="DE385" s="77"/>
      <c r="DF385" s="77"/>
      <c r="DG385" s="77"/>
      <c r="DH385" s="77"/>
      <c r="DI385" s="77"/>
      <c r="DJ385" s="77"/>
      <c r="DK385" s="77"/>
      <c r="DL385" s="77"/>
      <c r="DM385" s="77"/>
      <c r="DN385" s="77"/>
      <c r="DO385" s="77"/>
      <c r="DP385" s="77"/>
      <c r="DQ385" s="77"/>
      <c r="DR385" s="77"/>
      <c r="DS385" s="77"/>
      <c r="DT385" s="77"/>
      <c r="DU385" s="77"/>
      <c r="DV385" s="77"/>
      <c r="DW385" s="77"/>
      <c r="DX385" s="77"/>
      <c r="DY385" s="77"/>
      <c r="DZ385" s="77"/>
      <c r="EA385" s="77"/>
      <c r="EB385" s="77"/>
      <c r="EC385" s="77"/>
      <c r="ED385" s="77"/>
      <c r="EE385" s="77"/>
      <c r="EF385" s="77"/>
      <c r="EG385" s="77"/>
      <c r="EH385" s="77"/>
      <c r="EI385" s="77"/>
      <c r="EJ385" s="77"/>
      <c r="EK385" s="77"/>
      <c r="EL385" s="77"/>
      <c r="EM385" s="77"/>
      <c r="EN385" s="77"/>
      <c r="EO385" s="77"/>
      <c r="EP385" s="77"/>
      <c r="EQ385" s="77"/>
      <c r="ER385" s="77"/>
      <c r="ES385" s="77"/>
      <c r="ET385" s="77"/>
      <c r="EU385" s="77"/>
      <c r="EV385" s="77"/>
      <c r="EW385" s="77"/>
      <c r="EX385" s="77"/>
      <c r="EY385" s="77"/>
      <c r="EZ385" s="77"/>
      <c r="FA385" s="77"/>
      <c r="FB385" s="77"/>
      <c r="FC385" s="77"/>
      <c r="FD385" s="77"/>
      <c r="FE385" s="77"/>
      <c r="FF385" s="77"/>
      <c r="FG385" s="77"/>
      <c r="FH385" s="77"/>
      <c r="FI385" s="77"/>
      <c r="FJ385" s="77"/>
      <c r="FK385" s="77"/>
      <c r="FL385" s="77"/>
      <c r="FM385" s="77"/>
      <c r="FN385" s="77"/>
      <c r="FO385" s="77"/>
      <c r="FP385" s="77"/>
      <c r="FQ385" s="77"/>
      <c r="FR385" s="77"/>
      <c r="FS385" s="77"/>
      <c r="FT385" s="77"/>
      <c r="FU385" s="77"/>
      <c r="FV385" s="77"/>
      <c r="FW385" s="77"/>
      <c r="FX385" s="77"/>
      <c r="FY385" s="77"/>
      <c r="FZ385" s="77"/>
      <c r="GA385" s="77"/>
      <c r="GB385" s="77"/>
      <c r="GC385" s="77"/>
      <c r="GD385" s="77"/>
      <c r="GE385" s="77"/>
      <c r="GF385" s="77"/>
      <c r="GG385" s="77"/>
      <c r="GH385" s="77"/>
      <c r="GI385" s="77"/>
      <c r="GJ385" s="77"/>
      <c r="GK385" s="77"/>
      <c r="GL385" s="77"/>
      <c r="GM385" s="77"/>
      <c r="GN385" s="77"/>
      <c r="GO385" s="77"/>
      <c r="GP385" s="77"/>
      <c r="GQ385" s="77"/>
      <c r="GR385" s="77"/>
      <c r="GS385" s="77"/>
      <c r="GT385" s="77"/>
      <c r="GU385" s="77"/>
      <c r="GV385" s="77"/>
      <c r="GW385" s="77"/>
      <c r="GX385" s="77"/>
      <c r="GY385" s="77"/>
      <c r="GZ385" s="77"/>
      <c r="HA385" s="77"/>
      <c r="HB385" s="77"/>
      <c r="HC385" s="77"/>
      <c r="HD385" s="77"/>
      <c r="HE385" s="77"/>
      <c r="HF385" s="77"/>
      <c r="HG385" s="77"/>
      <c r="HH385" s="77"/>
      <c r="HI385" s="77"/>
      <c r="HJ385" s="77"/>
      <c r="HK385" s="77"/>
      <c r="HL385" s="77"/>
      <c r="HM385" s="77"/>
      <c r="HN385" s="77"/>
      <c r="HO385" s="77"/>
      <c r="HP385" s="77"/>
      <c r="HQ385" s="77"/>
      <c r="HR385" s="77"/>
      <c r="HS385" s="77"/>
      <c r="HT385" s="77"/>
      <c r="HU385" s="77"/>
      <c r="HV385" s="77"/>
      <c r="HW385" s="77"/>
      <c r="HX385" s="77"/>
      <c r="HY385" s="77"/>
      <c r="HZ385" s="77"/>
      <c r="IA385" s="77"/>
      <c r="IB385" s="77"/>
      <c r="IC385" s="77"/>
      <c r="ID385" s="77"/>
      <c r="IE385" s="77"/>
      <c r="IF385" s="77"/>
      <c r="IG385" s="77"/>
      <c r="IH385" s="77"/>
    </row>
    <row r="386" spans="1:242" s="78" customFormat="1" ht="33">
      <c r="A386" s="193" t="s">
        <v>926</v>
      </c>
      <c r="B386" s="193" t="s">
        <v>929</v>
      </c>
      <c r="C386" s="193" t="s">
        <v>1138</v>
      </c>
      <c r="D386" s="193" t="s">
        <v>1855</v>
      </c>
      <c r="E386" s="201">
        <v>85</v>
      </c>
      <c r="F386" s="195" t="s">
        <v>1458</v>
      </c>
      <c r="G386" s="193"/>
      <c r="H386" s="195" t="s">
        <v>1845</v>
      </c>
      <c r="I386" s="195"/>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c r="AG386" s="77"/>
      <c r="AH386" s="77"/>
      <c r="AI386" s="77"/>
      <c r="AJ386" s="77"/>
      <c r="AK386" s="77"/>
      <c r="AL386" s="77"/>
      <c r="AM386" s="77"/>
      <c r="AN386" s="77"/>
      <c r="AO386" s="77"/>
      <c r="AP386" s="77"/>
      <c r="AQ386" s="77"/>
      <c r="AR386" s="77"/>
      <c r="AS386" s="77"/>
      <c r="AT386" s="77"/>
      <c r="AU386" s="77"/>
      <c r="AV386" s="77"/>
      <c r="AW386" s="77"/>
      <c r="AX386" s="77"/>
      <c r="AY386" s="77"/>
      <c r="AZ386" s="77"/>
      <c r="BA386" s="77"/>
      <c r="BB386" s="77"/>
      <c r="BC386" s="77"/>
      <c r="BD386" s="77"/>
      <c r="BE386" s="77"/>
      <c r="BF386" s="77"/>
      <c r="BG386" s="77"/>
      <c r="BH386" s="77"/>
      <c r="BI386" s="77"/>
      <c r="BJ386" s="77"/>
      <c r="BK386" s="77"/>
      <c r="BL386" s="77"/>
      <c r="BM386" s="77"/>
      <c r="BN386" s="77"/>
      <c r="BO386" s="77"/>
      <c r="BP386" s="77"/>
      <c r="BQ386" s="77"/>
      <c r="BR386" s="77"/>
      <c r="BS386" s="77"/>
      <c r="BT386" s="77"/>
      <c r="BU386" s="77"/>
      <c r="BV386" s="77"/>
      <c r="BW386" s="77"/>
      <c r="BX386" s="77"/>
      <c r="BY386" s="77"/>
      <c r="BZ386" s="77"/>
      <c r="CA386" s="77"/>
      <c r="CB386" s="77"/>
      <c r="CC386" s="77"/>
      <c r="CD386" s="77"/>
      <c r="CE386" s="77"/>
      <c r="CF386" s="77"/>
      <c r="CG386" s="77"/>
      <c r="CH386" s="77"/>
      <c r="CI386" s="77"/>
      <c r="CJ386" s="77"/>
      <c r="CK386" s="77"/>
      <c r="CL386" s="77"/>
      <c r="CM386" s="77"/>
      <c r="CN386" s="77"/>
      <c r="CO386" s="77"/>
      <c r="CP386" s="77"/>
      <c r="CQ386" s="77"/>
      <c r="CR386" s="77"/>
      <c r="CS386" s="77"/>
      <c r="CT386" s="77"/>
      <c r="CU386" s="77"/>
      <c r="CV386" s="77"/>
      <c r="CW386" s="77"/>
      <c r="CX386" s="77"/>
      <c r="CY386" s="77"/>
      <c r="CZ386" s="77"/>
      <c r="DA386" s="77"/>
      <c r="DB386" s="77"/>
      <c r="DC386" s="77"/>
      <c r="DD386" s="77"/>
      <c r="DE386" s="77"/>
      <c r="DF386" s="77"/>
      <c r="DG386" s="77"/>
      <c r="DH386" s="77"/>
      <c r="DI386" s="77"/>
      <c r="DJ386" s="77"/>
      <c r="DK386" s="77"/>
      <c r="DL386" s="77"/>
      <c r="DM386" s="77"/>
      <c r="DN386" s="77"/>
      <c r="DO386" s="77"/>
      <c r="DP386" s="77"/>
      <c r="DQ386" s="77"/>
      <c r="DR386" s="77"/>
      <c r="DS386" s="77"/>
      <c r="DT386" s="77"/>
      <c r="DU386" s="77"/>
      <c r="DV386" s="77"/>
      <c r="DW386" s="77"/>
      <c r="DX386" s="77"/>
      <c r="DY386" s="77"/>
      <c r="DZ386" s="77"/>
      <c r="EA386" s="77"/>
      <c r="EB386" s="77"/>
      <c r="EC386" s="77"/>
      <c r="ED386" s="77"/>
      <c r="EE386" s="77"/>
      <c r="EF386" s="77"/>
      <c r="EG386" s="77"/>
      <c r="EH386" s="77"/>
      <c r="EI386" s="77"/>
      <c r="EJ386" s="77"/>
      <c r="EK386" s="77"/>
      <c r="EL386" s="77"/>
      <c r="EM386" s="77"/>
      <c r="EN386" s="77"/>
      <c r="EO386" s="77"/>
      <c r="EP386" s="77"/>
      <c r="EQ386" s="77"/>
      <c r="ER386" s="77"/>
      <c r="ES386" s="77"/>
      <c r="ET386" s="77"/>
      <c r="EU386" s="77"/>
      <c r="EV386" s="77"/>
      <c r="EW386" s="77"/>
      <c r="EX386" s="77"/>
      <c r="EY386" s="77"/>
      <c r="EZ386" s="77"/>
      <c r="FA386" s="77"/>
      <c r="FB386" s="77"/>
      <c r="FC386" s="77"/>
      <c r="FD386" s="77"/>
      <c r="FE386" s="77"/>
      <c r="FF386" s="77"/>
      <c r="FG386" s="77"/>
      <c r="FH386" s="77"/>
      <c r="FI386" s="77"/>
      <c r="FJ386" s="77"/>
      <c r="FK386" s="77"/>
      <c r="FL386" s="77"/>
      <c r="FM386" s="77"/>
      <c r="FN386" s="77"/>
      <c r="FO386" s="77"/>
      <c r="FP386" s="77"/>
      <c r="FQ386" s="77"/>
      <c r="FR386" s="77"/>
      <c r="FS386" s="77"/>
      <c r="FT386" s="77"/>
      <c r="FU386" s="77"/>
      <c r="FV386" s="77"/>
      <c r="FW386" s="77"/>
      <c r="FX386" s="77"/>
      <c r="FY386" s="77"/>
      <c r="FZ386" s="77"/>
      <c r="GA386" s="77"/>
      <c r="GB386" s="77"/>
      <c r="GC386" s="77"/>
      <c r="GD386" s="77"/>
      <c r="GE386" s="77"/>
      <c r="GF386" s="77"/>
      <c r="GG386" s="77"/>
      <c r="GH386" s="77"/>
      <c r="GI386" s="77"/>
      <c r="GJ386" s="77"/>
      <c r="GK386" s="77"/>
      <c r="GL386" s="77"/>
      <c r="GM386" s="77"/>
      <c r="GN386" s="77"/>
      <c r="GO386" s="77"/>
      <c r="GP386" s="77"/>
      <c r="GQ386" s="77"/>
      <c r="GR386" s="77"/>
      <c r="GS386" s="77"/>
      <c r="GT386" s="77"/>
      <c r="GU386" s="77"/>
      <c r="GV386" s="77"/>
      <c r="GW386" s="77"/>
      <c r="GX386" s="77"/>
      <c r="GY386" s="77"/>
      <c r="GZ386" s="77"/>
      <c r="HA386" s="77"/>
      <c r="HB386" s="77"/>
      <c r="HC386" s="77"/>
      <c r="HD386" s="77"/>
      <c r="HE386" s="77"/>
      <c r="HF386" s="77"/>
      <c r="HG386" s="77"/>
      <c r="HH386" s="77"/>
      <c r="HI386" s="77"/>
      <c r="HJ386" s="77"/>
      <c r="HK386" s="77"/>
      <c r="HL386" s="77"/>
      <c r="HM386" s="77"/>
      <c r="HN386" s="77"/>
      <c r="HO386" s="77"/>
      <c r="HP386" s="77"/>
      <c r="HQ386" s="77"/>
      <c r="HR386" s="77"/>
      <c r="HS386" s="77"/>
      <c r="HT386" s="77"/>
      <c r="HU386" s="77"/>
      <c r="HV386" s="77"/>
      <c r="HW386" s="77"/>
      <c r="HX386" s="77"/>
      <c r="HY386" s="77"/>
      <c r="HZ386" s="77"/>
      <c r="IA386" s="77"/>
      <c r="IB386" s="77"/>
      <c r="IC386" s="77"/>
      <c r="ID386" s="77"/>
      <c r="IE386" s="77"/>
      <c r="IF386" s="77"/>
      <c r="IG386" s="77"/>
      <c r="IH386" s="77"/>
    </row>
    <row r="387" spans="1:242" s="78" customFormat="1" ht="33">
      <c r="A387" s="193" t="s">
        <v>1852</v>
      </c>
      <c r="B387" s="193" t="s">
        <v>1139</v>
      </c>
      <c r="C387" s="193" t="s">
        <v>1140</v>
      </c>
      <c r="D387" s="193" t="s">
        <v>1855</v>
      </c>
      <c r="E387" s="201">
        <v>20</v>
      </c>
      <c r="F387" s="195" t="s">
        <v>1471</v>
      </c>
      <c r="G387" s="193" t="s">
        <v>1856</v>
      </c>
      <c r="H387" s="195"/>
      <c r="I387" s="195" t="s">
        <v>1845</v>
      </c>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77"/>
      <c r="AR387" s="77"/>
      <c r="AS387" s="77"/>
      <c r="AT387" s="77"/>
      <c r="AU387" s="77"/>
      <c r="AV387" s="77"/>
      <c r="AW387" s="77"/>
      <c r="AX387" s="77"/>
      <c r="AY387" s="77"/>
      <c r="AZ387" s="77"/>
      <c r="BA387" s="77"/>
      <c r="BB387" s="77"/>
      <c r="BC387" s="77"/>
      <c r="BD387" s="77"/>
      <c r="BE387" s="77"/>
      <c r="BF387" s="77"/>
      <c r="BG387" s="77"/>
      <c r="BH387" s="77"/>
      <c r="BI387" s="77"/>
      <c r="BJ387" s="77"/>
      <c r="BK387" s="77"/>
      <c r="BL387" s="77"/>
      <c r="BM387" s="77"/>
      <c r="BN387" s="77"/>
      <c r="BO387" s="77"/>
      <c r="BP387" s="77"/>
      <c r="BQ387" s="77"/>
      <c r="BR387" s="77"/>
      <c r="BS387" s="77"/>
      <c r="BT387" s="77"/>
      <c r="BU387" s="77"/>
      <c r="BV387" s="77"/>
      <c r="BW387" s="77"/>
      <c r="BX387" s="77"/>
      <c r="BY387" s="77"/>
      <c r="BZ387" s="77"/>
      <c r="CA387" s="77"/>
      <c r="CB387" s="77"/>
      <c r="CC387" s="77"/>
      <c r="CD387" s="77"/>
      <c r="CE387" s="77"/>
      <c r="CF387" s="77"/>
      <c r="CG387" s="77"/>
      <c r="CH387" s="77"/>
      <c r="CI387" s="77"/>
      <c r="CJ387" s="77"/>
      <c r="CK387" s="77"/>
      <c r="CL387" s="77"/>
      <c r="CM387" s="77"/>
      <c r="CN387" s="77"/>
      <c r="CO387" s="77"/>
      <c r="CP387" s="77"/>
      <c r="CQ387" s="77"/>
      <c r="CR387" s="77"/>
      <c r="CS387" s="77"/>
      <c r="CT387" s="77"/>
      <c r="CU387" s="77"/>
      <c r="CV387" s="77"/>
      <c r="CW387" s="77"/>
      <c r="CX387" s="77"/>
      <c r="CY387" s="77"/>
      <c r="CZ387" s="77"/>
      <c r="DA387" s="77"/>
      <c r="DB387" s="77"/>
      <c r="DC387" s="77"/>
      <c r="DD387" s="77"/>
      <c r="DE387" s="77"/>
      <c r="DF387" s="77"/>
      <c r="DG387" s="77"/>
      <c r="DH387" s="77"/>
      <c r="DI387" s="77"/>
      <c r="DJ387" s="77"/>
      <c r="DK387" s="77"/>
      <c r="DL387" s="77"/>
      <c r="DM387" s="77"/>
      <c r="DN387" s="77"/>
      <c r="DO387" s="77"/>
      <c r="DP387" s="77"/>
      <c r="DQ387" s="77"/>
      <c r="DR387" s="77"/>
      <c r="DS387" s="77"/>
      <c r="DT387" s="77"/>
      <c r="DU387" s="77"/>
      <c r="DV387" s="77"/>
      <c r="DW387" s="77"/>
      <c r="DX387" s="77"/>
      <c r="DY387" s="77"/>
      <c r="DZ387" s="77"/>
      <c r="EA387" s="77"/>
      <c r="EB387" s="77"/>
      <c r="EC387" s="77"/>
      <c r="ED387" s="77"/>
      <c r="EE387" s="77"/>
      <c r="EF387" s="77"/>
      <c r="EG387" s="77"/>
      <c r="EH387" s="77"/>
      <c r="EI387" s="77"/>
      <c r="EJ387" s="77"/>
      <c r="EK387" s="77"/>
      <c r="EL387" s="77"/>
      <c r="EM387" s="77"/>
      <c r="EN387" s="77"/>
      <c r="EO387" s="77"/>
      <c r="EP387" s="77"/>
      <c r="EQ387" s="77"/>
      <c r="ER387" s="77"/>
      <c r="ES387" s="77"/>
      <c r="ET387" s="77"/>
      <c r="EU387" s="77"/>
      <c r="EV387" s="77"/>
      <c r="EW387" s="77"/>
      <c r="EX387" s="77"/>
      <c r="EY387" s="77"/>
      <c r="EZ387" s="77"/>
      <c r="FA387" s="77"/>
      <c r="FB387" s="77"/>
      <c r="FC387" s="77"/>
      <c r="FD387" s="77"/>
      <c r="FE387" s="77"/>
      <c r="FF387" s="77"/>
      <c r="FG387" s="77"/>
      <c r="FH387" s="77"/>
      <c r="FI387" s="77"/>
      <c r="FJ387" s="77"/>
      <c r="FK387" s="77"/>
      <c r="FL387" s="77"/>
      <c r="FM387" s="77"/>
      <c r="FN387" s="77"/>
      <c r="FO387" s="77"/>
      <c r="FP387" s="77"/>
      <c r="FQ387" s="77"/>
      <c r="FR387" s="77"/>
      <c r="FS387" s="77"/>
      <c r="FT387" s="77"/>
      <c r="FU387" s="77"/>
      <c r="FV387" s="77"/>
      <c r="FW387" s="77"/>
      <c r="FX387" s="77"/>
      <c r="FY387" s="77"/>
      <c r="FZ387" s="77"/>
      <c r="GA387" s="77"/>
      <c r="GB387" s="77"/>
      <c r="GC387" s="77"/>
      <c r="GD387" s="77"/>
      <c r="GE387" s="77"/>
      <c r="GF387" s="77"/>
      <c r="GG387" s="77"/>
      <c r="GH387" s="77"/>
      <c r="GI387" s="77"/>
      <c r="GJ387" s="77"/>
      <c r="GK387" s="77"/>
      <c r="GL387" s="77"/>
      <c r="GM387" s="77"/>
      <c r="GN387" s="77"/>
      <c r="GO387" s="77"/>
      <c r="GP387" s="77"/>
      <c r="GQ387" s="77"/>
      <c r="GR387" s="77"/>
      <c r="GS387" s="77"/>
      <c r="GT387" s="77"/>
      <c r="GU387" s="77"/>
      <c r="GV387" s="77"/>
      <c r="GW387" s="77"/>
      <c r="GX387" s="77"/>
      <c r="GY387" s="77"/>
      <c r="GZ387" s="77"/>
      <c r="HA387" s="77"/>
      <c r="HB387" s="77"/>
      <c r="HC387" s="77"/>
      <c r="HD387" s="77"/>
      <c r="HE387" s="77"/>
      <c r="HF387" s="77"/>
      <c r="HG387" s="77"/>
      <c r="HH387" s="77"/>
      <c r="HI387" s="77"/>
      <c r="HJ387" s="77"/>
      <c r="HK387" s="77"/>
      <c r="HL387" s="77"/>
      <c r="HM387" s="77"/>
      <c r="HN387" s="77"/>
      <c r="HO387" s="77"/>
      <c r="HP387" s="77"/>
      <c r="HQ387" s="77"/>
      <c r="HR387" s="77"/>
      <c r="HS387" s="77"/>
      <c r="HT387" s="77"/>
      <c r="HU387" s="77"/>
      <c r="HV387" s="77"/>
      <c r="HW387" s="77"/>
      <c r="HX387" s="77"/>
      <c r="HY387" s="77"/>
      <c r="HZ387" s="77"/>
      <c r="IA387" s="77"/>
      <c r="IB387" s="77"/>
      <c r="IC387" s="77"/>
      <c r="ID387" s="77"/>
      <c r="IE387" s="77"/>
      <c r="IF387" s="77"/>
      <c r="IG387" s="77"/>
      <c r="IH387" s="77"/>
    </row>
    <row r="388" spans="1:242" s="78" customFormat="1" ht="33">
      <c r="A388" s="193" t="s">
        <v>1852</v>
      </c>
      <c r="B388" s="193" t="s">
        <v>1141</v>
      </c>
      <c r="C388" s="193" t="s">
        <v>1142</v>
      </c>
      <c r="D388" s="193" t="s">
        <v>1855</v>
      </c>
      <c r="E388" s="201">
        <v>50</v>
      </c>
      <c r="F388" s="195" t="s">
        <v>1471</v>
      </c>
      <c r="G388" s="193" t="s">
        <v>1856</v>
      </c>
      <c r="H388" s="195" t="s">
        <v>1845</v>
      </c>
      <c r="I388" s="195"/>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c r="BT388" s="77"/>
      <c r="BU388" s="77"/>
      <c r="BV388" s="77"/>
      <c r="BW388" s="77"/>
      <c r="BX388" s="77"/>
      <c r="BY388" s="77"/>
      <c r="BZ388" s="77"/>
      <c r="CA388" s="77"/>
      <c r="CB388" s="77"/>
      <c r="CC388" s="77"/>
      <c r="CD388" s="77"/>
      <c r="CE388" s="77"/>
      <c r="CF388" s="77"/>
      <c r="CG388" s="77"/>
      <c r="CH388" s="77"/>
      <c r="CI388" s="77"/>
      <c r="CJ388" s="77"/>
      <c r="CK388" s="77"/>
      <c r="CL388" s="77"/>
      <c r="CM388" s="77"/>
      <c r="CN388" s="77"/>
      <c r="CO388" s="77"/>
      <c r="CP388" s="77"/>
      <c r="CQ388" s="77"/>
      <c r="CR388" s="77"/>
      <c r="CS388" s="77"/>
      <c r="CT388" s="77"/>
      <c r="CU388" s="77"/>
      <c r="CV388" s="77"/>
      <c r="CW388" s="77"/>
      <c r="CX388" s="77"/>
      <c r="CY388" s="77"/>
      <c r="CZ388" s="77"/>
      <c r="DA388" s="77"/>
      <c r="DB388" s="77"/>
      <c r="DC388" s="77"/>
      <c r="DD388" s="77"/>
      <c r="DE388" s="77"/>
      <c r="DF388" s="77"/>
      <c r="DG388" s="77"/>
      <c r="DH388" s="77"/>
      <c r="DI388" s="77"/>
      <c r="DJ388" s="77"/>
      <c r="DK388" s="77"/>
      <c r="DL388" s="77"/>
      <c r="DM388" s="77"/>
      <c r="DN388" s="77"/>
      <c r="DO388" s="77"/>
      <c r="DP388" s="77"/>
      <c r="DQ388" s="77"/>
      <c r="DR388" s="77"/>
      <c r="DS388" s="77"/>
      <c r="DT388" s="77"/>
      <c r="DU388" s="77"/>
      <c r="DV388" s="77"/>
      <c r="DW388" s="77"/>
      <c r="DX388" s="77"/>
      <c r="DY388" s="77"/>
      <c r="DZ388" s="77"/>
      <c r="EA388" s="77"/>
      <c r="EB388" s="77"/>
      <c r="EC388" s="77"/>
      <c r="ED388" s="77"/>
      <c r="EE388" s="77"/>
      <c r="EF388" s="77"/>
      <c r="EG388" s="77"/>
      <c r="EH388" s="77"/>
      <c r="EI388" s="77"/>
      <c r="EJ388" s="77"/>
      <c r="EK388" s="77"/>
      <c r="EL388" s="77"/>
      <c r="EM388" s="77"/>
      <c r="EN388" s="77"/>
      <c r="EO388" s="77"/>
      <c r="EP388" s="77"/>
      <c r="EQ388" s="77"/>
      <c r="ER388" s="77"/>
      <c r="ES388" s="77"/>
      <c r="ET388" s="77"/>
      <c r="EU388" s="77"/>
      <c r="EV388" s="77"/>
      <c r="EW388" s="77"/>
      <c r="EX388" s="77"/>
      <c r="EY388" s="77"/>
      <c r="EZ388" s="77"/>
      <c r="FA388" s="77"/>
      <c r="FB388" s="77"/>
      <c r="FC388" s="77"/>
      <c r="FD388" s="77"/>
      <c r="FE388" s="77"/>
      <c r="FF388" s="77"/>
      <c r="FG388" s="77"/>
      <c r="FH388" s="77"/>
      <c r="FI388" s="77"/>
      <c r="FJ388" s="77"/>
      <c r="FK388" s="77"/>
      <c r="FL388" s="77"/>
      <c r="FM388" s="77"/>
      <c r="FN388" s="77"/>
      <c r="FO388" s="77"/>
      <c r="FP388" s="77"/>
      <c r="FQ388" s="77"/>
      <c r="FR388" s="77"/>
      <c r="FS388" s="77"/>
      <c r="FT388" s="77"/>
      <c r="FU388" s="77"/>
      <c r="FV388" s="77"/>
      <c r="FW388" s="77"/>
      <c r="FX388" s="77"/>
      <c r="FY388" s="77"/>
      <c r="FZ388" s="77"/>
      <c r="GA388" s="77"/>
      <c r="GB388" s="77"/>
      <c r="GC388" s="77"/>
      <c r="GD388" s="77"/>
      <c r="GE388" s="77"/>
      <c r="GF388" s="77"/>
      <c r="GG388" s="77"/>
      <c r="GH388" s="77"/>
      <c r="GI388" s="77"/>
      <c r="GJ388" s="77"/>
      <c r="GK388" s="77"/>
      <c r="GL388" s="77"/>
      <c r="GM388" s="77"/>
      <c r="GN388" s="77"/>
      <c r="GO388" s="77"/>
      <c r="GP388" s="77"/>
      <c r="GQ388" s="77"/>
      <c r="GR388" s="77"/>
      <c r="GS388" s="77"/>
      <c r="GT388" s="77"/>
      <c r="GU388" s="77"/>
      <c r="GV388" s="77"/>
      <c r="GW388" s="77"/>
      <c r="GX388" s="77"/>
      <c r="GY388" s="77"/>
      <c r="GZ388" s="77"/>
      <c r="HA388" s="77"/>
      <c r="HB388" s="77"/>
      <c r="HC388" s="77"/>
      <c r="HD388" s="77"/>
      <c r="HE388" s="77"/>
      <c r="HF388" s="77"/>
      <c r="HG388" s="77"/>
      <c r="HH388" s="77"/>
      <c r="HI388" s="77"/>
      <c r="HJ388" s="77"/>
      <c r="HK388" s="77"/>
      <c r="HL388" s="77"/>
      <c r="HM388" s="77"/>
      <c r="HN388" s="77"/>
      <c r="HO388" s="77"/>
      <c r="HP388" s="77"/>
      <c r="HQ388" s="77"/>
      <c r="HR388" s="77"/>
      <c r="HS388" s="77"/>
      <c r="HT388" s="77"/>
      <c r="HU388" s="77"/>
      <c r="HV388" s="77"/>
      <c r="HW388" s="77"/>
      <c r="HX388" s="77"/>
      <c r="HY388" s="77"/>
      <c r="HZ388" s="77"/>
      <c r="IA388" s="77"/>
      <c r="IB388" s="77"/>
      <c r="IC388" s="77"/>
      <c r="ID388" s="77"/>
      <c r="IE388" s="77"/>
      <c r="IF388" s="77"/>
      <c r="IG388" s="77"/>
      <c r="IH388" s="77"/>
    </row>
    <row r="389" spans="1:9" s="203" customFormat="1" ht="33">
      <c r="A389" s="193" t="s">
        <v>1852</v>
      </c>
      <c r="B389" s="193" t="s">
        <v>1143</v>
      </c>
      <c r="C389" s="193" t="s">
        <v>1144</v>
      </c>
      <c r="D389" s="193" t="s">
        <v>1855</v>
      </c>
      <c r="E389" s="201">
        <v>18</v>
      </c>
      <c r="F389" s="195" t="s">
        <v>1471</v>
      </c>
      <c r="G389" s="193" t="s">
        <v>1856</v>
      </c>
      <c r="H389" s="195"/>
      <c r="I389" s="195" t="s">
        <v>1845</v>
      </c>
    </row>
    <row r="390" spans="1:9" s="206" customFormat="1" ht="16.5">
      <c r="A390" s="193" t="s">
        <v>1911</v>
      </c>
      <c r="B390" s="193" t="s">
        <v>1984</v>
      </c>
      <c r="C390" s="193" t="s">
        <v>1144</v>
      </c>
      <c r="D390" s="193" t="s">
        <v>1855</v>
      </c>
      <c r="E390" s="201">
        <v>57</v>
      </c>
      <c r="F390" s="195" t="s">
        <v>1458</v>
      </c>
      <c r="G390" s="193"/>
      <c r="H390" s="195" t="s">
        <v>1845</v>
      </c>
      <c r="I390" s="195"/>
    </row>
    <row r="391" spans="1:9" s="206" customFormat="1" ht="16.5">
      <c r="A391" s="193" t="s">
        <v>1911</v>
      </c>
      <c r="B391" s="193" t="s">
        <v>1985</v>
      </c>
      <c r="C391" s="193" t="s">
        <v>1144</v>
      </c>
      <c r="D391" s="193" t="s">
        <v>1855</v>
      </c>
      <c r="E391" s="201">
        <v>120</v>
      </c>
      <c r="F391" s="195" t="s">
        <v>1458</v>
      </c>
      <c r="G391" s="193"/>
      <c r="H391" s="195" t="s">
        <v>1845</v>
      </c>
      <c r="I391" s="195"/>
    </row>
    <row r="392" spans="1:9" s="206" customFormat="1" ht="16.5">
      <c r="A392" s="193" t="s">
        <v>1911</v>
      </c>
      <c r="B392" s="193" t="s">
        <v>1912</v>
      </c>
      <c r="C392" s="193" t="s">
        <v>1144</v>
      </c>
      <c r="D392" s="193" t="s">
        <v>1855</v>
      </c>
      <c r="E392" s="201">
        <v>95</v>
      </c>
      <c r="F392" s="195" t="s">
        <v>1458</v>
      </c>
      <c r="G392" s="193"/>
      <c r="H392" s="195" t="s">
        <v>1845</v>
      </c>
      <c r="I392" s="195"/>
    </row>
    <row r="393" spans="1:9" s="206" customFormat="1" ht="39.75" customHeight="1">
      <c r="A393" s="193"/>
      <c r="B393" s="193"/>
      <c r="C393" s="193" t="s">
        <v>1145</v>
      </c>
      <c r="D393" s="193"/>
      <c r="E393" s="201">
        <f>SUM(E389:E392)</f>
        <v>290</v>
      </c>
      <c r="F393" s="195"/>
      <c r="G393" s="193"/>
      <c r="H393" s="195"/>
      <c r="I393" s="195"/>
    </row>
    <row r="394" spans="1:242" s="78" customFormat="1" ht="33">
      <c r="A394" s="193" t="s">
        <v>1852</v>
      </c>
      <c r="B394" s="193" t="s">
        <v>1146</v>
      </c>
      <c r="C394" s="193" t="s">
        <v>1147</v>
      </c>
      <c r="D394" s="193" t="s">
        <v>1855</v>
      </c>
      <c r="E394" s="201">
        <v>20</v>
      </c>
      <c r="F394" s="195" t="s">
        <v>1471</v>
      </c>
      <c r="G394" s="193" t="s">
        <v>1856</v>
      </c>
      <c r="H394" s="195"/>
      <c r="I394" s="195" t="s">
        <v>1845</v>
      </c>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c r="AG394" s="77"/>
      <c r="AH394" s="77"/>
      <c r="AI394" s="77"/>
      <c r="AJ394" s="77"/>
      <c r="AK394" s="77"/>
      <c r="AL394" s="77"/>
      <c r="AM394" s="77"/>
      <c r="AN394" s="77"/>
      <c r="AO394" s="77"/>
      <c r="AP394" s="77"/>
      <c r="AQ394" s="77"/>
      <c r="AR394" s="77"/>
      <c r="AS394" s="77"/>
      <c r="AT394" s="77"/>
      <c r="AU394" s="77"/>
      <c r="AV394" s="77"/>
      <c r="AW394" s="77"/>
      <c r="AX394" s="77"/>
      <c r="AY394" s="77"/>
      <c r="AZ394" s="77"/>
      <c r="BA394" s="77"/>
      <c r="BB394" s="77"/>
      <c r="BC394" s="77"/>
      <c r="BD394" s="77"/>
      <c r="BE394" s="77"/>
      <c r="BF394" s="77"/>
      <c r="BG394" s="77"/>
      <c r="BH394" s="77"/>
      <c r="BI394" s="77"/>
      <c r="BJ394" s="77"/>
      <c r="BK394" s="77"/>
      <c r="BL394" s="77"/>
      <c r="BM394" s="77"/>
      <c r="BN394" s="77"/>
      <c r="BO394" s="77"/>
      <c r="BP394" s="77"/>
      <c r="BQ394" s="77"/>
      <c r="BR394" s="77"/>
      <c r="BS394" s="77"/>
      <c r="BT394" s="77"/>
      <c r="BU394" s="77"/>
      <c r="BV394" s="77"/>
      <c r="BW394" s="77"/>
      <c r="BX394" s="77"/>
      <c r="BY394" s="77"/>
      <c r="BZ394" s="77"/>
      <c r="CA394" s="77"/>
      <c r="CB394" s="77"/>
      <c r="CC394" s="77"/>
      <c r="CD394" s="77"/>
      <c r="CE394" s="77"/>
      <c r="CF394" s="77"/>
      <c r="CG394" s="77"/>
      <c r="CH394" s="77"/>
      <c r="CI394" s="77"/>
      <c r="CJ394" s="77"/>
      <c r="CK394" s="77"/>
      <c r="CL394" s="77"/>
      <c r="CM394" s="77"/>
      <c r="CN394" s="77"/>
      <c r="CO394" s="77"/>
      <c r="CP394" s="77"/>
      <c r="CQ394" s="77"/>
      <c r="CR394" s="77"/>
      <c r="CS394" s="77"/>
      <c r="CT394" s="77"/>
      <c r="CU394" s="77"/>
      <c r="CV394" s="77"/>
      <c r="CW394" s="77"/>
      <c r="CX394" s="77"/>
      <c r="CY394" s="77"/>
      <c r="CZ394" s="77"/>
      <c r="DA394" s="77"/>
      <c r="DB394" s="77"/>
      <c r="DC394" s="77"/>
      <c r="DD394" s="77"/>
      <c r="DE394" s="77"/>
      <c r="DF394" s="77"/>
      <c r="DG394" s="77"/>
      <c r="DH394" s="77"/>
      <c r="DI394" s="77"/>
      <c r="DJ394" s="77"/>
      <c r="DK394" s="77"/>
      <c r="DL394" s="77"/>
      <c r="DM394" s="77"/>
      <c r="DN394" s="77"/>
      <c r="DO394" s="77"/>
      <c r="DP394" s="77"/>
      <c r="DQ394" s="77"/>
      <c r="DR394" s="77"/>
      <c r="DS394" s="77"/>
      <c r="DT394" s="77"/>
      <c r="DU394" s="77"/>
      <c r="DV394" s="77"/>
      <c r="DW394" s="77"/>
      <c r="DX394" s="77"/>
      <c r="DY394" s="77"/>
      <c r="DZ394" s="77"/>
      <c r="EA394" s="77"/>
      <c r="EB394" s="77"/>
      <c r="EC394" s="77"/>
      <c r="ED394" s="77"/>
      <c r="EE394" s="77"/>
      <c r="EF394" s="77"/>
      <c r="EG394" s="77"/>
      <c r="EH394" s="77"/>
      <c r="EI394" s="77"/>
      <c r="EJ394" s="77"/>
      <c r="EK394" s="77"/>
      <c r="EL394" s="77"/>
      <c r="EM394" s="77"/>
      <c r="EN394" s="77"/>
      <c r="EO394" s="77"/>
      <c r="EP394" s="77"/>
      <c r="EQ394" s="77"/>
      <c r="ER394" s="77"/>
      <c r="ES394" s="77"/>
      <c r="ET394" s="77"/>
      <c r="EU394" s="77"/>
      <c r="EV394" s="77"/>
      <c r="EW394" s="77"/>
      <c r="EX394" s="77"/>
      <c r="EY394" s="77"/>
      <c r="EZ394" s="77"/>
      <c r="FA394" s="77"/>
      <c r="FB394" s="77"/>
      <c r="FC394" s="77"/>
      <c r="FD394" s="77"/>
      <c r="FE394" s="77"/>
      <c r="FF394" s="77"/>
      <c r="FG394" s="77"/>
      <c r="FH394" s="77"/>
      <c r="FI394" s="77"/>
      <c r="FJ394" s="77"/>
      <c r="FK394" s="77"/>
      <c r="FL394" s="77"/>
      <c r="FM394" s="77"/>
      <c r="FN394" s="77"/>
      <c r="FO394" s="77"/>
      <c r="FP394" s="77"/>
      <c r="FQ394" s="77"/>
      <c r="FR394" s="77"/>
      <c r="FS394" s="77"/>
      <c r="FT394" s="77"/>
      <c r="FU394" s="77"/>
      <c r="FV394" s="77"/>
      <c r="FW394" s="77"/>
      <c r="FX394" s="77"/>
      <c r="FY394" s="77"/>
      <c r="FZ394" s="77"/>
      <c r="GA394" s="77"/>
      <c r="GB394" s="77"/>
      <c r="GC394" s="77"/>
      <c r="GD394" s="77"/>
      <c r="GE394" s="77"/>
      <c r="GF394" s="77"/>
      <c r="GG394" s="77"/>
      <c r="GH394" s="77"/>
      <c r="GI394" s="77"/>
      <c r="GJ394" s="77"/>
      <c r="GK394" s="77"/>
      <c r="GL394" s="77"/>
      <c r="GM394" s="77"/>
      <c r="GN394" s="77"/>
      <c r="GO394" s="77"/>
      <c r="GP394" s="77"/>
      <c r="GQ394" s="77"/>
      <c r="GR394" s="77"/>
      <c r="GS394" s="77"/>
      <c r="GT394" s="77"/>
      <c r="GU394" s="77"/>
      <c r="GV394" s="77"/>
      <c r="GW394" s="77"/>
      <c r="GX394" s="77"/>
      <c r="GY394" s="77"/>
      <c r="GZ394" s="77"/>
      <c r="HA394" s="77"/>
      <c r="HB394" s="77"/>
      <c r="HC394" s="77"/>
      <c r="HD394" s="77"/>
      <c r="HE394" s="77"/>
      <c r="HF394" s="77"/>
      <c r="HG394" s="77"/>
      <c r="HH394" s="77"/>
      <c r="HI394" s="77"/>
      <c r="HJ394" s="77"/>
      <c r="HK394" s="77"/>
      <c r="HL394" s="77"/>
      <c r="HM394" s="77"/>
      <c r="HN394" s="77"/>
      <c r="HO394" s="77"/>
      <c r="HP394" s="77"/>
      <c r="HQ394" s="77"/>
      <c r="HR394" s="77"/>
      <c r="HS394" s="77"/>
      <c r="HT394" s="77"/>
      <c r="HU394" s="77"/>
      <c r="HV394" s="77"/>
      <c r="HW394" s="77"/>
      <c r="HX394" s="77"/>
      <c r="HY394" s="77"/>
      <c r="HZ394" s="77"/>
      <c r="IA394" s="77"/>
      <c r="IB394" s="77"/>
      <c r="IC394" s="77"/>
      <c r="ID394" s="77"/>
      <c r="IE394" s="77"/>
      <c r="IF394" s="77"/>
      <c r="IG394" s="77"/>
      <c r="IH394" s="77"/>
    </row>
    <row r="395" spans="1:9" s="203" customFormat="1" ht="33">
      <c r="A395" s="193" t="s">
        <v>1852</v>
      </c>
      <c r="B395" s="193" t="s">
        <v>1148</v>
      </c>
      <c r="C395" s="193" t="s">
        <v>1149</v>
      </c>
      <c r="D395" s="193" t="s">
        <v>1855</v>
      </c>
      <c r="E395" s="201">
        <v>20</v>
      </c>
      <c r="F395" s="195" t="s">
        <v>1471</v>
      </c>
      <c r="G395" s="193" t="s">
        <v>1856</v>
      </c>
      <c r="H395" s="195"/>
      <c r="I395" s="195" t="s">
        <v>1845</v>
      </c>
    </row>
    <row r="396" spans="1:242" s="78" customFormat="1" ht="33">
      <c r="A396" s="193" t="s">
        <v>1852</v>
      </c>
      <c r="B396" s="193" t="s">
        <v>1150</v>
      </c>
      <c r="C396" s="193" t="s">
        <v>1149</v>
      </c>
      <c r="D396" s="193" t="s">
        <v>1855</v>
      </c>
      <c r="E396" s="201">
        <v>19</v>
      </c>
      <c r="F396" s="195" t="s">
        <v>1471</v>
      </c>
      <c r="G396" s="193" t="s">
        <v>1856</v>
      </c>
      <c r="H396" s="195"/>
      <c r="I396" s="195" t="s">
        <v>1845</v>
      </c>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c r="AG396" s="77"/>
      <c r="AH396" s="77"/>
      <c r="AI396" s="77"/>
      <c r="AJ396" s="77"/>
      <c r="AK396" s="77"/>
      <c r="AL396" s="77"/>
      <c r="AM396" s="77"/>
      <c r="AN396" s="77"/>
      <c r="AO396" s="77"/>
      <c r="AP396" s="77"/>
      <c r="AQ396" s="77"/>
      <c r="AR396" s="77"/>
      <c r="AS396" s="77"/>
      <c r="AT396" s="77"/>
      <c r="AU396" s="77"/>
      <c r="AV396" s="77"/>
      <c r="AW396" s="77"/>
      <c r="AX396" s="77"/>
      <c r="AY396" s="77"/>
      <c r="AZ396" s="77"/>
      <c r="BA396" s="77"/>
      <c r="BB396" s="77"/>
      <c r="BC396" s="77"/>
      <c r="BD396" s="77"/>
      <c r="BE396" s="77"/>
      <c r="BF396" s="77"/>
      <c r="BG396" s="77"/>
      <c r="BH396" s="77"/>
      <c r="BI396" s="77"/>
      <c r="BJ396" s="77"/>
      <c r="BK396" s="77"/>
      <c r="BL396" s="77"/>
      <c r="BM396" s="77"/>
      <c r="BN396" s="77"/>
      <c r="BO396" s="77"/>
      <c r="BP396" s="77"/>
      <c r="BQ396" s="77"/>
      <c r="BR396" s="77"/>
      <c r="BS396" s="77"/>
      <c r="BT396" s="77"/>
      <c r="BU396" s="77"/>
      <c r="BV396" s="77"/>
      <c r="BW396" s="77"/>
      <c r="BX396" s="77"/>
      <c r="BY396" s="77"/>
      <c r="BZ396" s="77"/>
      <c r="CA396" s="77"/>
      <c r="CB396" s="77"/>
      <c r="CC396" s="77"/>
      <c r="CD396" s="77"/>
      <c r="CE396" s="77"/>
      <c r="CF396" s="77"/>
      <c r="CG396" s="77"/>
      <c r="CH396" s="77"/>
      <c r="CI396" s="77"/>
      <c r="CJ396" s="77"/>
      <c r="CK396" s="77"/>
      <c r="CL396" s="77"/>
      <c r="CM396" s="77"/>
      <c r="CN396" s="77"/>
      <c r="CO396" s="77"/>
      <c r="CP396" s="77"/>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DZ396" s="77"/>
      <c r="EA396" s="77"/>
      <c r="EB396" s="77"/>
      <c r="EC396" s="77"/>
      <c r="ED396" s="77"/>
      <c r="EE396" s="77"/>
      <c r="EF396" s="77"/>
      <c r="EG396" s="77"/>
      <c r="EH396" s="77"/>
      <c r="EI396" s="77"/>
      <c r="EJ396" s="77"/>
      <c r="EK396" s="77"/>
      <c r="EL396" s="77"/>
      <c r="EM396" s="77"/>
      <c r="EN396" s="77"/>
      <c r="EO396" s="77"/>
      <c r="EP396" s="77"/>
      <c r="EQ396" s="77"/>
      <c r="ER396" s="77"/>
      <c r="ES396" s="77"/>
      <c r="ET396" s="77"/>
      <c r="EU396" s="77"/>
      <c r="EV396" s="77"/>
      <c r="EW396" s="77"/>
      <c r="EX396" s="77"/>
      <c r="EY396" s="77"/>
      <c r="EZ396" s="77"/>
      <c r="FA396" s="77"/>
      <c r="FB396" s="77"/>
      <c r="FC396" s="77"/>
      <c r="FD396" s="77"/>
      <c r="FE396" s="77"/>
      <c r="FF396" s="77"/>
      <c r="FG396" s="77"/>
      <c r="FH396" s="77"/>
      <c r="FI396" s="77"/>
      <c r="FJ396" s="77"/>
      <c r="FK396" s="77"/>
      <c r="FL396" s="77"/>
      <c r="FM396" s="77"/>
      <c r="FN396" s="77"/>
      <c r="FO396" s="77"/>
      <c r="FP396" s="77"/>
      <c r="FQ396" s="77"/>
      <c r="FR396" s="77"/>
      <c r="FS396" s="77"/>
      <c r="FT396" s="77"/>
      <c r="FU396" s="77"/>
      <c r="FV396" s="77"/>
      <c r="FW396" s="77"/>
      <c r="FX396" s="77"/>
      <c r="FY396" s="77"/>
      <c r="FZ396" s="77"/>
      <c r="GA396" s="77"/>
      <c r="GB396" s="77"/>
      <c r="GC396" s="77"/>
      <c r="GD396" s="77"/>
      <c r="GE396" s="77"/>
      <c r="GF396" s="77"/>
      <c r="GG396" s="77"/>
      <c r="GH396" s="77"/>
      <c r="GI396" s="77"/>
      <c r="GJ396" s="77"/>
      <c r="GK396" s="77"/>
      <c r="GL396" s="77"/>
      <c r="GM396" s="77"/>
      <c r="GN396" s="77"/>
      <c r="GO396" s="77"/>
      <c r="GP396" s="77"/>
      <c r="GQ396" s="77"/>
      <c r="GR396" s="77"/>
      <c r="GS396" s="77"/>
      <c r="GT396" s="77"/>
      <c r="GU396" s="77"/>
      <c r="GV396" s="77"/>
      <c r="GW396" s="77"/>
      <c r="GX396" s="77"/>
      <c r="GY396" s="77"/>
      <c r="GZ396" s="77"/>
      <c r="HA396" s="77"/>
      <c r="HB396" s="77"/>
      <c r="HC396" s="77"/>
      <c r="HD396" s="77"/>
      <c r="HE396" s="77"/>
      <c r="HF396" s="77"/>
      <c r="HG396" s="77"/>
      <c r="HH396" s="77"/>
      <c r="HI396" s="77"/>
      <c r="HJ396" s="77"/>
      <c r="HK396" s="77"/>
      <c r="HL396" s="77"/>
      <c r="HM396" s="77"/>
      <c r="HN396" s="77"/>
      <c r="HO396" s="77"/>
      <c r="HP396" s="77"/>
      <c r="HQ396" s="77"/>
      <c r="HR396" s="77"/>
      <c r="HS396" s="77"/>
      <c r="HT396" s="77"/>
      <c r="HU396" s="77"/>
      <c r="HV396" s="77"/>
      <c r="HW396" s="77"/>
      <c r="HX396" s="77"/>
      <c r="HY396" s="77"/>
      <c r="HZ396" s="77"/>
      <c r="IA396" s="77"/>
      <c r="IB396" s="77"/>
      <c r="IC396" s="77"/>
      <c r="ID396" s="77"/>
      <c r="IE396" s="77"/>
      <c r="IF396" s="77"/>
      <c r="IG396" s="77"/>
      <c r="IH396" s="77"/>
    </row>
    <row r="397" spans="1:242" s="78" customFormat="1" ht="39.75" customHeight="1">
      <c r="A397" s="193"/>
      <c r="B397" s="193"/>
      <c r="C397" s="193" t="s">
        <v>1151</v>
      </c>
      <c r="D397" s="193"/>
      <c r="E397" s="201">
        <f>SUM(E395:E396)</f>
        <v>39</v>
      </c>
      <c r="F397" s="195"/>
      <c r="G397" s="193"/>
      <c r="H397" s="195"/>
      <c r="I397" s="195"/>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c r="AG397" s="77"/>
      <c r="AH397" s="77"/>
      <c r="AI397" s="77"/>
      <c r="AJ397" s="77"/>
      <c r="AK397" s="77"/>
      <c r="AL397" s="77"/>
      <c r="AM397" s="77"/>
      <c r="AN397" s="77"/>
      <c r="AO397" s="77"/>
      <c r="AP397" s="77"/>
      <c r="AQ397" s="77"/>
      <c r="AR397" s="77"/>
      <c r="AS397" s="77"/>
      <c r="AT397" s="77"/>
      <c r="AU397" s="77"/>
      <c r="AV397" s="77"/>
      <c r="AW397" s="77"/>
      <c r="AX397" s="77"/>
      <c r="AY397" s="77"/>
      <c r="AZ397" s="77"/>
      <c r="BA397" s="77"/>
      <c r="BB397" s="77"/>
      <c r="BC397" s="77"/>
      <c r="BD397" s="77"/>
      <c r="BE397" s="77"/>
      <c r="BF397" s="77"/>
      <c r="BG397" s="77"/>
      <c r="BH397" s="77"/>
      <c r="BI397" s="77"/>
      <c r="BJ397" s="77"/>
      <c r="BK397" s="77"/>
      <c r="BL397" s="77"/>
      <c r="BM397" s="77"/>
      <c r="BN397" s="77"/>
      <c r="BO397" s="77"/>
      <c r="BP397" s="77"/>
      <c r="BQ397" s="77"/>
      <c r="BR397" s="77"/>
      <c r="BS397" s="77"/>
      <c r="BT397" s="77"/>
      <c r="BU397" s="77"/>
      <c r="BV397" s="77"/>
      <c r="BW397" s="77"/>
      <c r="BX397" s="77"/>
      <c r="BY397" s="77"/>
      <c r="BZ397" s="77"/>
      <c r="CA397" s="77"/>
      <c r="CB397" s="77"/>
      <c r="CC397" s="77"/>
      <c r="CD397" s="77"/>
      <c r="CE397" s="77"/>
      <c r="CF397" s="77"/>
      <c r="CG397" s="77"/>
      <c r="CH397" s="77"/>
      <c r="CI397" s="77"/>
      <c r="CJ397" s="77"/>
      <c r="CK397" s="77"/>
      <c r="CL397" s="77"/>
      <c r="CM397" s="77"/>
      <c r="CN397" s="77"/>
      <c r="CO397" s="77"/>
      <c r="CP397" s="77"/>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DZ397" s="77"/>
      <c r="EA397" s="77"/>
      <c r="EB397" s="77"/>
      <c r="EC397" s="77"/>
      <c r="ED397" s="77"/>
      <c r="EE397" s="77"/>
      <c r="EF397" s="77"/>
      <c r="EG397" s="77"/>
      <c r="EH397" s="77"/>
      <c r="EI397" s="77"/>
      <c r="EJ397" s="77"/>
      <c r="EK397" s="77"/>
      <c r="EL397" s="77"/>
      <c r="EM397" s="77"/>
      <c r="EN397" s="77"/>
      <c r="EO397" s="77"/>
      <c r="EP397" s="77"/>
      <c r="EQ397" s="77"/>
      <c r="ER397" s="77"/>
      <c r="ES397" s="77"/>
      <c r="ET397" s="77"/>
      <c r="EU397" s="77"/>
      <c r="EV397" s="77"/>
      <c r="EW397" s="77"/>
      <c r="EX397" s="77"/>
      <c r="EY397" s="77"/>
      <c r="EZ397" s="77"/>
      <c r="FA397" s="77"/>
      <c r="FB397" s="77"/>
      <c r="FC397" s="77"/>
      <c r="FD397" s="77"/>
      <c r="FE397" s="77"/>
      <c r="FF397" s="77"/>
      <c r="FG397" s="77"/>
      <c r="FH397" s="77"/>
      <c r="FI397" s="77"/>
      <c r="FJ397" s="77"/>
      <c r="FK397" s="77"/>
      <c r="FL397" s="77"/>
      <c r="FM397" s="77"/>
      <c r="FN397" s="77"/>
      <c r="FO397" s="77"/>
      <c r="FP397" s="77"/>
      <c r="FQ397" s="77"/>
      <c r="FR397" s="77"/>
      <c r="FS397" s="77"/>
      <c r="FT397" s="77"/>
      <c r="FU397" s="77"/>
      <c r="FV397" s="77"/>
      <c r="FW397" s="77"/>
      <c r="FX397" s="77"/>
      <c r="FY397" s="77"/>
      <c r="FZ397" s="77"/>
      <c r="GA397" s="77"/>
      <c r="GB397" s="77"/>
      <c r="GC397" s="77"/>
      <c r="GD397" s="77"/>
      <c r="GE397" s="77"/>
      <c r="GF397" s="77"/>
      <c r="GG397" s="77"/>
      <c r="GH397" s="77"/>
      <c r="GI397" s="77"/>
      <c r="GJ397" s="77"/>
      <c r="GK397" s="77"/>
      <c r="GL397" s="77"/>
      <c r="GM397" s="77"/>
      <c r="GN397" s="77"/>
      <c r="GO397" s="77"/>
      <c r="GP397" s="77"/>
      <c r="GQ397" s="77"/>
      <c r="GR397" s="77"/>
      <c r="GS397" s="77"/>
      <c r="GT397" s="77"/>
      <c r="GU397" s="77"/>
      <c r="GV397" s="77"/>
      <c r="GW397" s="77"/>
      <c r="GX397" s="77"/>
      <c r="GY397" s="77"/>
      <c r="GZ397" s="77"/>
      <c r="HA397" s="77"/>
      <c r="HB397" s="77"/>
      <c r="HC397" s="77"/>
      <c r="HD397" s="77"/>
      <c r="HE397" s="77"/>
      <c r="HF397" s="77"/>
      <c r="HG397" s="77"/>
      <c r="HH397" s="77"/>
      <c r="HI397" s="77"/>
      <c r="HJ397" s="77"/>
      <c r="HK397" s="77"/>
      <c r="HL397" s="77"/>
      <c r="HM397" s="77"/>
      <c r="HN397" s="77"/>
      <c r="HO397" s="77"/>
      <c r="HP397" s="77"/>
      <c r="HQ397" s="77"/>
      <c r="HR397" s="77"/>
      <c r="HS397" s="77"/>
      <c r="HT397" s="77"/>
      <c r="HU397" s="77"/>
      <c r="HV397" s="77"/>
      <c r="HW397" s="77"/>
      <c r="HX397" s="77"/>
      <c r="HY397" s="77"/>
      <c r="HZ397" s="77"/>
      <c r="IA397" s="77"/>
      <c r="IB397" s="77"/>
      <c r="IC397" s="77"/>
      <c r="ID397" s="77"/>
      <c r="IE397" s="77"/>
      <c r="IF397" s="77"/>
      <c r="IG397" s="77"/>
      <c r="IH397" s="77"/>
    </row>
    <row r="398" spans="1:242" s="78" customFormat="1" ht="33">
      <c r="A398" s="193" t="s">
        <v>1852</v>
      </c>
      <c r="B398" s="193" t="s">
        <v>1152</v>
      </c>
      <c r="C398" s="193" t="s">
        <v>1153</v>
      </c>
      <c r="D398" s="193" t="s">
        <v>1855</v>
      </c>
      <c r="E398" s="201">
        <v>120</v>
      </c>
      <c r="F398" s="195" t="s">
        <v>1471</v>
      </c>
      <c r="G398" s="193" t="s">
        <v>1856</v>
      </c>
      <c r="H398" s="195"/>
      <c r="I398" s="195" t="s">
        <v>1845</v>
      </c>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c r="AG398" s="77"/>
      <c r="AH398" s="77"/>
      <c r="AI398" s="77"/>
      <c r="AJ398" s="77"/>
      <c r="AK398" s="77"/>
      <c r="AL398" s="77"/>
      <c r="AM398" s="77"/>
      <c r="AN398" s="77"/>
      <c r="AO398" s="77"/>
      <c r="AP398" s="77"/>
      <c r="AQ398" s="77"/>
      <c r="AR398" s="77"/>
      <c r="AS398" s="77"/>
      <c r="AT398" s="77"/>
      <c r="AU398" s="77"/>
      <c r="AV398" s="77"/>
      <c r="AW398" s="77"/>
      <c r="AX398" s="77"/>
      <c r="AY398" s="77"/>
      <c r="AZ398" s="77"/>
      <c r="BA398" s="77"/>
      <c r="BB398" s="77"/>
      <c r="BC398" s="77"/>
      <c r="BD398" s="77"/>
      <c r="BE398" s="77"/>
      <c r="BF398" s="77"/>
      <c r="BG398" s="77"/>
      <c r="BH398" s="77"/>
      <c r="BI398" s="77"/>
      <c r="BJ398" s="77"/>
      <c r="BK398" s="77"/>
      <c r="BL398" s="77"/>
      <c r="BM398" s="77"/>
      <c r="BN398" s="77"/>
      <c r="BO398" s="77"/>
      <c r="BP398" s="77"/>
      <c r="BQ398" s="77"/>
      <c r="BR398" s="77"/>
      <c r="BS398" s="77"/>
      <c r="BT398" s="77"/>
      <c r="BU398" s="77"/>
      <c r="BV398" s="77"/>
      <c r="BW398" s="77"/>
      <c r="BX398" s="77"/>
      <c r="BY398" s="77"/>
      <c r="BZ398" s="77"/>
      <c r="CA398" s="77"/>
      <c r="CB398" s="77"/>
      <c r="CC398" s="77"/>
      <c r="CD398" s="77"/>
      <c r="CE398" s="77"/>
      <c r="CF398" s="77"/>
      <c r="CG398" s="77"/>
      <c r="CH398" s="77"/>
      <c r="CI398" s="77"/>
      <c r="CJ398" s="77"/>
      <c r="CK398" s="77"/>
      <c r="CL398" s="77"/>
      <c r="CM398" s="77"/>
      <c r="CN398" s="77"/>
      <c r="CO398" s="77"/>
      <c r="CP398" s="77"/>
      <c r="CQ398" s="77"/>
      <c r="CR398" s="77"/>
      <c r="CS398" s="77"/>
      <c r="CT398" s="77"/>
      <c r="CU398" s="77"/>
      <c r="CV398" s="77"/>
      <c r="CW398" s="77"/>
      <c r="CX398" s="77"/>
      <c r="CY398" s="77"/>
      <c r="CZ398" s="77"/>
      <c r="DA398" s="77"/>
      <c r="DB398" s="77"/>
      <c r="DC398" s="77"/>
      <c r="DD398" s="77"/>
      <c r="DE398" s="77"/>
      <c r="DF398" s="77"/>
      <c r="DG398" s="77"/>
      <c r="DH398" s="77"/>
      <c r="DI398" s="77"/>
      <c r="DJ398" s="77"/>
      <c r="DK398" s="77"/>
      <c r="DL398" s="77"/>
      <c r="DM398" s="77"/>
      <c r="DN398" s="77"/>
      <c r="DO398" s="77"/>
      <c r="DP398" s="77"/>
      <c r="DQ398" s="77"/>
      <c r="DR398" s="77"/>
      <c r="DS398" s="77"/>
      <c r="DT398" s="77"/>
      <c r="DU398" s="77"/>
      <c r="DV398" s="77"/>
      <c r="DW398" s="77"/>
      <c r="DX398" s="77"/>
      <c r="DY398" s="77"/>
      <c r="DZ398" s="77"/>
      <c r="EA398" s="77"/>
      <c r="EB398" s="77"/>
      <c r="EC398" s="77"/>
      <c r="ED398" s="77"/>
      <c r="EE398" s="77"/>
      <c r="EF398" s="77"/>
      <c r="EG398" s="77"/>
      <c r="EH398" s="77"/>
      <c r="EI398" s="77"/>
      <c r="EJ398" s="77"/>
      <c r="EK398" s="77"/>
      <c r="EL398" s="77"/>
      <c r="EM398" s="77"/>
      <c r="EN398" s="77"/>
      <c r="EO398" s="77"/>
      <c r="EP398" s="77"/>
      <c r="EQ398" s="77"/>
      <c r="ER398" s="77"/>
      <c r="ES398" s="77"/>
      <c r="ET398" s="77"/>
      <c r="EU398" s="77"/>
      <c r="EV398" s="77"/>
      <c r="EW398" s="77"/>
      <c r="EX398" s="77"/>
      <c r="EY398" s="77"/>
      <c r="EZ398" s="77"/>
      <c r="FA398" s="77"/>
      <c r="FB398" s="77"/>
      <c r="FC398" s="77"/>
      <c r="FD398" s="77"/>
      <c r="FE398" s="77"/>
      <c r="FF398" s="77"/>
      <c r="FG398" s="77"/>
      <c r="FH398" s="77"/>
      <c r="FI398" s="77"/>
      <c r="FJ398" s="77"/>
      <c r="FK398" s="77"/>
      <c r="FL398" s="77"/>
      <c r="FM398" s="77"/>
      <c r="FN398" s="77"/>
      <c r="FO398" s="77"/>
      <c r="FP398" s="77"/>
      <c r="FQ398" s="77"/>
      <c r="FR398" s="77"/>
      <c r="FS398" s="77"/>
      <c r="FT398" s="77"/>
      <c r="FU398" s="77"/>
      <c r="FV398" s="77"/>
      <c r="FW398" s="77"/>
      <c r="FX398" s="77"/>
      <c r="FY398" s="77"/>
      <c r="FZ398" s="77"/>
      <c r="GA398" s="77"/>
      <c r="GB398" s="77"/>
      <c r="GC398" s="77"/>
      <c r="GD398" s="77"/>
      <c r="GE398" s="77"/>
      <c r="GF398" s="77"/>
      <c r="GG398" s="77"/>
      <c r="GH398" s="77"/>
      <c r="GI398" s="77"/>
      <c r="GJ398" s="77"/>
      <c r="GK398" s="77"/>
      <c r="GL398" s="77"/>
      <c r="GM398" s="77"/>
      <c r="GN398" s="77"/>
      <c r="GO398" s="77"/>
      <c r="GP398" s="77"/>
      <c r="GQ398" s="77"/>
      <c r="GR398" s="77"/>
      <c r="GS398" s="77"/>
      <c r="GT398" s="77"/>
      <c r="GU398" s="77"/>
      <c r="GV398" s="77"/>
      <c r="GW398" s="77"/>
      <c r="GX398" s="77"/>
      <c r="GY398" s="77"/>
      <c r="GZ398" s="77"/>
      <c r="HA398" s="77"/>
      <c r="HB398" s="77"/>
      <c r="HC398" s="77"/>
      <c r="HD398" s="77"/>
      <c r="HE398" s="77"/>
      <c r="HF398" s="77"/>
      <c r="HG398" s="77"/>
      <c r="HH398" s="77"/>
      <c r="HI398" s="77"/>
      <c r="HJ398" s="77"/>
      <c r="HK398" s="77"/>
      <c r="HL398" s="77"/>
      <c r="HM398" s="77"/>
      <c r="HN398" s="77"/>
      <c r="HO398" s="77"/>
      <c r="HP398" s="77"/>
      <c r="HQ398" s="77"/>
      <c r="HR398" s="77"/>
      <c r="HS398" s="77"/>
      <c r="HT398" s="77"/>
      <c r="HU398" s="77"/>
      <c r="HV398" s="77"/>
      <c r="HW398" s="77"/>
      <c r="HX398" s="77"/>
      <c r="HY398" s="77"/>
      <c r="HZ398" s="77"/>
      <c r="IA398" s="77"/>
      <c r="IB398" s="77"/>
      <c r="IC398" s="77"/>
      <c r="ID398" s="77"/>
      <c r="IE398" s="77"/>
      <c r="IF398" s="77"/>
      <c r="IG398" s="77"/>
      <c r="IH398" s="77"/>
    </row>
    <row r="399" spans="1:242" s="78" customFormat="1" ht="33">
      <c r="A399" s="193" t="s">
        <v>926</v>
      </c>
      <c r="B399" s="193" t="s">
        <v>932</v>
      </c>
      <c r="C399" s="193" t="s">
        <v>1154</v>
      </c>
      <c r="D399" s="193" t="s">
        <v>1855</v>
      </c>
      <c r="E399" s="201">
        <v>72</v>
      </c>
      <c r="F399" s="195" t="s">
        <v>1458</v>
      </c>
      <c r="G399" s="193"/>
      <c r="H399" s="195" t="s">
        <v>1845</v>
      </c>
      <c r="I399" s="195"/>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c r="AG399" s="77"/>
      <c r="AH399" s="77"/>
      <c r="AI399" s="77"/>
      <c r="AJ399" s="77"/>
      <c r="AK399" s="77"/>
      <c r="AL399" s="77"/>
      <c r="AM399" s="77"/>
      <c r="AN399" s="77"/>
      <c r="AO399" s="77"/>
      <c r="AP399" s="77"/>
      <c r="AQ399" s="77"/>
      <c r="AR399" s="77"/>
      <c r="AS399" s="77"/>
      <c r="AT399" s="77"/>
      <c r="AU399" s="77"/>
      <c r="AV399" s="77"/>
      <c r="AW399" s="77"/>
      <c r="AX399" s="77"/>
      <c r="AY399" s="77"/>
      <c r="AZ399" s="77"/>
      <c r="BA399" s="77"/>
      <c r="BB399" s="77"/>
      <c r="BC399" s="77"/>
      <c r="BD399" s="77"/>
      <c r="BE399" s="77"/>
      <c r="BF399" s="77"/>
      <c r="BG399" s="77"/>
      <c r="BH399" s="77"/>
      <c r="BI399" s="77"/>
      <c r="BJ399" s="77"/>
      <c r="BK399" s="77"/>
      <c r="BL399" s="77"/>
      <c r="BM399" s="77"/>
      <c r="BN399" s="77"/>
      <c r="BO399" s="77"/>
      <c r="BP399" s="77"/>
      <c r="BQ399" s="77"/>
      <c r="BR399" s="77"/>
      <c r="BS399" s="77"/>
      <c r="BT399" s="77"/>
      <c r="BU399" s="77"/>
      <c r="BV399" s="77"/>
      <c r="BW399" s="77"/>
      <c r="BX399" s="77"/>
      <c r="BY399" s="77"/>
      <c r="BZ399" s="77"/>
      <c r="CA399" s="77"/>
      <c r="CB399" s="77"/>
      <c r="CC399" s="77"/>
      <c r="CD399" s="77"/>
      <c r="CE399" s="77"/>
      <c r="CF399" s="77"/>
      <c r="CG399" s="77"/>
      <c r="CH399" s="77"/>
      <c r="CI399" s="77"/>
      <c r="CJ399" s="77"/>
      <c r="CK399" s="77"/>
      <c r="CL399" s="77"/>
      <c r="CM399" s="77"/>
      <c r="CN399" s="77"/>
      <c r="CO399" s="77"/>
      <c r="CP399" s="77"/>
      <c r="CQ399" s="77"/>
      <c r="CR399" s="77"/>
      <c r="CS399" s="77"/>
      <c r="CT399" s="77"/>
      <c r="CU399" s="77"/>
      <c r="CV399" s="77"/>
      <c r="CW399" s="77"/>
      <c r="CX399" s="77"/>
      <c r="CY399" s="77"/>
      <c r="CZ399" s="77"/>
      <c r="DA399" s="77"/>
      <c r="DB399" s="77"/>
      <c r="DC399" s="77"/>
      <c r="DD399" s="77"/>
      <c r="DE399" s="77"/>
      <c r="DF399" s="77"/>
      <c r="DG399" s="77"/>
      <c r="DH399" s="77"/>
      <c r="DI399" s="77"/>
      <c r="DJ399" s="77"/>
      <c r="DK399" s="77"/>
      <c r="DL399" s="77"/>
      <c r="DM399" s="77"/>
      <c r="DN399" s="77"/>
      <c r="DO399" s="77"/>
      <c r="DP399" s="77"/>
      <c r="DQ399" s="77"/>
      <c r="DR399" s="77"/>
      <c r="DS399" s="77"/>
      <c r="DT399" s="77"/>
      <c r="DU399" s="77"/>
      <c r="DV399" s="77"/>
      <c r="DW399" s="77"/>
      <c r="DX399" s="77"/>
      <c r="DY399" s="77"/>
      <c r="DZ399" s="77"/>
      <c r="EA399" s="77"/>
      <c r="EB399" s="77"/>
      <c r="EC399" s="77"/>
      <c r="ED399" s="77"/>
      <c r="EE399" s="77"/>
      <c r="EF399" s="77"/>
      <c r="EG399" s="77"/>
      <c r="EH399" s="77"/>
      <c r="EI399" s="77"/>
      <c r="EJ399" s="77"/>
      <c r="EK399" s="77"/>
      <c r="EL399" s="77"/>
      <c r="EM399" s="77"/>
      <c r="EN399" s="77"/>
      <c r="EO399" s="77"/>
      <c r="EP399" s="77"/>
      <c r="EQ399" s="77"/>
      <c r="ER399" s="77"/>
      <c r="ES399" s="77"/>
      <c r="ET399" s="77"/>
      <c r="EU399" s="77"/>
      <c r="EV399" s="77"/>
      <c r="EW399" s="77"/>
      <c r="EX399" s="77"/>
      <c r="EY399" s="77"/>
      <c r="EZ399" s="77"/>
      <c r="FA399" s="77"/>
      <c r="FB399" s="77"/>
      <c r="FC399" s="77"/>
      <c r="FD399" s="77"/>
      <c r="FE399" s="77"/>
      <c r="FF399" s="77"/>
      <c r="FG399" s="77"/>
      <c r="FH399" s="77"/>
      <c r="FI399" s="77"/>
      <c r="FJ399" s="77"/>
      <c r="FK399" s="77"/>
      <c r="FL399" s="77"/>
      <c r="FM399" s="77"/>
      <c r="FN399" s="77"/>
      <c r="FO399" s="77"/>
      <c r="FP399" s="77"/>
      <c r="FQ399" s="77"/>
      <c r="FR399" s="77"/>
      <c r="FS399" s="77"/>
      <c r="FT399" s="77"/>
      <c r="FU399" s="77"/>
      <c r="FV399" s="77"/>
      <c r="FW399" s="77"/>
      <c r="FX399" s="77"/>
      <c r="FY399" s="77"/>
      <c r="FZ399" s="77"/>
      <c r="GA399" s="77"/>
      <c r="GB399" s="77"/>
      <c r="GC399" s="77"/>
      <c r="GD399" s="77"/>
      <c r="GE399" s="77"/>
      <c r="GF399" s="77"/>
      <c r="GG399" s="77"/>
      <c r="GH399" s="77"/>
      <c r="GI399" s="77"/>
      <c r="GJ399" s="77"/>
      <c r="GK399" s="77"/>
      <c r="GL399" s="77"/>
      <c r="GM399" s="77"/>
      <c r="GN399" s="77"/>
      <c r="GO399" s="77"/>
      <c r="GP399" s="77"/>
      <c r="GQ399" s="77"/>
      <c r="GR399" s="77"/>
      <c r="GS399" s="77"/>
      <c r="GT399" s="77"/>
      <c r="GU399" s="77"/>
      <c r="GV399" s="77"/>
      <c r="GW399" s="77"/>
      <c r="GX399" s="77"/>
      <c r="GY399" s="77"/>
      <c r="GZ399" s="77"/>
      <c r="HA399" s="77"/>
      <c r="HB399" s="77"/>
      <c r="HC399" s="77"/>
      <c r="HD399" s="77"/>
      <c r="HE399" s="77"/>
      <c r="HF399" s="77"/>
      <c r="HG399" s="77"/>
      <c r="HH399" s="77"/>
      <c r="HI399" s="77"/>
      <c r="HJ399" s="77"/>
      <c r="HK399" s="77"/>
      <c r="HL399" s="77"/>
      <c r="HM399" s="77"/>
      <c r="HN399" s="77"/>
      <c r="HO399" s="77"/>
      <c r="HP399" s="77"/>
      <c r="HQ399" s="77"/>
      <c r="HR399" s="77"/>
      <c r="HS399" s="77"/>
      <c r="HT399" s="77"/>
      <c r="HU399" s="77"/>
      <c r="HV399" s="77"/>
      <c r="HW399" s="77"/>
      <c r="HX399" s="77"/>
      <c r="HY399" s="77"/>
      <c r="HZ399" s="77"/>
      <c r="IA399" s="77"/>
      <c r="IB399" s="77"/>
      <c r="IC399" s="77"/>
      <c r="ID399" s="77"/>
      <c r="IE399" s="77"/>
      <c r="IF399" s="77"/>
      <c r="IG399" s="77"/>
      <c r="IH399" s="77"/>
    </row>
    <row r="400" spans="1:242" s="78" customFormat="1" ht="33">
      <c r="A400" s="193" t="s">
        <v>926</v>
      </c>
      <c r="B400" s="193" t="s">
        <v>932</v>
      </c>
      <c r="C400" s="193" t="s">
        <v>1155</v>
      </c>
      <c r="D400" s="193" t="s">
        <v>1855</v>
      </c>
      <c r="E400" s="201">
        <v>115</v>
      </c>
      <c r="F400" s="195" t="s">
        <v>1458</v>
      </c>
      <c r="G400" s="193"/>
      <c r="H400" s="195" t="s">
        <v>1845</v>
      </c>
      <c r="I400" s="195"/>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c r="AG400" s="77"/>
      <c r="AH400" s="77"/>
      <c r="AI400" s="77"/>
      <c r="AJ400" s="77"/>
      <c r="AK400" s="77"/>
      <c r="AL400" s="77"/>
      <c r="AM400" s="77"/>
      <c r="AN400" s="77"/>
      <c r="AO400" s="77"/>
      <c r="AP400" s="77"/>
      <c r="AQ400" s="77"/>
      <c r="AR400" s="77"/>
      <c r="AS400" s="77"/>
      <c r="AT400" s="77"/>
      <c r="AU400" s="77"/>
      <c r="AV400" s="77"/>
      <c r="AW400" s="77"/>
      <c r="AX400" s="77"/>
      <c r="AY400" s="77"/>
      <c r="AZ400" s="77"/>
      <c r="BA400" s="77"/>
      <c r="BB400" s="77"/>
      <c r="BC400" s="77"/>
      <c r="BD400" s="77"/>
      <c r="BE400" s="77"/>
      <c r="BF400" s="77"/>
      <c r="BG400" s="77"/>
      <c r="BH400" s="77"/>
      <c r="BI400" s="77"/>
      <c r="BJ400" s="77"/>
      <c r="BK400" s="77"/>
      <c r="BL400" s="77"/>
      <c r="BM400" s="77"/>
      <c r="BN400" s="77"/>
      <c r="BO400" s="77"/>
      <c r="BP400" s="77"/>
      <c r="BQ400" s="77"/>
      <c r="BR400" s="77"/>
      <c r="BS400" s="77"/>
      <c r="BT400" s="77"/>
      <c r="BU400" s="77"/>
      <c r="BV400" s="77"/>
      <c r="BW400" s="77"/>
      <c r="BX400" s="77"/>
      <c r="BY400" s="77"/>
      <c r="BZ400" s="77"/>
      <c r="CA400" s="77"/>
      <c r="CB400" s="77"/>
      <c r="CC400" s="77"/>
      <c r="CD400" s="77"/>
      <c r="CE400" s="77"/>
      <c r="CF400" s="77"/>
      <c r="CG400" s="77"/>
      <c r="CH400" s="77"/>
      <c r="CI400" s="77"/>
      <c r="CJ400" s="77"/>
      <c r="CK400" s="77"/>
      <c r="CL400" s="77"/>
      <c r="CM400" s="77"/>
      <c r="CN400" s="77"/>
      <c r="CO400" s="77"/>
      <c r="CP400" s="77"/>
      <c r="CQ400" s="77"/>
      <c r="CR400" s="77"/>
      <c r="CS400" s="77"/>
      <c r="CT400" s="77"/>
      <c r="CU400" s="77"/>
      <c r="CV400" s="77"/>
      <c r="CW400" s="77"/>
      <c r="CX400" s="77"/>
      <c r="CY400" s="77"/>
      <c r="CZ400" s="77"/>
      <c r="DA400" s="77"/>
      <c r="DB400" s="77"/>
      <c r="DC400" s="77"/>
      <c r="DD400" s="77"/>
      <c r="DE400" s="77"/>
      <c r="DF400" s="77"/>
      <c r="DG400" s="77"/>
      <c r="DH400" s="77"/>
      <c r="DI400" s="77"/>
      <c r="DJ400" s="77"/>
      <c r="DK400" s="77"/>
      <c r="DL400" s="77"/>
      <c r="DM400" s="77"/>
      <c r="DN400" s="77"/>
      <c r="DO400" s="77"/>
      <c r="DP400" s="77"/>
      <c r="DQ400" s="77"/>
      <c r="DR400" s="77"/>
      <c r="DS400" s="77"/>
      <c r="DT400" s="77"/>
      <c r="DU400" s="77"/>
      <c r="DV400" s="77"/>
      <c r="DW400" s="77"/>
      <c r="DX400" s="77"/>
      <c r="DY400" s="77"/>
      <c r="DZ400" s="77"/>
      <c r="EA400" s="77"/>
      <c r="EB400" s="77"/>
      <c r="EC400" s="77"/>
      <c r="ED400" s="77"/>
      <c r="EE400" s="77"/>
      <c r="EF400" s="77"/>
      <c r="EG400" s="77"/>
      <c r="EH400" s="77"/>
      <c r="EI400" s="77"/>
      <c r="EJ400" s="77"/>
      <c r="EK400" s="77"/>
      <c r="EL400" s="77"/>
      <c r="EM400" s="77"/>
      <c r="EN400" s="77"/>
      <c r="EO400" s="77"/>
      <c r="EP400" s="77"/>
      <c r="EQ400" s="77"/>
      <c r="ER400" s="77"/>
      <c r="ES400" s="77"/>
      <c r="ET400" s="77"/>
      <c r="EU400" s="77"/>
      <c r="EV400" s="77"/>
      <c r="EW400" s="77"/>
      <c r="EX400" s="77"/>
      <c r="EY400" s="77"/>
      <c r="EZ400" s="77"/>
      <c r="FA400" s="77"/>
      <c r="FB400" s="77"/>
      <c r="FC400" s="77"/>
      <c r="FD400" s="77"/>
      <c r="FE400" s="77"/>
      <c r="FF400" s="77"/>
      <c r="FG400" s="77"/>
      <c r="FH400" s="77"/>
      <c r="FI400" s="77"/>
      <c r="FJ400" s="77"/>
      <c r="FK400" s="77"/>
      <c r="FL400" s="77"/>
      <c r="FM400" s="77"/>
      <c r="FN400" s="77"/>
      <c r="FO400" s="77"/>
      <c r="FP400" s="77"/>
      <c r="FQ400" s="77"/>
      <c r="FR400" s="77"/>
      <c r="FS400" s="77"/>
      <c r="FT400" s="77"/>
      <c r="FU400" s="77"/>
      <c r="FV400" s="77"/>
      <c r="FW400" s="77"/>
      <c r="FX400" s="77"/>
      <c r="FY400" s="77"/>
      <c r="FZ400" s="77"/>
      <c r="GA400" s="77"/>
      <c r="GB400" s="77"/>
      <c r="GC400" s="77"/>
      <c r="GD400" s="77"/>
      <c r="GE400" s="77"/>
      <c r="GF400" s="77"/>
      <c r="GG400" s="77"/>
      <c r="GH400" s="77"/>
      <c r="GI400" s="77"/>
      <c r="GJ400" s="77"/>
      <c r="GK400" s="77"/>
      <c r="GL400" s="77"/>
      <c r="GM400" s="77"/>
      <c r="GN400" s="77"/>
      <c r="GO400" s="77"/>
      <c r="GP400" s="77"/>
      <c r="GQ400" s="77"/>
      <c r="GR400" s="77"/>
      <c r="GS400" s="77"/>
      <c r="GT400" s="77"/>
      <c r="GU400" s="77"/>
      <c r="GV400" s="77"/>
      <c r="GW400" s="77"/>
      <c r="GX400" s="77"/>
      <c r="GY400" s="77"/>
      <c r="GZ400" s="77"/>
      <c r="HA400" s="77"/>
      <c r="HB400" s="77"/>
      <c r="HC400" s="77"/>
      <c r="HD400" s="77"/>
      <c r="HE400" s="77"/>
      <c r="HF400" s="77"/>
      <c r="HG400" s="77"/>
      <c r="HH400" s="77"/>
      <c r="HI400" s="77"/>
      <c r="HJ400" s="77"/>
      <c r="HK400" s="77"/>
      <c r="HL400" s="77"/>
      <c r="HM400" s="77"/>
      <c r="HN400" s="77"/>
      <c r="HO400" s="77"/>
      <c r="HP400" s="77"/>
      <c r="HQ400" s="77"/>
      <c r="HR400" s="77"/>
      <c r="HS400" s="77"/>
      <c r="HT400" s="77"/>
      <c r="HU400" s="77"/>
      <c r="HV400" s="77"/>
      <c r="HW400" s="77"/>
      <c r="HX400" s="77"/>
      <c r="HY400" s="77"/>
      <c r="HZ400" s="77"/>
      <c r="IA400" s="77"/>
      <c r="IB400" s="77"/>
      <c r="IC400" s="77"/>
      <c r="ID400" s="77"/>
      <c r="IE400" s="77"/>
      <c r="IF400" s="77"/>
      <c r="IG400" s="77"/>
      <c r="IH400" s="77"/>
    </row>
    <row r="401" spans="1:242" s="78" customFormat="1" ht="39.75" customHeight="1">
      <c r="A401" s="193"/>
      <c r="B401" s="193"/>
      <c r="C401" s="193" t="s">
        <v>1156</v>
      </c>
      <c r="D401" s="193"/>
      <c r="E401" s="201">
        <f>SUM(E399:E400)</f>
        <v>187</v>
      </c>
      <c r="F401" s="195"/>
      <c r="G401" s="193"/>
      <c r="H401" s="195"/>
      <c r="I401" s="195"/>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c r="AG401" s="77"/>
      <c r="AH401" s="77"/>
      <c r="AI401" s="77"/>
      <c r="AJ401" s="77"/>
      <c r="AK401" s="77"/>
      <c r="AL401" s="77"/>
      <c r="AM401" s="77"/>
      <c r="AN401" s="77"/>
      <c r="AO401" s="77"/>
      <c r="AP401" s="77"/>
      <c r="AQ401" s="77"/>
      <c r="AR401" s="77"/>
      <c r="AS401" s="77"/>
      <c r="AT401" s="77"/>
      <c r="AU401" s="77"/>
      <c r="AV401" s="77"/>
      <c r="AW401" s="77"/>
      <c r="AX401" s="77"/>
      <c r="AY401" s="77"/>
      <c r="AZ401" s="77"/>
      <c r="BA401" s="77"/>
      <c r="BB401" s="77"/>
      <c r="BC401" s="77"/>
      <c r="BD401" s="77"/>
      <c r="BE401" s="77"/>
      <c r="BF401" s="77"/>
      <c r="BG401" s="77"/>
      <c r="BH401" s="77"/>
      <c r="BI401" s="77"/>
      <c r="BJ401" s="77"/>
      <c r="BK401" s="77"/>
      <c r="BL401" s="77"/>
      <c r="BM401" s="77"/>
      <c r="BN401" s="77"/>
      <c r="BO401" s="77"/>
      <c r="BP401" s="77"/>
      <c r="BQ401" s="77"/>
      <c r="BR401" s="77"/>
      <c r="BS401" s="77"/>
      <c r="BT401" s="77"/>
      <c r="BU401" s="77"/>
      <c r="BV401" s="77"/>
      <c r="BW401" s="77"/>
      <c r="BX401" s="77"/>
      <c r="BY401" s="77"/>
      <c r="BZ401" s="77"/>
      <c r="CA401" s="77"/>
      <c r="CB401" s="77"/>
      <c r="CC401" s="77"/>
      <c r="CD401" s="77"/>
      <c r="CE401" s="77"/>
      <c r="CF401" s="77"/>
      <c r="CG401" s="77"/>
      <c r="CH401" s="77"/>
      <c r="CI401" s="77"/>
      <c r="CJ401" s="77"/>
      <c r="CK401" s="77"/>
      <c r="CL401" s="77"/>
      <c r="CM401" s="77"/>
      <c r="CN401" s="77"/>
      <c r="CO401" s="77"/>
      <c r="CP401" s="77"/>
      <c r="CQ401" s="77"/>
      <c r="CR401" s="77"/>
      <c r="CS401" s="77"/>
      <c r="CT401" s="77"/>
      <c r="CU401" s="77"/>
      <c r="CV401" s="77"/>
      <c r="CW401" s="77"/>
      <c r="CX401" s="77"/>
      <c r="CY401" s="77"/>
      <c r="CZ401" s="77"/>
      <c r="DA401" s="77"/>
      <c r="DB401" s="77"/>
      <c r="DC401" s="77"/>
      <c r="DD401" s="77"/>
      <c r="DE401" s="77"/>
      <c r="DF401" s="77"/>
      <c r="DG401" s="77"/>
      <c r="DH401" s="77"/>
      <c r="DI401" s="77"/>
      <c r="DJ401" s="77"/>
      <c r="DK401" s="77"/>
      <c r="DL401" s="77"/>
      <c r="DM401" s="77"/>
      <c r="DN401" s="77"/>
      <c r="DO401" s="77"/>
      <c r="DP401" s="77"/>
      <c r="DQ401" s="77"/>
      <c r="DR401" s="77"/>
      <c r="DS401" s="77"/>
      <c r="DT401" s="77"/>
      <c r="DU401" s="77"/>
      <c r="DV401" s="77"/>
      <c r="DW401" s="77"/>
      <c r="DX401" s="77"/>
      <c r="DY401" s="77"/>
      <c r="DZ401" s="77"/>
      <c r="EA401" s="77"/>
      <c r="EB401" s="77"/>
      <c r="EC401" s="77"/>
      <c r="ED401" s="77"/>
      <c r="EE401" s="77"/>
      <c r="EF401" s="77"/>
      <c r="EG401" s="77"/>
      <c r="EH401" s="77"/>
      <c r="EI401" s="77"/>
      <c r="EJ401" s="77"/>
      <c r="EK401" s="77"/>
      <c r="EL401" s="77"/>
      <c r="EM401" s="77"/>
      <c r="EN401" s="77"/>
      <c r="EO401" s="77"/>
      <c r="EP401" s="77"/>
      <c r="EQ401" s="77"/>
      <c r="ER401" s="77"/>
      <c r="ES401" s="77"/>
      <c r="ET401" s="77"/>
      <c r="EU401" s="77"/>
      <c r="EV401" s="77"/>
      <c r="EW401" s="77"/>
      <c r="EX401" s="77"/>
      <c r="EY401" s="77"/>
      <c r="EZ401" s="77"/>
      <c r="FA401" s="77"/>
      <c r="FB401" s="77"/>
      <c r="FC401" s="77"/>
      <c r="FD401" s="77"/>
      <c r="FE401" s="77"/>
      <c r="FF401" s="77"/>
      <c r="FG401" s="77"/>
      <c r="FH401" s="77"/>
      <c r="FI401" s="77"/>
      <c r="FJ401" s="77"/>
      <c r="FK401" s="77"/>
      <c r="FL401" s="77"/>
      <c r="FM401" s="77"/>
      <c r="FN401" s="77"/>
      <c r="FO401" s="77"/>
      <c r="FP401" s="77"/>
      <c r="FQ401" s="77"/>
      <c r="FR401" s="77"/>
      <c r="FS401" s="77"/>
      <c r="FT401" s="77"/>
      <c r="FU401" s="77"/>
      <c r="FV401" s="77"/>
      <c r="FW401" s="77"/>
      <c r="FX401" s="77"/>
      <c r="FY401" s="77"/>
      <c r="FZ401" s="77"/>
      <c r="GA401" s="77"/>
      <c r="GB401" s="77"/>
      <c r="GC401" s="77"/>
      <c r="GD401" s="77"/>
      <c r="GE401" s="77"/>
      <c r="GF401" s="77"/>
      <c r="GG401" s="77"/>
      <c r="GH401" s="77"/>
      <c r="GI401" s="77"/>
      <c r="GJ401" s="77"/>
      <c r="GK401" s="77"/>
      <c r="GL401" s="77"/>
      <c r="GM401" s="77"/>
      <c r="GN401" s="77"/>
      <c r="GO401" s="77"/>
      <c r="GP401" s="77"/>
      <c r="GQ401" s="77"/>
      <c r="GR401" s="77"/>
      <c r="GS401" s="77"/>
      <c r="GT401" s="77"/>
      <c r="GU401" s="77"/>
      <c r="GV401" s="77"/>
      <c r="GW401" s="77"/>
      <c r="GX401" s="77"/>
      <c r="GY401" s="77"/>
      <c r="GZ401" s="77"/>
      <c r="HA401" s="77"/>
      <c r="HB401" s="77"/>
      <c r="HC401" s="77"/>
      <c r="HD401" s="77"/>
      <c r="HE401" s="77"/>
      <c r="HF401" s="77"/>
      <c r="HG401" s="77"/>
      <c r="HH401" s="77"/>
      <c r="HI401" s="77"/>
      <c r="HJ401" s="77"/>
      <c r="HK401" s="77"/>
      <c r="HL401" s="77"/>
      <c r="HM401" s="77"/>
      <c r="HN401" s="77"/>
      <c r="HO401" s="77"/>
      <c r="HP401" s="77"/>
      <c r="HQ401" s="77"/>
      <c r="HR401" s="77"/>
      <c r="HS401" s="77"/>
      <c r="HT401" s="77"/>
      <c r="HU401" s="77"/>
      <c r="HV401" s="77"/>
      <c r="HW401" s="77"/>
      <c r="HX401" s="77"/>
      <c r="HY401" s="77"/>
      <c r="HZ401" s="77"/>
      <c r="IA401" s="77"/>
      <c r="IB401" s="77"/>
      <c r="IC401" s="77"/>
      <c r="ID401" s="77"/>
      <c r="IE401" s="77"/>
      <c r="IF401" s="77"/>
      <c r="IG401" s="77"/>
      <c r="IH401" s="77"/>
    </row>
    <row r="402" spans="1:9" s="198" customFormat="1" ht="16.5">
      <c r="A402" s="193" t="s">
        <v>1460</v>
      </c>
      <c r="B402" s="193" t="s">
        <v>1917</v>
      </c>
      <c r="C402" s="193" t="s">
        <v>1157</v>
      </c>
      <c r="D402" s="193" t="s">
        <v>1463</v>
      </c>
      <c r="E402" s="201">
        <v>120</v>
      </c>
      <c r="F402" s="195" t="s">
        <v>1458</v>
      </c>
      <c r="G402" s="193"/>
      <c r="H402" s="195" t="s">
        <v>1845</v>
      </c>
      <c r="I402" s="195"/>
    </row>
    <row r="403" spans="1:242" s="78" customFormat="1" ht="33">
      <c r="A403" s="193" t="s">
        <v>1852</v>
      </c>
      <c r="B403" s="193" t="s">
        <v>1158</v>
      </c>
      <c r="C403" s="193" t="s">
        <v>1159</v>
      </c>
      <c r="D403" s="193" t="s">
        <v>1855</v>
      </c>
      <c r="E403" s="201">
        <v>40</v>
      </c>
      <c r="F403" s="195" t="s">
        <v>1471</v>
      </c>
      <c r="G403" s="193" t="s">
        <v>1856</v>
      </c>
      <c r="H403" s="195" t="s">
        <v>1845</v>
      </c>
      <c r="I403" s="195"/>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c r="AK403" s="77"/>
      <c r="AL403" s="77"/>
      <c r="AM403" s="77"/>
      <c r="AN403" s="77"/>
      <c r="AO403" s="77"/>
      <c r="AP403" s="77"/>
      <c r="AQ403" s="77"/>
      <c r="AR403" s="77"/>
      <c r="AS403" s="77"/>
      <c r="AT403" s="77"/>
      <c r="AU403" s="77"/>
      <c r="AV403" s="77"/>
      <c r="AW403" s="77"/>
      <c r="AX403" s="77"/>
      <c r="AY403" s="77"/>
      <c r="AZ403" s="77"/>
      <c r="BA403" s="77"/>
      <c r="BB403" s="77"/>
      <c r="BC403" s="77"/>
      <c r="BD403" s="77"/>
      <c r="BE403" s="77"/>
      <c r="BF403" s="77"/>
      <c r="BG403" s="77"/>
      <c r="BH403" s="77"/>
      <c r="BI403" s="77"/>
      <c r="BJ403" s="77"/>
      <c r="BK403" s="77"/>
      <c r="BL403" s="77"/>
      <c r="BM403" s="77"/>
      <c r="BN403" s="77"/>
      <c r="BO403" s="77"/>
      <c r="BP403" s="77"/>
      <c r="BQ403" s="77"/>
      <c r="BR403" s="77"/>
      <c r="BS403" s="77"/>
      <c r="BT403" s="77"/>
      <c r="BU403" s="77"/>
      <c r="BV403" s="77"/>
      <c r="BW403" s="77"/>
      <c r="BX403" s="77"/>
      <c r="BY403" s="77"/>
      <c r="BZ403" s="77"/>
      <c r="CA403" s="77"/>
      <c r="CB403" s="77"/>
      <c r="CC403" s="77"/>
      <c r="CD403" s="77"/>
      <c r="CE403" s="77"/>
      <c r="CF403" s="77"/>
      <c r="CG403" s="77"/>
      <c r="CH403" s="77"/>
      <c r="CI403" s="77"/>
      <c r="CJ403" s="77"/>
      <c r="CK403" s="77"/>
      <c r="CL403" s="77"/>
      <c r="CM403" s="77"/>
      <c r="CN403" s="77"/>
      <c r="CO403" s="77"/>
      <c r="CP403" s="77"/>
      <c r="CQ403" s="77"/>
      <c r="CR403" s="77"/>
      <c r="CS403" s="77"/>
      <c r="CT403" s="77"/>
      <c r="CU403" s="77"/>
      <c r="CV403" s="77"/>
      <c r="CW403" s="77"/>
      <c r="CX403" s="77"/>
      <c r="CY403" s="77"/>
      <c r="CZ403" s="77"/>
      <c r="DA403" s="77"/>
      <c r="DB403" s="77"/>
      <c r="DC403" s="77"/>
      <c r="DD403" s="77"/>
      <c r="DE403" s="77"/>
      <c r="DF403" s="77"/>
      <c r="DG403" s="77"/>
      <c r="DH403" s="77"/>
      <c r="DI403" s="77"/>
      <c r="DJ403" s="77"/>
      <c r="DK403" s="77"/>
      <c r="DL403" s="77"/>
      <c r="DM403" s="77"/>
      <c r="DN403" s="77"/>
      <c r="DO403" s="77"/>
      <c r="DP403" s="77"/>
      <c r="DQ403" s="77"/>
      <c r="DR403" s="77"/>
      <c r="DS403" s="77"/>
      <c r="DT403" s="77"/>
      <c r="DU403" s="77"/>
      <c r="DV403" s="77"/>
      <c r="DW403" s="77"/>
      <c r="DX403" s="77"/>
      <c r="DY403" s="77"/>
      <c r="DZ403" s="77"/>
      <c r="EA403" s="77"/>
      <c r="EB403" s="77"/>
      <c r="EC403" s="77"/>
      <c r="ED403" s="77"/>
      <c r="EE403" s="77"/>
      <c r="EF403" s="77"/>
      <c r="EG403" s="77"/>
      <c r="EH403" s="77"/>
      <c r="EI403" s="77"/>
      <c r="EJ403" s="77"/>
      <c r="EK403" s="77"/>
      <c r="EL403" s="77"/>
      <c r="EM403" s="77"/>
      <c r="EN403" s="77"/>
      <c r="EO403" s="77"/>
      <c r="EP403" s="77"/>
      <c r="EQ403" s="77"/>
      <c r="ER403" s="77"/>
      <c r="ES403" s="77"/>
      <c r="ET403" s="77"/>
      <c r="EU403" s="77"/>
      <c r="EV403" s="77"/>
      <c r="EW403" s="77"/>
      <c r="EX403" s="77"/>
      <c r="EY403" s="77"/>
      <c r="EZ403" s="77"/>
      <c r="FA403" s="77"/>
      <c r="FB403" s="77"/>
      <c r="FC403" s="77"/>
      <c r="FD403" s="77"/>
      <c r="FE403" s="77"/>
      <c r="FF403" s="77"/>
      <c r="FG403" s="77"/>
      <c r="FH403" s="77"/>
      <c r="FI403" s="77"/>
      <c r="FJ403" s="77"/>
      <c r="FK403" s="77"/>
      <c r="FL403" s="77"/>
      <c r="FM403" s="77"/>
      <c r="FN403" s="77"/>
      <c r="FO403" s="77"/>
      <c r="FP403" s="77"/>
      <c r="FQ403" s="77"/>
      <c r="FR403" s="77"/>
      <c r="FS403" s="77"/>
      <c r="FT403" s="77"/>
      <c r="FU403" s="77"/>
      <c r="FV403" s="77"/>
      <c r="FW403" s="77"/>
      <c r="FX403" s="77"/>
      <c r="FY403" s="77"/>
      <c r="FZ403" s="77"/>
      <c r="GA403" s="77"/>
      <c r="GB403" s="77"/>
      <c r="GC403" s="77"/>
      <c r="GD403" s="77"/>
      <c r="GE403" s="77"/>
      <c r="GF403" s="77"/>
      <c r="GG403" s="77"/>
      <c r="GH403" s="77"/>
      <c r="GI403" s="77"/>
      <c r="GJ403" s="77"/>
      <c r="GK403" s="77"/>
      <c r="GL403" s="77"/>
      <c r="GM403" s="77"/>
      <c r="GN403" s="77"/>
      <c r="GO403" s="77"/>
      <c r="GP403" s="77"/>
      <c r="GQ403" s="77"/>
      <c r="GR403" s="77"/>
      <c r="GS403" s="77"/>
      <c r="GT403" s="77"/>
      <c r="GU403" s="77"/>
      <c r="GV403" s="77"/>
      <c r="GW403" s="77"/>
      <c r="GX403" s="77"/>
      <c r="GY403" s="77"/>
      <c r="GZ403" s="77"/>
      <c r="HA403" s="77"/>
      <c r="HB403" s="77"/>
      <c r="HC403" s="77"/>
      <c r="HD403" s="77"/>
      <c r="HE403" s="77"/>
      <c r="HF403" s="77"/>
      <c r="HG403" s="77"/>
      <c r="HH403" s="77"/>
      <c r="HI403" s="77"/>
      <c r="HJ403" s="77"/>
      <c r="HK403" s="77"/>
      <c r="HL403" s="77"/>
      <c r="HM403" s="77"/>
      <c r="HN403" s="77"/>
      <c r="HO403" s="77"/>
      <c r="HP403" s="77"/>
      <c r="HQ403" s="77"/>
      <c r="HR403" s="77"/>
      <c r="HS403" s="77"/>
      <c r="HT403" s="77"/>
      <c r="HU403" s="77"/>
      <c r="HV403" s="77"/>
      <c r="HW403" s="77"/>
      <c r="HX403" s="77"/>
      <c r="HY403" s="77"/>
      <c r="HZ403" s="77"/>
      <c r="IA403" s="77"/>
      <c r="IB403" s="77"/>
      <c r="IC403" s="77"/>
      <c r="ID403" s="77"/>
      <c r="IE403" s="77"/>
      <c r="IF403" s="77"/>
      <c r="IG403" s="77"/>
      <c r="IH403" s="77"/>
    </row>
    <row r="404" spans="1:242" s="78" customFormat="1" ht="33">
      <c r="A404" s="193" t="s">
        <v>1852</v>
      </c>
      <c r="B404" s="193" t="s">
        <v>1160</v>
      </c>
      <c r="C404" s="193" t="s">
        <v>1159</v>
      </c>
      <c r="D404" s="193" t="s">
        <v>1855</v>
      </c>
      <c r="E404" s="201">
        <v>20</v>
      </c>
      <c r="F404" s="195" t="s">
        <v>1471</v>
      </c>
      <c r="G404" s="193" t="s">
        <v>1856</v>
      </c>
      <c r="H404" s="195"/>
      <c r="I404" s="195" t="s">
        <v>1845</v>
      </c>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77"/>
      <c r="AL404" s="77"/>
      <c r="AM404" s="77"/>
      <c r="AN404" s="77"/>
      <c r="AO404" s="77"/>
      <c r="AP404" s="77"/>
      <c r="AQ404" s="77"/>
      <c r="AR404" s="77"/>
      <c r="AS404" s="77"/>
      <c r="AT404" s="77"/>
      <c r="AU404" s="77"/>
      <c r="AV404" s="77"/>
      <c r="AW404" s="77"/>
      <c r="AX404" s="77"/>
      <c r="AY404" s="77"/>
      <c r="AZ404" s="77"/>
      <c r="BA404" s="77"/>
      <c r="BB404" s="77"/>
      <c r="BC404" s="77"/>
      <c r="BD404" s="77"/>
      <c r="BE404" s="77"/>
      <c r="BF404" s="77"/>
      <c r="BG404" s="77"/>
      <c r="BH404" s="77"/>
      <c r="BI404" s="77"/>
      <c r="BJ404" s="77"/>
      <c r="BK404" s="77"/>
      <c r="BL404" s="77"/>
      <c r="BM404" s="77"/>
      <c r="BN404" s="77"/>
      <c r="BO404" s="77"/>
      <c r="BP404" s="77"/>
      <c r="BQ404" s="77"/>
      <c r="BR404" s="77"/>
      <c r="BS404" s="77"/>
      <c r="BT404" s="77"/>
      <c r="BU404" s="77"/>
      <c r="BV404" s="77"/>
      <c r="BW404" s="77"/>
      <c r="BX404" s="77"/>
      <c r="BY404" s="77"/>
      <c r="BZ404" s="77"/>
      <c r="CA404" s="77"/>
      <c r="CB404" s="77"/>
      <c r="CC404" s="77"/>
      <c r="CD404" s="77"/>
      <c r="CE404" s="77"/>
      <c r="CF404" s="77"/>
      <c r="CG404" s="77"/>
      <c r="CH404" s="77"/>
      <c r="CI404" s="77"/>
      <c r="CJ404" s="77"/>
      <c r="CK404" s="77"/>
      <c r="CL404" s="77"/>
      <c r="CM404" s="77"/>
      <c r="CN404" s="77"/>
      <c r="CO404" s="77"/>
      <c r="CP404" s="77"/>
      <c r="CQ404" s="77"/>
      <c r="CR404" s="77"/>
      <c r="CS404" s="77"/>
      <c r="CT404" s="77"/>
      <c r="CU404" s="77"/>
      <c r="CV404" s="77"/>
      <c r="CW404" s="77"/>
      <c r="CX404" s="77"/>
      <c r="CY404" s="77"/>
      <c r="CZ404" s="77"/>
      <c r="DA404" s="77"/>
      <c r="DB404" s="77"/>
      <c r="DC404" s="77"/>
      <c r="DD404" s="77"/>
      <c r="DE404" s="77"/>
      <c r="DF404" s="77"/>
      <c r="DG404" s="77"/>
      <c r="DH404" s="77"/>
      <c r="DI404" s="77"/>
      <c r="DJ404" s="77"/>
      <c r="DK404" s="77"/>
      <c r="DL404" s="77"/>
      <c r="DM404" s="77"/>
      <c r="DN404" s="77"/>
      <c r="DO404" s="77"/>
      <c r="DP404" s="77"/>
      <c r="DQ404" s="77"/>
      <c r="DR404" s="77"/>
      <c r="DS404" s="77"/>
      <c r="DT404" s="77"/>
      <c r="DU404" s="77"/>
      <c r="DV404" s="77"/>
      <c r="DW404" s="77"/>
      <c r="DX404" s="77"/>
      <c r="DY404" s="77"/>
      <c r="DZ404" s="77"/>
      <c r="EA404" s="77"/>
      <c r="EB404" s="77"/>
      <c r="EC404" s="77"/>
      <c r="ED404" s="77"/>
      <c r="EE404" s="77"/>
      <c r="EF404" s="77"/>
      <c r="EG404" s="77"/>
      <c r="EH404" s="77"/>
      <c r="EI404" s="77"/>
      <c r="EJ404" s="77"/>
      <c r="EK404" s="77"/>
      <c r="EL404" s="77"/>
      <c r="EM404" s="77"/>
      <c r="EN404" s="77"/>
      <c r="EO404" s="77"/>
      <c r="EP404" s="77"/>
      <c r="EQ404" s="77"/>
      <c r="ER404" s="77"/>
      <c r="ES404" s="77"/>
      <c r="ET404" s="77"/>
      <c r="EU404" s="77"/>
      <c r="EV404" s="77"/>
      <c r="EW404" s="77"/>
      <c r="EX404" s="77"/>
      <c r="EY404" s="77"/>
      <c r="EZ404" s="77"/>
      <c r="FA404" s="77"/>
      <c r="FB404" s="77"/>
      <c r="FC404" s="77"/>
      <c r="FD404" s="77"/>
      <c r="FE404" s="77"/>
      <c r="FF404" s="77"/>
      <c r="FG404" s="77"/>
      <c r="FH404" s="77"/>
      <c r="FI404" s="77"/>
      <c r="FJ404" s="77"/>
      <c r="FK404" s="77"/>
      <c r="FL404" s="77"/>
      <c r="FM404" s="77"/>
      <c r="FN404" s="77"/>
      <c r="FO404" s="77"/>
      <c r="FP404" s="77"/>
      <c r="FQ404" s="77"/>
      <c r="FR404" s="77"/>
      <c r="FS404" s="77"/>
      <c r="FT404" s="77"/>
      <c r="FU404" s="77"/>
      <c r="FV404" s="77"/>
      <c r="FW404" s="77"/>
      <c r="FX404" s="77"/>
      <c r="FY404" s="77"/>
      <c r="FZ404" s="77"/>
      <c r="GA404" s="77"/>
      <c r="GB404" s="77"/>
      <c r="GC404" s="77"/>
      <c r="GD404" s="77"/>
      <c r="GE404" s="77"/>
      <c r="GF404" s="77"/>
      <c r="GG404" s="77"/>
      <c r="GH404" s="77"/>
      <c r="GI404" s="77"/>
      <c r="GJ404" s="77"/>
      <c r="GK404" s="77"/>
      <c r="GL404" s="77"/>
      <c r="GM404" s="77"/>
      <c r="GN404" s="77"/>
      <c r="GO404" s="77"/>
      <c r="GP404" s="77"/>
      <c r="GQ404" s="77"/>
      <c r="GR404" s="77"/>
      <c r="GS404" s="77"/>
      <c r="GT404" s="77"/>
      <c r="GU404" s="77"/>
      <c r="GV404" s="77"/>
      <c r="GW404" s="77"/>
      <c r="GX404" s="77"/>
      <c r="GY404" s="77"/>
      <c r="GZ404" s="77"/>
      <c r="HA404" s="77"/>
      <c r="HB404" s="77"/>
      <c r="HC404" s="77"/>
      <c r="HD404" s="77"/>
      <c r="HE404" s="77"/>
      <c r="HF404" s="77"/>
      <c r="HG404" s="77"/>
      <c r="HH404" s="77"/>
      <c r="HI404" s="77"/>
      <c r="HJ404" s="77"/>
      <c r="HK404" s="77"/>
      <c r="HL404" s="77"/>
      <c r="HM404" s="77"/>
      <c r="HN404" s="77"/>
      <c r="HO404" s="77"/>
      <c r="HP404" s="77"/>
      <c r="HQ404" s="77"/>
      <c r="HR404" s="77"/>
      <c r="HS404" s="77"/>
      <c r="HT404" s="77"/>
      <c r="HU404" s="77"/>
      <c r="HV404" s="77"/>
      <c r="HW404" s="77"/>
      <c r="HX404" s="77"/>
      <c r="HY404" s="77"/>
      <c r="HZ404" s="77"/>
      <c r="IA404" s="77"/>
      <c r="IB404" s="77"/>
      <c r="IC404" s="77"/>
      <c r="ID404" s="77"/>
      <c r="IE404" s="77"/>
      <c r="IF404" s="77"/>
      <c r="IG404" s="77"/>
      <c r="IH404" s="77"/>
    </row>
    <row r="405" spans="1:242" s="78" customFormat="1" ht="33">
      <c r="A405" s="193" t="s">
        <v>1852</v>
      </c>
      <c r="B405" s="193" t="s">
        <v>1161</v>
      </c>
      <c r="C405" s="193" t="s">
        <v>1159</v>
      </c>
      <c r="D405" s="193" t="s">
        <v>1855</v>
      </c>
      <c r="E405" s="201">
        <v>17</v>
      </c>
      <c r="F405" s="195" t="s">
        <v>1471</v>
      </c>
      <c r="G405" s="193" t="s">
        <v>1856</v>
      </c>
      <c r="H405" s="195"/>
      <c r="I405" s="195" t="s">
        <v>1845</v>
      </c>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77"/>
      <c r="AL405" s="77"/>
      <c r="AM405" s="77"/>
      <c r="AN405" s="77"/>
      <c r="AO405" s="77"/>
      <c r="AP405" s="77"/>
      <c r="AQ405" s="77"/>
      <c r="AR405" s="77"/>
      <c r="AS405" s="77"/>
      <c r="AT405" s="77"/>
      <c r="AU405" s="77"/>
      <c r="AV405" s="77"/>
      <c r="AW405" s="77"/>
      <c r="AX405" s="77"/>
      <c r="AY405" s="77"/>
      <c r="AZ405" s="77"/>
      <c r="BA405" s="77"/>
      <c r="BB405" s="77"/>
      <c r="BC405" s="77"/>
      <c r="BD405" s="77"/>
      <c r="BE405" s="77"/>
      <c r="BF405" s="77"/>
      <c r="BG405" s="77"/>
      <c r="BH405" s="77"/>
      <c r="BI405" s="77"/>
      <c r="BJ405" s="77"/>
      <c r="BK405" s="77"/>
      <c r="BL405" s="77"/>
      <c r="BM405" s="77"/>
      <c r="BN405" s="77"/>
      <c r="BO405" s="77"/>
      <c r="BP405" s="77"/>
      <c r="BQ405" s="77"/>
      <c r="BR405" s="77"/>
      <c r="BS405" s="77"/>
      <c r="BT405" s="77"/>
      <c r="BU405" s="77"/>
      <c r="BV405" s="77"/>
      <c r="BW405" s="77"/>
      <c r="BX405" s="77"/>
      <c r="BY405" s="77"/>
      <c r="BZ405" s="77"/>
      <c r="CA405" s="77"/>
      <c r="CB405" s="77"/>
      <c r="CC405" s="77"/>
      <c r="CD405" s="77"/>
      <c r="CE405" s="77"/>
      <c r="CF405" s="77"/>
      <c r="CG405" s="77"/>
      <c r="CH405" s="77"/>
      <c r="CI405" s="77"/>
      <c r="CJ405" s="77"/>
      <c r="CK405" s="77"/>
      <c r="CL405" s="77"/>
      <c r="CM405" s="77"/>
      <c r="CN405" s="77"/>
      <c r="CO405" s="77"/>
      <c r="CP405" s="77"/>
      <c r="CQ405" s="77"/>
      <c r="CR405" s="77"/>
      <c r="CS405" s="77"/>
      <c r="CT405" s="77"/>
      <c r="CU405" s="77"/>
      <c r="CV405" s="77"/>
      <c r="CW405" s="77"/>
      <c r="CX405" s="77"/>
      <c r="CY405" s="77"/>
      <c r="CZ405" s="77"/>
      <c r="DA405" s="77"/>
      <c r="DB405" s="77"/>
      <c r="DC405" s="77"/>
      <c r="DD405" s="77"/>
      <c r="DE405" s="77"/>
      <c r="DF405" s="77"/>
      <c r="DG405" s="77"/>
      <c r="DH405" s="77"/>
      <c r="DI405" s="77"/>
      <c r="DJ405" s="77"/>
      <c r="DK405" s="77"/>
      <c r="DL405" s="77"/>
      <c r="DM405" s="77"/>
      <c r="DN405" s="77"/>
      <c r="DO405" s="77"/>
      <c r="DP405" s="77"/>
      <c r="DQ405" s="77"/>
      <c r="DR405" s="77"/>
      <c r="DS405" s="77"/>
      <c r="DT405" s="77"/>
      <c r="DU405" s="77"/>
      <c r="DV405" s="77"/>
      <c r="DW405" s="77"/>
      <c r="DX405" s="77"/>
      <c r="DY405" s="77"/>
      <c r="DZ405" s="77"/>
      <c r="EA405" s="77"/>
      <c r="EB405" s="77"/>
      <c r="EC405" s="77"/>
      <c r="ED405" s="77"/>
      <c r="EE405" s="77"/>
      <c r="EF405" s="77"/>
      <c r="EG405" s="77"/>
      <c r="EH405" s="77"/>
      <c r="EI405" s="77"/>
      <c r="EJ405" s="77"/>
      <c r="EK405" s="77"/>
      <c r="EL405" s="77"/>
      <c r="EM405" s="77"/>
      <c r="EN405" s="77"/>
      <c r="EO405" s="77"/>
      <c r="EP405" s="77"/>
      <c r="EQ405" s="77"/>
      <c r="ER405" s="77"/>
      <c r="ES405" s="77"/>
      <c r="ET405" s="77"/>
      <c r="EU405" s="77"/>
      <c r="EV405" s="77"/>
      <c r="EW405" s="77"/>
      <c r="EX405" s="77"/>
      <c r="EY405" s="77"/>
      <c r="EZ405" s="77"/>
      <c r="FA405" s="77"/>
      <c r="FB405" s="77"/>
      <c r="FC405" s="77"/>
      <c r="FD405" s="77"/>
      <c r="FE405" s="77"/>
      <c r="FF405" s="77"/>
      <c r="FG405" s="77"/>
      <c r="FH405" s="77"/>
      <c r="FI405" s="77"/>
      <c r="FJ405" s="77"/>
      <c r="FK405" s="77"/>
      <c r="FL405" s="77"/>
      <c r="FM405" s="77"/>
      <c r="FN405" s="77"/>
      <c r="FO405" s="77"/>
      <c r="FP405" s="77"/>
      <c r="FQ405" s="77"/>
      <c r="FR405" s="77"/>
      <c r="FS405" s="77"/>
      <c r="FT405" s="77"/>
      <c r="FU405" s="77"/>
      <c r="FV405" s="77"/>
      <c r="FW405" s="77"/>
      <c r="FX405" s="77"/>
      <c r="FY405" s="77"/>
      <c r="FZ405" s="77"/>
      <c r="GA405" s="77"/>
      <c r="GB405" s="77"/>
      <c r="GC405" s="77"/>
      <c r="GD405" s="77"/>
      <c r="GE405" s="77"/>
      <c r="GF405" s="77"/>
      <c r="GG405" s="77"/>
      <c r="GH405" s="77"/>
      <c r="GI405" s="77"/>
      <c r="GJ405" s="77"/>
      <c r="GK405" s="77"/>
      <c r="GL405" s="77"/>
      <c r="GM405" s="77"/>
      <c r="GN405" s="77"/>
      <c r="GO405" s="77"/>
      <c r="GP405" s="77"/>
      <c r="GQ405" s="77"/>
      <c r="GR405" s="77"/>
      <c r="GS405" s="77"/>
      <c r="GT405" s="77"/>
      <c r="GU405" s="77"/>
      <c r="GV405" s="77"/>
      <c r="GW405" s="77"/>
      <c r="GX405" s="77"/>
      <c r="GY405" s="77"/>
      <c r="GZ405" s="77"/>
      <c r="HA405" s="77"/>
      <c r="HB405" s="77"/>
      <c r="HC405" s="77"/>
      <c r="HD405" s="77"/>
      <c r="HE405" s="77"/>
      <c r="HF405" s="77"/>
      <c r="HG405" s="77"/>
      <c r="HH405" s="77"/>
      <c r="HI405" s="77"/>
      <c r="HJ405" s="77"/>
      <c r="HK405" s="77"/>
      <c r="HL405" s="77"/>
      <c r="HM405" s="77"/>
      <c r="HN405" s="77"/>
      <c r="HO405" s="77"/>
      <c r="HP405" s="77"/>
      <c r="HQ405" s="77"/>
      <c r="HR405" s="77"/>
      <c r="HS405" s="77"/>
      <c r="HT405" s="77"/>
      <c r="HU405" s="77"/>
      <c r="HV405" s="77"/>
      <c r="HW405" s="77"/>
      <c r="HX405" s="77"/>
      <c r="HY405" s="77"/>
      <c r="HZ405" s="77"/>
      <c r="IA405" s="77"/>
      <c r="IB405" s="77"/>
      <c r="IC405" s="77"/>
      <c r="ID405" s="77"/>
      <c r="IE405" s="77"/>
      <c r="IF405" s="77"/>
      <c r="IG405" s="77"/>
      <c r="IH405" s="77"/>
    </row>
    <row r="406" spans="1:242" s="78" customFormat="1" ht="39.75" customHeight="1">
      <c r="A406" s="193"/>
      <c r="B406" s="193"/>
      <c r="C406" s="193" t="s">
        <v>1162</v>
      </c>
      <c r="D406" s="193"/>
      <c r="E406" s="201">
        <f>SUM(E403:E405)</f>
        <v>77</v>
      </c>
      <c r="F406" s="195"/>
      <c r="G406" s="193"/>
      <c r="H406" s="195"/>
      <c r="I406" s="195"/>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77"/>
      <c r="AL406" s="77"/>
      <c r="AM406" s="77"/>
      <c r="AN406" s="77"/>
      <c r="AO406" s="77"/>
      <c r="AP406" s="77"/>
      <c r="AQ406" s="77"/>
      <c r="AR406" s="77"/>
      <c r="AS406" s="77"/>
      <c r="AT406" s="77"/>
      <c r="AU406" s="77"/>
      <c r="AV406" s="77"/>
      <c r="AW406" s="77"/>
      <c r="AX406" s="77"/>
      <c r="AY406" s="77"/>
      <c r="AZ406" s="77"/>
      <c r="BA406" s="77"/>
      <c r="BB406" s="77"/>
      <c r="BC406" s="77"/>
      <c r="BD406" s="77"/>
      <c r="BE406" s="77"/>
      <c r="BF406" s="77"/>
      <c r="BG406" s="77"/>
      <c r="BH406" s="77"/>
      <c r="BI406" s="77"/>
      <c r="BJ406" s="77"/>
      <c r="BK406" s="77"/>
      <c r="BL406" s="77"/>
      <c r="BM406" s="77"/>
      <c r="BN406" s="77"/>
      <c r="BO406" s="77"/>
      <c r="BP406" s="77"/>
      <c r="BQ406" s="77"/>
      <c r="BR406" s="77"/>
      <c r="BS406" s="77"/>
      <c r="BT406" s="77"/>
      <c r="BU406" s="77"/>
      <c r="BV406" s="77"/>
      <c r="BW406" s="77"/>
      <c r="BX406" s="77"/>
      <c r="BY406" s="77"/>
      <c r="BZ406" s="77"/>
      <c r="CA406" s="77"/>
      <c r="CB406" s="77"/>
      <c r="CC406" s="77"/>
      <c r="CD406" s="77"/>
      <c r="CE406" s="77"/>
      <c r="CF406" s="77"/>
      <c r="CG406" s="77"/>
      <c r="CH406" s="77"/>
      <c r="CI406" s="77"/>
      <c r="CJ406" s="77"/>
      <c r="CK406" s="77"/>
      <c r="CL406" s="77"/>
      <c r="CM406" s="77"/>
      <c r="CN406" s="77"/>
      <c r="CO406" s="77"/>
      <c r="CP406" s="77"/>
      <c r="CQ406" s="77"/>
      <c r="CR406" s="77"/>
      <c r="CS406" s="77"/>
      <c r="CT406" s="77"/>
      <c r="CU406" s="77"/>
      <c r="CV406" s="77"/>
      <c r="CW406" s="77"/>
      <c r="CX406" s="77"/>
      <c r="CY406" s="77"/>
      <c r="CZ406" s="77"/>
      <c r="DA406" s="77"/>
      <c r="DB406" s="77"/>
      <c r="DC406" s="77"/>
      <c r="DD406" s="77"/>
      <c r="DE406" s="77"/>
      <c r="DF406" s="77"/>
      <c r="DG406" s="77"/>
      <c r="DH406" s="77"/>
      <c r="DI406" s="77"/>
      <c r="DJ406" s="77"/>
      <c r="DK406" s="77"/>
      <c r="DL406" s="77"/>
      <c r="DM406" s="77"/>
      <c r="DN406" s="77"/>
      <c r="DO406" s="77"/>
      <c r="DP406" s="77"/>
      <c r="DQ406" s="77"/>
      <c r="DR406" s="77"/>
      <c r="DS406" s="77"/>
      <c r="DT406" s="77"/>
      <c r="DU406" s="77"/>
      <c r="DV406" s="77"/>
      <c r="DW406" s="77"/>
      <c r="DX406" s="77"/>
      <c r="DY406" s="77"/>
      <c r="DZ406" s="77"/>
      <c r="EA406" s="77"/>
      <c r="EB406" s="77"/>
      <c r="EC406" s="77"/>
      <c r="ED406" s="77"/>
      <c r="EE406" s="77"/>
      <c r="EF406" s="77"/>
      <c r="EG406" s="77"/>
      <c r="EH406" s="77"/>
      <c r="EI406" s="77"/>
      <c r="EJ406" s="77"/>
      <c r="EK406" s="77"/>
      <c r="EL406" s="77"/>
      <c r="EM406" s="77"/>
      <c r="EN406" s="77"/>
      <c r="EO406" s="77"/>
      <c r="EP406" s="77"/>
      <c r="EQ406" s="77"/>
      <c r="ER406" s="77"/>
      <c r="ES406" s="77"/>
      <c r="ET406" s="77"/>
      <c r="EU406" s="77"/>
      <c r="EV406" s="77"/>
      <c r="EW406" s="77"/>
      <c r="EX406" s="77"/>
      <c r="EY406" s="77"/>
      <c r="EZ406" s="77"/>
      <c r="FA406" s="77"/>
      <c r="FB406" s="77"/>
      <c r="FC406" s="77"/>
      <c r="FD406" s="77"/>
      <c r="FE406" s="77"/>
      <c r="FF406" s="77"/>
      <c r="FG406" s="77"/>
      <c r="FH406" s="77"/>
      <c r="FI406" s="77"/>
      <c r="FJ406" s="77"/>
      <c r="FK406" s="77"/>
      <c r="FL406" s="77"/>
      <c r="FM406" s="77"/>
      <c r="FN406" s="77"/>
      <c r="FO406" s="77"/>
      <c r="FP406" s="77"/>
      <c r="FQ406" s="77"/>
      <c r="FR406" s="77"/>
      <c r="FS406" s="77"/>
      <c r="FT406" s="77"/>
      <c r="FU406" s="77"/>
      <c r="FV406" s="77"/>
      <c r="FW406" s="77"/>
      <c r="FX406" s="77"/>
      <c r="FY406" s="77"/>
      <c r="FZ406" s="77"/>
      <c r="GA406" s="77"/>
      <c r="GB406" s="77"/>
      <c r="GC406" s="77"/>
      <c r="GD406" s="77"/>
      <c r="GE406" s="77"/>
      <c r="GF406" s="77"/>
      <c r="GG406" s="77"/>
      <c r="GH406" s="77"/>
      <c r="GI406" s="77"/>
      <c r="GJ406" s="77"/>
      <c r="GK406" s="77"/>
      <c r="GL406" s="77"/>
      <c r="GM406" s="77"/>
      <c r="GN406" s="77"/>
      <c r="GO406" s="77"/>
      <c r="GP406" s="77"/>
      <c r="GQ406" s="77"/>
      <c r="GR406" s="77"/>
      <c r="GS406" s="77"/>
      <c r="GT406" s="77"/>
      <c r="GU406" s="77"/>
      <c r="GV406" s="77"/>
      <c r="GW406" s="77"/>
      <c r="GX406" s="77"/>
      <c r="GY406" s="77"/>
      <c r="GZ406" s="77"/>
      <c r="HA406" s="77"/>
      <c r="HB406" s="77"/>
      <c r="HC406" s="77"/>
      <c r="HD406" s="77"/>
      <c r="HE406" s="77"/>
      <c r="HF406" s="77"/>
      <c r="HG406" s="77"/>
      <c r="HH406" s="77"/>
      <c r="HI406" s="77"/>
      <c r="HJ406" s="77"/>
      <c r="HK406" s="77"/>
      <c r="HL406" s="77"/>
      <c r="HM406" s="77"/>
      <c r="HN406" s="77"/>
      <c r="HO406" s="77"/>
      <c r="HP406" s="77"/>
      <c r="HQ406" s="77"/>
      <c r="HR406" s="77"/>
      <c r="HS406" s="77"/>
      <c r="HT406" s="77"/>
      <c r="HU406" s="77"/>
      <c r="HV406" s="77"/>
      <c r="HW406" s="77"/>
      <c r="HX406" s="77"/>
      <c r="HY406" s="77"/>
      <c r="HZ406" s="77"/>
      <c r="IA406" s="77"/>
      <c r="IB406" s="77"/>
      <c r="IC406" s="77"/>
      <c r="ID406" s="77"/>
      <c r="IE406" s="77"/>
      <c r="IF406" s="77"/>
      <c r="IG406" s="77"/>
      <c r="IH406" s="77"/>
    </row>
    <row r="407" spans="1:9" s="202" customFormat="1" ht="33">
      <c r="A407" s="193" t="s">
        <v>2000</v>
      </c>
      <c r="B407" s="193" t="s">
        <v>1109</v>
      </c>
      <c r="C407" s="193" t="s">
        <v>1163</v>
      </c>
      <c r="D407" s="193" t="s">
        <v>1520</v>
      </c>
      <c r="E407" s="201">
        <v>1071</v>
      </c>
      <c r="F407" s="195" t="s">
        <v>1458</v>
      </c>
      <c r="G407" s="193"/>
      <c r="H407" s="195" t="s">
        <v>1845</v>
      </c>
      <c r="I407" s="195"/>
    </row>
    <row r="408" spans="1:9" s="198" customFormat="1" ht="16.5">
      <c r="A408" s="193" t="s">
        <v>1460</v>
      </c>
      <c r="B408" s="193" t="s">
        <v>1917</v>
      </c>
      <c r="C408" s="193" t="s">
        <v>1164</v>
      </c>
      <c r="D408" s="193" t="s">
        <v>1463</v>
      </c>
      <c r="E408" s="201">
        <v>150</v>
      </c>
      <c r="F408" s="195" t="s">
        <v>1458</v>
      </c>
      <c r="G408" s="193"/>
      <c r="H408" s="195" t="s">
        <v>1845</v>
      </c>
      <c r="I408" s="195"/>
    </row>
    <row r="409" spans="1:244" s="211" customFormat="1" ht="33">
      <c r="A409" s="193" t="s">
        <v>1852</v>
      </c>
      <c r="B409" s="193" t="s">
        <v>1165</v>
      </c>
      <c r="C409" s="193" t="s">
        <v>1164</v>
      </c>
      <c r="D409" s="193" t="s">
        <v>1855</v>
      </c>
      <c r="E409" s="201">
        <v>20</v>
      </c>
      <c r="F409" s="195" t="s">
        <v>1471</v>
      </c>
      <c r="G409" s="193" t="s">
        <v>1856</v>
      </c>
      <c r="H409" s="195"/>
      <c r="I409" s="195" t="s">
        <v>1845</v>
      </c>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77"/>
      <c r="AY409" s="77"/>
      <c r="AZ409" s="77"/>
      <c r="BA409" s="77"/>
      <c r="BB409" s="77"/>
      <c r="BC409" s="77"/>
      <c r="BD409" s="77"/>
      <c r="BE409" s="77"/>
      <c r="BF409" s="77"/>
      <c r="BG409" s="77"/>
      <c r="BH409" s="77"/>
      <c r="BI409" s="77"/>
      <c r="BJ409" s="77"/>
      <c r="BK409" s="77"/>
      <c r="BL409" s="77"/>
      <c r="BM409" s="77"/>
      <c r="BN409" s="77"/>
      <c r="BO409" s="77"/>
      <c r="BP409" s="77"/>
      <c r="BQ409" s="77"/>
      <c r="BR409" s="77"/>
      <c r="BS409" s="77"/>
      <c r="BT409" s="77"/>
      <c r="BU409" s="77"/>
      <c r="BV409" s="77"/>
      <c r="BW409" s="77"/>
      <c r="BX409" s="77"/>
      <c r="BY409" s="77"/>
      <c r="BZ409" s="77"/>
      <c r="CA409" s="77"/>
      <c r="CB409" s="77"/>
      <c r="CC409" s="77"/>
      <c r="CD409" s="77"/>
      <c r="CE409" s="77"/>
      <c r="CF409" s="77"/>
      <c r="CG409" s="77"/>
      <c r="CH409" s="77"/>
      <c r="CI409" s="77"/>
      <c r="CJ409" s="77"/>
      <c r="CK409" s="77"/>
      <c r="CL409" s="77"/>
      <c r="CM409" s="77"/>
      <c r="CN409" s="77"/>
      <c r="CO409" s="77"/>
      <c r="CP409" s="77"/>
      <c r="CQ409" s="77"/>
      <c r="CR409" s="77"/>
      <c r="CS409" s="77"/>
      <c r="CT409" s="77"/>
      <c r="CU409" s="77"/>
      <c r="CV409" s="77"/>
      <c r="CW409" s="77"/>
      <c r="CX409" s="77"/>
      <c r="CY409" s="77"/>
      <c r="CZ409" s="77"/>
      <c r="DA409" s="77"/>
      <c r="DB409" s="77"/>
      <c r="DC409" s="77"/>
      <c r="DD409" s="77"/>
      <c r="DE409" s="77"/>
      <c r="DF409" s="77"/>
      <c r="DG409" s="77"/>
      <c r="DH409" s="77"/>
      <c r="DI409" s="77"/>
      <c r="DJ409" s="77"/>
      <c r="DK409" s="77"/>
      <c r="DL409" s="77"/>
      <c r="DM409" s="77"/>
      <c r="DN409" s="77"/>
      <c r="DO409" s="77"/>
      <c r="DP409" s="77"/>
      <c r="DQ409" s="77"/>
      <c r="DR409" s="77"/>
      <c r="DS409" s="77"/>
      <c r="DT409" s="77"/>
      <c r="DU409" s="77"/>
      <c r="DV409" s="77"/>
      <c r="DW409" s="77"/>
      <c r="DX409" s="77"/>
      <c r="DY409" s="77"/>
      <c r="DZ409" s="77"/>
      <c r="EA409" s="77"/>
      <c r="EB409" s="77"/>
      <c r="EC409" s="77"/>
      <c r="ED409" s="77"/>
      <c r="EE409" s="77"/>
      <c r="EF409" s="77"/>
      <c r="EG409" s="77"/>
      <c r="EH409" s="77"/>
      <c r="EI409" s="77"/>
      <c r="EJ409" s="77"/>
      <c r="EK409" s="77"/>
      <c r="EL409" s="77"/>
      <c r="EM409" s="77"/>
      <c r="EN409" s="77"/>
      <c r="EO409" s="77"/>
      <c r="EP409" s="77"/>
      <c r="EQ409" s="77"/>
      <c r="ER409" s="77"/>
      <c r="ES409" s="77"/>
      <c r="ET409" s="77"/>
      <c r="EU409" s="77"/>
      <c r="EV409" s="77"/>
      <c r="EW409" s="77"/>
      <c r="EX409" s="77"/>
      <c r="EY409" s="77"/>
      <c r="EZ409" s="77"/>
      <c r="FA409" s="77"/>
      <c r="FB409" s="77"/>
      <c r="FC409" s="77"/>
      <c r="FD409" s="77"/>
      <c r="FE409" s="77"/>
      <c r="FF409" s="77"/>
      <c r="FG409" s="77"/>
      <c r="FH409" s="77"/>
      <c r="FI409" s="77"/>
      <c r="FJ409" s="77"/>
      <c r="FK409" s="77"/>
      <c r="FL409" s="77"/>
      <c r="FM409" s="77"/>
      <c r="FN409" s="77"/>
      <c r="FO409" s="77"/>
      <c r="FP409" s="77"/>
      <c r="FQ409" s="77"/>
      <c r="FR409" s="77"/>
      <c r="FS409" s="77"/>
      <c r="FT409" s="77"/>
      <c r="FU409" s="77"/>
      <c r="FV409" s="77"/>
      <c r="FW409" s="77"/>
      <c r="FX409" s="77"/>
      <c r="FY409" s="77"/>
      <c r="FZ409" s="77"/>
      <c r="GA409" s="77"/>
      <c r="GB409" s="77"/>
      <c r="GC409" s="77"/>
      <c r="GD409" s="77"/>
      <c r="GE409" s="77"/>
      <c r="GF409" s="77"/>
      <c r="GG409" s="77"/>
      <c r="GH409" s="77"/>
      <c r="GI409" s="77"/>
      <c r="GJ409" s="77"/>
      <c r="GK409" s="77"/>
      <c r="GL409" s="77"/>
      <c r="GM409" s="77"/>
      <c r="GN409" s="77"/>
      <c r="GO409" s="77"/>
      <c r="GP409" s="77"/>
      <c r="GQ409" s="77"/>
      <c r="GR409" s="77"/>
      <c r="GS409" s="77"/>
      <c r="GT409" s="77"/>
      <c r="GU409" s="77"/>
      <c r="GV409" s="77"/>
      <c r="GW409" s="77"/>
      <c r="GX409" s="77"/>
      <c r="GY409" s="77"/>
      <c r="GZ409" s="77"/>
      <c r="HA409" s="77"/>
      <c r="HB409" s="77"/>
      <c r="HC409" s="77"/>
      <c r="HD409" s="77"/>
      <c r="HE409" s="77"/>
      <c r="HF409" s="77"/>
      <c r="HG409" s="77"/>
      <c r="HH409" s="77"/>
      <c r="HI409" s="77"/>
      <c r="HJ409" s="77"/>
      <c r="HK409" s="77"/>
      <c r="HL409" s="77"/>
      <c r="HM409" s="77"/>
      <c r="HN409" s="77"/>
      <c r="HO409" s="77"/>
      <c r="HP409" s="77"/>
      <c r="HQ409" s="77"/>
      <c r="HR409" s="77"/>
      <c r="HS409" s="77"/>
      <c r="HT409" s="77"/>
      <c r="HU409" s="77"/>
      <c r="HV409" s="77"/>
      <c r="HW409" s="77"/>
      <c r="HX409" s="77"/>
      <c r="HY409" s="77"/>
      <c r="HZ409" s="77"/>
      <c r="IA409" s="77"/>
      <c r="IB409" s="77"/>
      <c r="IC409" s="77"/>
      <c r="ID409" s="77"/>
      <c r="IE409" s="77"/>
      <c r="IF409" s="77"/>
      <c r="IG409" s="77"/>
      <c r="IH409" s="77"/>
      <c r="II409" s="78"/>
      <c r="IJ409" s="78"/>
    </row>
    <row r="410" spans="1:242" s="78" customFormat="1" ht="33">
      <c r="A410" s="193" t="s">
        <v>1852</v>
      </c>
      <c r="B410" s="193" t="s">
        <v>1165</v>
      </c>
      <c r="C410" s="193" t="s">
        <v>1164</v>
      </c>
      <c r="D410" s="193" t="s">
        <v>1855</v>
      </c>
      <c r="E410" s="201">
        <v>20</v>
      </c>
      <c r="F410" s="195" t="s">
        <v>1471</v>
      </c>
      <c r="G410" s="193" t="s">
        <v>1856</v>
      </c>
      <c r="H410" s="195"/>
      <c r="I410" s="195" t="s">
        <v>1845</v>
      </c>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77"/>
      <c r="AK410" s="77"/>
      <c r="AL410" s="77"/>
      <c r="AM410" s="77"/>
      <c r="AN410" s="77"/>
      <c r="AO410" s="77"/>
      <c r="AP410" s="77"/>
      <c r="AQ410" s="77"/>
      <c r="AR410" s="77"/>
      <c r="AS410" s="77"/>
      <c r="AT410" s="77"/>
      <c r="AU410" s="77"/>
      <c r="AV410" s="77"/>
      <c r="AW410" s="77"/>
      <c r="AX410" s="77"/>
      <c r="AY410" s="77"/>
      <c r="AZ410" s="77"/>
      <c r="BA410" s="77"/>
      <c r="BB410" s="77"/>
      <c r="BC410" s="77"/>
      <c r="BD410" s="77"/>
      <c r="BE410" s="77"/>
      <c r="BF410" s="77"/>
      <c r="BG410" s="77"/>
      <c r="BH410" s="77"/>
      <c r="BI410" s="77"/>
      <c r="BJ410" s="77"/>
      <c r="BK410" s="77"/>
      <c r="BL410" s="77"/>
      <c r="BM410" s="77"/>
      <c r="BN410" s="77"/>
      <c r="BO410" s="77"/>
      <c r="BP410" s="77"/>
      <c r="BQ410" s="77"/>
      <c r="BR410" s="77"/>
      <c r="BS410" s="77"/>
      <c r="BT410" s="77"/>
      <c r="BU410" s="77"/>
      <c r="BV410" s="77"/>
      <c r="BW410" s="77"/>
      <c r="BX410" s="77"/>
      <c r="BY410" s="77"/>
      <c r="BZ410" s="77"/>
      <c r="CA410" s="77"/>
      <c r="CB410" s="77"/>
      <c r="CC410" s="77"/>
      <c r="CD410" s="77"/>
      <c r="CE410" s="77"/>
      <c r="CF410" s="77"/>
      <c r="CG410" s="77"/>
      <c r="CH410" s="77"/>
      <c r="CI410" s="77"/>
      <c r="CJ410" s="77"/>
      <c r="CK410" s="77"/>
      <c r="CL410" s="77"/>
      <c r="CM410" s="77"/>
      <c r="CN410" s="77"/>
      <c r="CO410" s="77"/>
      <c r="CP410" s="77"/>
      <c r="CQ410" s="77"/>
      <c r="CR410" s="77"/>
      <c r="CS410" s="77"/>
      <c r="CT410" s="77"/>
      <c r="CU410" s="77"/>
      <c r="CV410" s="77"/>
      <c r="CW410" s="77"/>
      <c r="CX410" s="77"/>
      <c r="CY410" s="77"/>
      <c r="CZ410" s="77"/>
      <c r="DA410" s="77"/>
      <c r="DB410" s="77"/>
      <c r="DC410" s="77"/>
      <c r="DD410" s="77"/>
      <c r="DE410" s="77"/>
      <c r="DF410" s="77"/>
      <c r="DG410" s="77"/>
      <c r="DH410" s="77"/>
      <c r="DI410" s="77"/>
      <c r="DJ410" s="77"/>
      <c r="DK410" s="77"/>
      <c r="DL410" s="77"/>
      <c r="DM410" s="77"/>
      <c r="DN410" s="77"/>
      <c r="DO410" s="77"/>
      <c r="DP410" s="77"/>
      <c r="DQ410" s="77"/>
      <c r="DR410" s="77"/>
      <c r="DS410" s="77"/>
      <c r="DT410" s="77"/>
      <c r="DU410" s="77"/>
      <c r="DV410" s="77"/>
      <c r="DW410" s="77"/>
      <c r="DX410" s="77"/>
      <c r="DY410" s="77"/>
      <c r="DZ410" s="77"/>
      <c r="EA410" s="77"/>
      <c r="EB410" s="77"/>
      <c r="EC410" s="77"/>
      <c r="ED410" s="77"/>
      <c r="EE410" s="77"/>
      <c r="EF410" s="77"/>
      <c r="EG410" s="77"/>
      <c r="EH410" s="77"/>
      <c r="EI410" s="77"/>
      <c r="EJ410" s="77"/>
      <c r="EK410" s="77"/>
      <c r="EL410" s="77"/>
      <c r="EM410" s="77"/>
      <c r="EN410" s="77"/>
      <c r="EO410" s="77"/>
      <c r="EP410" s="77"/>
      <c r="EQ410" s="77"/>
      <c r="ER410" s="77"/>
      <c r="ES410" s="77"/>
      <c r="ET410" s="77"/>
      <c r="EU410" s="77"/>
      <c r="EV410" s="77"/>
      <c r="EW410" s="77"/>
      <c r="EX410" s="77"/>
      <c r="EY410" s="77"/>
      <c r="EZ410" s="77"/>
      <c r="FA410" s="77"/>
      <c r="FB410" s="77"/>
      <c r="FC410" s="77"/>
      <c r="FD410" s="77"/>
      <c r="FE410" s="77"/>
      <c r="FF410" s="77"/>
      <c r="FG410" s="77"/>
      <c r="FH410" s="77"/>
      <c r="FI410" s="77"/>
      <c r="FJ410" s="77"/>
      <c r="FK410" s="77"/>
      <c r="FL410" s="77"/>
      <c r="FM410" s="77"/>
      <c r="FN410" s="77"/>
      <c r="FO410" s="77"/>
      <c r="FP410" s="77"/>
      <c r="FQ410" s="77"/>
      <c r="FR410" s="77"/>
      <c r="FS410" s="77"/>
      <c r="FT410" s="77"/>
      <c r="FU410" s="77"/>
      <c r="FV410" s="77"/>
      <c r="FW410" s="77"/>
      <c r="FX410" s="77"/>
      <c r="FY410" s="77"/>
      <c r="FZ410" s="77"/>
      <c r="GA410" s="77"/>
      <c r="GB410" s="77"/>
      <c r="GC410" s="77"/>
      <c r="GD410" s="77"/>
      <c r="GE410" s="77"/>
      <c r="GF410" s="77"/>
      <c r="GG410" s="77"/>
      <c r="GH410" s="77"/>
      <c r="GI410" s="77"/>
      <c r="GJ410" s="77"/>
      <c r="GK410" s="77"/>
      <c r="GL410" s="77"/>
      <c r="GM410" s="77"/>
      <c r="GN410" s="77"/>
      <c r="GO410" s="77"/>
      <c r="GP410" s="77"/>
      <c r="GQ410" s="77"/>
      <c r="GR410" s="77"/>
      <c r="GS410" s="77"/>
      <c r="GT410" s="77"/>
      <c r="GU410" s="77"/>
      <c r="GV410" s="77"/>
      <c r="GW410" s="77"/>
      <c r="GX410" s="77"/>
      <c r="GY410" s="77"/>
      <c r="GZ410" s="77"/>
      <c r="HA410" s="77"/>
      <c r="HB410" s="77"/>
      <c r="HC410" s="77"/>
      <c r="HD410" s="77"/>
      <c r="HE410" s="77"/>
      <c r="HF410" s="77"/>
      <c r="HG410" s="77"/>
      <c r="HH410" s="77"/>
      <c r="HI410" s="77"/>
      <c r="HJ410" s="77"/>
      <c r="HK410" s="77"/>
      <c r="HL410" s="77"/>
      <c r="HM410" s="77"/>
      <c r="HN410" s="77"/>
      <c r="HO410" s="77"/>
      <c r="HP410" s="77"/>
      <c r="HQ410" s="77"/>
      <c r="HR410" s="77"/>
      <c r="HS410" s="77"/>
      <c r="HT410" s="77"/>
      <c r="HU410" s="77"/>
      <c r="HV410" s="77"/>
      <c r="HW410" s="77"/>
      <c r="HX410" s="77"/>
      <c r="HY410" s="77"/>
      <c r="HZ410" s="77"/>
      <c r="IA410" s="77"/>
      <c r="IB410" s="77"/>
      <c r="IC410" s="77"/>
      <c r="ID410" s="77"/>
      <c r="IE410" s="77"/>
      <c r="IF410" s="77"/>
      <c r="IG410" s="77"/>
      <c r="IH410" s="77"/>
    </row>
    <row r="411" spans="1:242" s="78" customFormat="1" ht="39.75" customHeight="1">
      <c r="A411" s="193"/>
      <c r="B411" s="193"/>
      <c r="C411" s="193" t="s">
        <v>1166</v>
      </c>
      <c r="D411" s="193"/>
      <c r="E411" s="201">
        <f>SUM(E408:E410)</f>
        <v>190</v>
      </c>
      <c r="F411" s="195"/>
      <c r="G411" s="193"/>
      <c r="H411" s="195"/>
      <c r="I411" s="195"/>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77"/>
      <c r="AK411" s="77"/>
      <c r="AL411" s="77"/>
      <c r="AM411" s="77"/>
      <c r="AN411" s="77"/>
      <c r="AO411" s="77"/>
      <c r="AP411" s="77"/>
      <c r="AQ411" s="77"/>
      <c r="AR411" s="77"/>
      <c r="AS411" s="77"/>
      <c r="AT411" s="77"/>
      <c r="AU411" s="77"/>
      <c r="AV411" s="77"/>
      <c r="AW411" s="77"/>
      <c r="AX411" s="77"/>
      <c r="AY411" s="77"/>
      <c r="AZ411" s="77"/>
      <c r="BA411" s="77"/>
      <c r="BB411" s="77"/>
      <c r="BC411" s="77"/>
      <c r="BD411" s="77"/>
      <c r="BE411" s="77"/>
      <c r="BF411" s="77"/>
      <c r="BG411" s="77"/>
      <c r="BH411" s="77"/>
      <c r="BI411" s="77"/>
      <c r="BJ411" s="77"/>
      <c r="BK411" s="77"/>
      <c r="BL411" s="77"/>
      <c r="BM411" s="77"/>
      <c r="BN411" s="77"/>
      <c r="BO411" s="77"/>
      <c r="BP411" s="77"/>
      <c r="BQ411" s="77"/>
      <c r="BR411" s="77"/>
      <c r="BS411" s="77"/>
      <c r="BT411" s="77"/>
      <c r="BU411" s="77"/>
      <c r="BV411" s="77"/>
      <c r="BW411" s="77"/>
      <c r="BX411" s="77"/>
      <c r="BY411" s="77"/>
      <c r="BZ411" s="77"/>
      <c r="CA411" s="77"/>
      <c r="CB411" s="77"/>
      <c r="CC411" s="77"/>
      <c r="CD411" s="77"/>
      <c r="CE411" s="77"/>
      <c r="CF411" s="77"/>
      <c r="CG411" s="77"/>
      <c r="CH411" s="77"/>
      <c r="CI411" s="77"/>
      <c r="CJ411" s="77"/>
      <c r="CK411" s="77"/>
      <c r="CL411" s="77"/>
      <c r="CM411" s="77"/>
      <c r="CN411" s="77"/>
      <c r="CO411" s="77"/>
      <c r="CP411" s="77"/>
      <c r="CQ411" s="77"/>
      <c r="CR411" s="77"/>
      <c r="CS411" s="77"/>
      <c r="CT411" s="77"/>
      <c r="CU411" s="77"/>
      <c r="CV411" s="77"/>
      <c r="CW411" s="77"/>
      <c r="CX411" s="77"/>
      <c r="CY411" s="77"/>
      <c r="CZ411" s="77"/>
      <c r="DA411" s="77"/>
      <c r="DB411" s="77"/>
      <c r="DC411" s="77"/>
      <c r="DD411" s="77"/>
      <c r="DE411" s="77"/>
      <c r="DF411" s="77"/>
      <c r="DG411" s="77"/>
      <c r="DH411" s="77"/>
      <c r="DI411" s="77"/>
      <c r="DJ411" s="77"/>
      <c r="DK411" s="77"/>
      <c r="DL411" s="77"/>
      <c r="DM411" s="77"/>
      <c r="DN411" s="77"/>
      <c r="DO411" s="77"/>
      <c r="DP411" s="77"/>
      <c r="DQ411" s="77"/>
      <c r="DR411" s="77"/>
      <c r="DS411" s="77"/>
      <c r="DT411" s="77"/>
      <c r="DU411" s="77"/>
      <c r="DV411" s="77"/>
      <c r="DW411" s="77"/>
      <c r="DX411" s="77"/>
      <c r="DY411" s="77"/>
      <c r="DZ411" s="77"/>
      <c r="EA411" s="77"/>
      <c r="EB411" s="77"/>
      <c r="EC411" s="77"/>
      <c r="ED411" s="77"/>
      <c r="EE411" s="77"/>
      <c r="EF411" s="77"/>
      <c r="EG411" s="77"/>
      <c r="EH411" s="77"/>
      <c r="EI411" s="77"/>
      <c r="EJ411" s="77"/>
      <c r="EK411" s="77"/>
      <c r="EL411" s="77"/>
      <c r="EM411" s="77"/>
      <c r="EN411" s="77"/>
      <c r="EO411" s="77"/>
      <c r="EP411" s="77"/>
      <c r="EQ411" s="77"/>
      <c r="ER411" s="77"/>
      <c r="ES411" s="77"/>
      <c r="ET411" s="77"/>
      <c r="EU411" s="77"/>
      <c r="EV411" s="77"/>
      <c r="EW411" s="77"/>
      <c r="EX411" s="77"/>
      <c r="EY411" s="77"/>
      <c r="EZ411" s="77"/>
      <c r="FA411" s="77"/>
      <c r="FB411" s="77"/>
      <c r="FC411" s="77"/>
      <c r="FD411" s="77"/>
      <c r="FE411" s="77"/>
      <c r="FF411" s="77"/>
      <c r="FG411" s="77"/>
      <c r="FH411" s="77"/>
      <c r="FI411" s="77"/>
      <c r="FJ411" s="77"/>
      <c r="FK411" s="77"/>
      <c r="FL411" s="77"/>
      <c r="FM411" s="77"/>
      <c r="FN411" s="77"/>
      <c r="FO411" s="77"/>
      <c r="FP411" s="77"/>
      <c r="FQ411" s="77"/>
      <c r="FR411" s="77"/>
      <c r="FS411" s="77"/>
      <c r="FT411" s="77"/>
      <c r="FU411" s="77"/>
      <c r="FV411" s="77"/>
      <c r="FW411" s="77"/>
      <c r="FX411" s="77"/>
      <c r="FY411" s="77"/>
      <c r="FZ411" s="77"/>
      <c r="GA411" s="77"/>
      <c r="GB411" s="77"/>
      <c r="GC411" s="77"/>
      <c r="GD411" s="77"/>
      <c r="GE411" s="77"/>
      <c r="GF411" s="77"/>
      <c r="GG411" s="77"/>
      <c r="GH411" s="77"/>
      <c r="GI411" s="77"/>
      <c r="GJ411" s="77"/>
      <c r="GK411" s="77"/>
      <c r="GL411" s="77"/>
      <c r="GM411" s="77"/>
      <c r="GN411" s="77"/>
      <c r="GO411" s="77"/>
      <c r="GP411" s="77"/>
      <c r="GQ411" s="77"/>
      <c r="GR411" s="77"/>
      <c r="GS411" s="77"/>
      <c r="GT411" s="77"/>
      <c r="GU411" s="77"/>
      <c r="GV411" s="77"/>
      <c r="GW411" s="77"/>
      <c r="GX411" s="77"/>
      <c r="GY411" s="77"/>
      <c r="GZ411" s="77"/>
      <c r="HA411" s="77"/>
      <c r="HB411" s="77"/>
      <c r="HC411" s="77"/>
      <c r="HD411" s="77"/>
      <c r="HE411" s="77"/>
      <c r="HF411" s="77"/>
      <c r="HG411" s="77"/>
      <c r="HH411" s="77"/>
      <c r="HI411" s="77"/>
      <c r="HJ411" s="77"/>
      <c r="HK411" s="77"/>
      <c r="HL411" s="77"/>
      <c r="HM411" s="77"/>
      <c r="HN411" s="77"/>
      <c r="HO411" s="77"/>
      <c r="HP411" s="77"/>
      <c r="HQ411" s="77"/>
      <c r="HR411" s="77"/>
      <c r="HS411" s="77"/>
      <c r="HT411" s="77"/>
      <c r="HU411" s="77"/>
      <c r="HV411" s="77"/>
      <c r="HW411" s="77"/>
      <c r="HX411" s="77"/>
      <c r="HY411" s="77"/>
      <c r="HZ411" s="77"/>
      <c r="IA411" s="77"/>
      <c r="IB411" s="77"/>
      <c r="IC411" s="77"/>
      <c r="ID411" s="77"/>
      <c r="IE411" s="77"/>
      <c r="IF411" s="77"/>
      <c r="IG411" s="77"/>
      <c r="IH411" s="77"/>
    </row>
    <row r="412" spans="1:242" s="78" customFormat="1" ht="33">
      <c r="A412" s="193" t="s">
        <v>1852</v>
      </c>
      <c r="B412" s="193" t="s">
        <v>1167</v>
      </c>
      <c r="C412" s="193" t="s">
        <v>1168</v>
      </c>
      <c r="D412" s="193" t="s">
        <v>1855</v>
      </c>
      <c r="E412" s="201">
        <v>20</v>
      </c>
      <c r="F412" s="195" t="s">
        <v>1471</v>
      </c>
      <c r="G412" s="193" t="s">
        <v>1856</v>
      </c>
      <c r="H412" s="195"/>
      <c r="I412" s="195" t="s">
        <v>1845</v>
      </c>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7"/>
      <c r="AK412" s="77"/>
      <c r="AL412" s="77"/>
      <c r="AM412" s="77"/>
      <c r="AN412" s="77"/>
      <c r="AO412" s="77"/>
      <c r="AP412" s="77"/>
      <c r="AQ412" s="77"/>
      <c r="AR412" s="77"/>
      <c r="AS412" s="77"/>
      <c r="AT412" s="77"/>
      <c r="AU412" s="77"/>
      <c r="AV412" s="77"/>
      <c r="AW412" s="77"/>
      <c r="AX412" s="77"/>
      <c r="AY412" s="77"/>
      <c r="AZ412" s="77"/>
      <c r="BA412" s="77"/>
      <c r="BB412" s="77"/>
      <c r="BC412" s="77"/>
      <c r="BD412" s="77"/>
      <c r="BE412" s="77"/>
      <c r="BF412" s="77"/>
      <c r="BG412" s="77"/>
      <c r="BH412" s="77"/>
      <c r="BI412" s="77"/>
      <c r="BJ412" s="77"/>
      <c r="BK412" s="77"/>
      <c r="BL412" s="77"/>
      <c r="BM412" s="77"/>
      <c r="BN412" s="77"/>
      <c r="BO412" s="77"/>
      <c r="BP412" s="77"/>
      <c r="BQ412" s="77"/>
      <c r="BR412" s="77"/>
      <c r="BS412" s="77"/>
      <c r="BT412" s="77"/>
      <c r="BU412" s="77"/>
      <c r="BV412" s="77"/>
      <c r="BW412" s="77"/>
      <c r="BX412" s="77"/>
      <c r="BY412" s="77"/>
      <c r="BZ412" s="77"/>
      <c r="CA412" s="77"/>
      <c r="CB412" s="77"/>
      <c r="CC412" s="77"/>
      <c r="CD412" s="77"/>
      <c r="CE412" s="77"/>
      <c r="CF412" s="77"/>
      <c r="CG412" s="77"/>
      <c r="CH412" s="77"/>
      <c r="CI412" s="77"/>
      <c r="CJ412" s="77"/>
      <c r="CK412" s="77"/>
      <c r="CL412" s="77"/>
      <c r="CM412" s="77"/>
      <c r="CN412" s="77"/>
      <c r="CO412" s="77"/>
      <c r="CP412" s="77"/>
      <c r="CQ412" s="77"/>
      <c r="CR412" s="77"/>
      <c r="CS412" s="77"/>
      <c r="CT412" s="77"/>
      <c r="CU412" s="77"/>
      <c r="CV412" s="77"/>
      <c r="CW412" s="77"/>
      <c r="CX412" s="77"/>
      <c r="CY412" s="77"/>
      <c r="CZ412" s="77"/>
      <c r="DA412" s="77"/>
      <c r="DB412" s="77"/>
      <c r="DC412" s="77"/>
      <c r="DD412" s="77"/>
      <c r="DE412" s="77"/>
      <c r="DF412" s="77"/>
      <c r="DG412" s="77"/>
      <c r="DH412" s="77"/>
      <c r="DI412" s="77"/>
      <c r="DJ412" s="77"/>
      <c r="DK412" s="77"/>
      <c r="DL412" s="77"/>
      <c r="DM412" s="77"/>
      <c r="DN412" s="77"/>
      <c r="DO412" s="77"/>
      <c r="DP412" s="77"/>
      <c r="DQ412" s="77"/>
      <c r="DR412" s="77"/>
      <c r="DS412" s="77"/>
      <c r="DT412" s="77"/>
      <c r="DU412" s="77"/>
      <c r="DV412" s="77"/>
      <c r="DW412" s="77"/>
      <c r="DX412" s="77"/>
      <c r="DY412" s="77"/>
      <c r="DZ412" s="77"/>
      <c r="EA412" s="77"/>
      <c r="EB412" s="77"/>
      <c r="EC412" s="77"/>
      <c r="ED412" s="77"/>
      <c r="EE412" s="77"/>
      <c r="EF412" s="77"/>
      <c r="EG412" s="77"/>
      <c r="EH412" s="77"/>
      <c r="EI412" s="77"/>
      <c r="EJ412" s="77"/>
      <c r="EK412" s="77"/>
      <c r="EL412" s="77"/>
      <c r="EM412" s="77"/>
      <c r="EN412" s="77"/>
      <c r="EO412" s="77"/>
      <c r="EP412" s="77"/>
      <c r="EQ412" s="77"/>
      <c r="ER412" s="77"/>
      <c r="ES412" s="77"/>
      <c r="ET412" s="77"/>
      <c r="EU412" s="77"/>
      <c r="EV412" s="77"/>
      <c r="EW412" s="77"/>
      <c r="EX412" s="77"/>
      <c r="EY412" s="77"/>
      <c r="EZ412" s="77"/>
      <c r="FA412" s="77"/>
      <c r="FB412" s="77"/>
      <c r="FC412" s="77"/>
      <c r="FD412" s="77"/>
      <c r="FE412" s="77"/>
      <c r="FF412" s="77"/>
      <c r="FG412" s="77"/>
      <c r="FH412" s="77"/>
      <c r="FI412" s="77"/>
      <c r="FJ412" s="77"/>
      <c r="FK412" s="77"/>
      <c r="FL412" s="77"/>
      <c r="FM412" s="77"/>
      <c r="FN412" s="77"/>
      <c r="FO412" s="77"/>
      <c r="FP412" s="77"/>
      <c r="FQ412" s="77"/>
      <c r="FR412" s="77"/>
      <c r="FS412" s="77"/>
      <c r="FT412" s="77"/>
      <c r="FU412" s="77"/>
      <c r="FV412" s="77"/>
      <c r="FW412" s="77"/>
      <c r="FX412" s="77"/>
      <c r="FY412" s="77"/>
      <c r="FZ412" s="77"/>
      <c r="GA412" s="77"/>
      <c r="GB412" s="77"/>
      <c r="GC412" s="77"/>
      <c r="GD412" s="77"/>
      <c r="GE412" s="77"/>
      <c r="GF412" s="77"/>
      <c r="GG412" s="77"/>
      <c r="GH412" s="77"/>
      <c r="GI412" s="77"/>
      <c r="GJ412" s="77"/>
      <c r="GK412" s="77"/>
      <c r="GL412" s="77"/>
      <c r="GM412" s="77"/>
      <c r="GN412" s="77"/>
      <c r="GO412" s="77"/>
      <c r="GP412" s="77"/>
      <c r="GQ412" s="77"/>
      <c r="GR412" s="77"/>
      <c r="GS412" s="77"/>
      <c r="GT412" s="77"/>
      <c r="GU412" s="77"/>
      <c r="GV412" s="77"/>
      <c r="GW412" s="77"/>
      <c r="GX412" s="77"/>
      <c r="GY412" s="77"/>
      <c r="GZ412" s="77"/>
      <c r="HA412" s="77"/>
      <c r="HB412" s="77"/>
      <c r="HC412" s="77"/>
      <c r="HD412" s="77"/>
      <c r="HE412" s="77"/>
      <c r="HF412" s="77"/>
      <c r="HG412" s="77"/>
      <c r="HH412" s="77"/>
      <c r="HI412" s="77"/>
      <c r="HJ412" s="77"/>
      <c r="HK412" s="77"/>
      <c r="HL412" s="77"/>
      <c r="HM412" s="77"/>
      <c r="HN412" s="77"/>
      <c r="HO412" s="77"/>
      <c r="HP412" s="77"/>
      <c r="HQ412" s="77"/>
      <c r="HR412" s="77"/>
      <c r="HS412" s="77"/>
      <c r="HT412" s="77"/>
      <c r="HU412" s="77"/>
      <c r="HV412" s="77"/>
      <c r="HW412" s="77"/>
      <c r="HX412" s="77"/>
      <c r="HY412" s="77"/>
      <c r="HZ412" s="77"/>
      <c r="IA412" s="77"/>
      <c r="IB412" s="77"/>
      <c r="IC412" s="77"/>
      <c r="ID412" s="77"/>
      <c r="IE412" s="77"/>
      <c r="IF412" s="77"/>
      <c r="IG412" s="77"/>
      <c r="IH412" s="77"/>
    </row>
    <row r="413" spans="1:9" s="198" customFormat="1" ht="16.5">
      <c r="A413" s="193" t="s">
        <v>1460</v>
      </c>
      <c r="B413" s="193" t="s">
        <v>1917</v>
      </c>
      <c r="C413" s="193" t="s">
        <v>1169</v>
      </c>
      <c r="D413" s="193" t="s">
        <v>1463</v>
      </c>
      <c r="E413" s="201">
        <v>120</v>
      </c>
      <c r="F413" s="195" t="s">
        <v>1458</v>
      </c>
      <c r="G413" s="193"/>
      <c r="H413" s="195" t="s">
        <v>1845</v>
      </c>
      <c r="I413" s="195"/>
    </row>
    <row r="414" spans="1:242" s="78" customFormat="1" ht="33">
      <c r="A414" s="193" t="s">
        <v>1852</v>
      </c>
      <c r="B414" s="193" t="s">
        <v>1170</v>
      </c>
      <c r="C414" s="193" t="s">
        <v>1171</v>
      </c>
      <c r="D414" s="193" t="s">
        <v>1855</v>
      </c>
      <c r="E414" s="201">
        <v>20</v>
      </c>
      <c r="F414" s="195" t="s">
        <v>1471</v>
      </c>
      <c r="G414" s="193" t="s">
        <v>1856</v>
      </c>
      <c r="H414" s="195" t="s">
        <v>1845</v>
      </c>
      <c r="I414" s="195"/>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77"/>
      <c r="AL414" s="77"/>
      <c r="AM414" s="77"/>
      <c r="AN414" s="77"/>
      <c r="AO414" s="77"/>
      <c r="AP414" s="77"/>
      <c r="AQ414" s="77"/>
      <c r="AR414" s="77"/>
      <c r="AS414" s="77"/>
      <c r="AT414" s="77"/>
      <c r="AU414" s="77"/>
      <c r="AV414" s="77"/>
      <c r="AW414" s="77"/>
      <c r="AX414" s="77"/>
      <c r="AY414" s="77"/>
      <c r="AZ414" s="77"/>
      <c r="BA414" s="77"/>
      <c r="BB414" s="77"/>
      <c r="BC414" s="77"/>
      <c r="BD414" s="77"/>
      <c r="BE414" s="77"/>
      <c r="BF414" s="77"/>
      <c r="BG414" s="77"/>
      <c r="BH414" s="77"/>
      <c r="BI414" s="77"/>
      <c r="BJ414" s="77"/>
      <c r="BK414" s="77"/>
      <c r="BL414" s="77"/>
      <c r="BM414" s="77"/>
      <c r="BN414" s="77"/>
      <c r="BO414" s="77"/>
      <c r="BP414" s="77"/>
      <c r="BQ414" s="77"/>
      <c r="BR414" s="77"/>
      <c r="BS414" s="77"/>
      <c r="BT414" s="77"/>
      <c r="BU414" s="77"/>
      <c r="BV414" s="77"/>
      <c r="BW414" s="77"/>
      <c r="BX414" s="77"/>
      <c r="BY414" s="77"/>
      <c r="BZ414" s="77"/>
      <c r="CA414" s="77"/>
      <c r="CB414" s="77"/>
      <c r="CC414" s="77"/>
      <c r="CD414" s="77"/>
      <c r="CE414" s="77"/>
      <c r="CF414" s="77"/>
      <c r="CG414" s="77"/>
      <c r="CH414" s="77"/>
      <c r="CI414" s="77"/>
      <c r="CJ414" s="77"/>
      <c r="CK414" s="77"/>
      <c r="CL414" s="77"/>
      <c r="CM414" s="77"/>
      <c r="CN414" s="77"/>
      <c r="CO414" s="77"/>
      <c r="CP414" s="77"/>
      <c r="CQ414" s="77"/>
      <c r="CR414" s="77"/>
      <c r="CS414" s="77"/>
      <c r="CT414" s="77"/>
      <c r="CU414" s="77"/>
      <c r="CV414" s="77"/>
      <c r="CW414" s="77"/>
      <c r="CX414" s="77"/>
      <c r="CY414" s="77"/>
      <c r="CZ414" s="77"/>
      <c r="DA414" s="77"/>
      <c r="DB414" s="77"/>
      <c r="DC414" s="77"/>
      <c r="DD414" s="77"/>
      <c r="DE414" s="77"/>
      <c r="DF414" s="77"/>
      <c r="DG414" s="77"/>
      <c r="DH414" s="77"/>
      <c r="DI414" s="77"/>
      <c r="DJ414" s="77"/>
      <c r="DK414" s="77"/>
      <c r="DL414" s="77"/>
      <c r="DM414" s="77"/>
      <c r="DN414" s="77"/>
      <c r="DO414" s="77"/>
      <c r="DP414" s="77"/>
      <c r="DQ414" s="77"/>
      <c r="DR414" s="77"/>
      <c r="DS414" s="77"/>
      <c r="DT414" s="77"/>
      <c r="DU414" s="77"/>
      <c r="DV414" s="77"/>
      <c r="DW414" s="77"/>
      <c r="DX414" s="77"/>
      <c r="DY414" s="77"/>
      <c r="DZ414" s="77"/>
      <c r="EA414" s="77"/>
      <c r="EB414" s="77"/>
      <c r="EC414" s="77"/>
      <c r="ED414" s="77"/>
      <c r="EE414" s="77"/>
      <c r="EF414" s="77"/>
      <c r="EG414" s="77"/>
      <c r="EH414" s="77"/>
      <c r="EI414" s="77"/>
      <c r="EJ414" s="77"/>
      <c r="EK414" s="77"/>
      <c r="EL414" s="77"/>
      <c r="EM414" s="77"/>
      <c r="EN414" s="77"/>
      <c r="EO414" s="77"/>
      <c r="EP414" s="77"/>
      <c r="EQ414" s="77"/>
      <c r="ER414" s="77"/>
      <c r="ES414" s="77"/>
      <c r="ET414" s="77"/>
      <c r="EU414" s="77"/>
      <c r="EV414" s="77"/>
      <c r="EW414" s="77"/>
      <c r="EX414" s="77"/>
      <c r="EY414" s="77"/>
      <c r="EZ414" s="77"/>
      <c r="FA414" s="77"/>
      <c r="FB414" s="77"/>
      <c r="FC414" s="77"/>
      <c r="FD414" s="77"/>
      <c r="FE414" s="77"/>
      <c r="FF414" s="77"/>
      <c r="FG414" s="77"/>
      <c r="FH414" s="77"/>
      <c r="FI414" s="77"/>
      <c r="FJ414" s="77"/>
      <c r="FK414" s="77"/>
      <c r="FL414" s="77"/>
      <c r="FM414" s="77"/>
      <c r="FN414" s="77"/>
      <c r="FO414" s="77"/>
      <c r="FP414" s="77"/>
      <c r="FQ414" s="77"/>
      <c r="FR414" s="77"/>
      <c r="FS414" s="77"/>
      <c r="FT414" s="77"/>
      <c r="FU414" s="77"/>
      <c r="FV414" s="77"/>
      <c r="FW414" s="77"/>
      <c r="FX414" s="77"/>
      <c r="FY414" s="77"/>
      <c r="FZ414" s="77"/>
      <c r="GA414" s="77"/>
      <c r="GB414" s="77"/>
      <c r="GC414" s="77"/>
      <c r="GD414" s="77"/>
      <c r="GE414" s="77"/>
      <c r="GF414" s="77"/>
      <c r="GG414" s="77"/>
      <c r="GH414" s="77"/>
      <c r="GI414" s="77"/>
      <c r="GJ414" s="77"/>
      <c r="GK414" s="77"/>
      <c r="GL414" s="77"/>
      <c r="GM414" s="77"/>
      <c r="GN414" s="77"/>
      <c r="GO414" s="77"/>
      <c r="GP414" s="77"/>
      <c r="GQ414" s="77"/>
      <c r="GR414" s="77"/>
      <c r="GS414" s="77"/>
      <c r="GT414" s="77"/>
      <c r="GU414" s="77"/>
      <c r="GV414" s="77"/>
      <c r="GW414" s="77"/>
      <c r="GX414" s="77"/>
      <c r="GY414" s="77"/>
      <c r="GZ414" s="77"/>
      <c r="HA414" s="77"/>
      <c r="HB414" s="77"/>
      <c r="HC414" s="77"/>
      <c r="HD414" s="77"/>
      <c r="HE414" s="77"/>
      <c r="HF414" s="77"/>
      <c r="HG414" s="77"/>
      <c r="HH414" s="77"/>
      <c r="HI414" s="77"/>
      <c r="HJ414" s="77"/>
      <c r="HK414" s="77"/>
      <c r="HL414" s="77"/>
      <c r="HM414" s="77"/>
      <c r="HN414" s="77"/>
      <c r="HO414" s="77"/>
      <c r="HP414" s="77"/>
      <c r="HQ414" s="77"/>
      <c r="HR414" s="77"/>
      <c r="HS414" s="77"/>
      <c r="HT414" s="77"/>
      <c r="HU414" s="77"/>
      <c r="HV414" s="77"/>
      <c r="HW414" s="77"/>
      <c r="HX414" s="77"/>
      <c r="HY414" s="77"/>
      <c r="HZ414" s="77"/>
      <c r="IA414" s="77"/>
      <c r="IB414" s="77"/>
      <c r="IC414" s="77"/>
      <c r="ID414" s="77"/>
      <c r="IE414" s="77"/>
      <c r="IF414" s="77"/>
      <c r="IG414" s="77"/>
      <c r="IH414" s="77"/>
    </row>
    <row r="415" spans="1:242" s="78" customFormat="1" ht="33">
      <c r="A415" s="193" t="s">
        <v>1852</v>
      </c>
      <c r="B415" s="193" t="s">
        <v>1172</v>
      </c>
      <c r="C415" s="193" t="s">
        <v>1173</v>
      </c>
      <c r="D415" s="193" t="s">
        <v>1855</v>
      </c>
      <c r="E415" s="201">
        <v>20</v>
      </c>
      <c r="F415" s="195" t="s">
        <v>1471</v>
      </c>
      <c r="G415" s="193" t="s">
        <v>1856</v>
      </c>
      <c r="H415" s="195"/>
      <c r="I415" s="195" t="s">
        <v>1845</v>
      </c>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77"/>
      <c r="AL415" s="77"/>
      <c r="AM415" s="77"/>
      <c r="AN415" s="77"/>
      <c r="AO415" s="77"/>
      <c r="AP415" s="77"/>
      <c r="AQ415" s="77"/>
      <c r="AR415" s="77"/>
      <c r="AS415" s="77"/>
      <c r="AT415" s="77"/>
      <c r="AU415" s="77"/>
      <c r="AV415" s="77"/>
      <c r="AW415" s="77"/>
      <c r="AX415" s="77"/>
      <c r="AY415" s="77"/>
      <c r="AZ415" s="77"/>
      <c r="BA415" s="77"/>
      <c r="BB415" s="77"/>
      <c r="BC415" s="77"/>
      <c r="BD415" s="77"/>
      <c r="BE415" s="77"/>
      <c r="BF415" s="77"/>
      <c r="BG415" s="77"/>
      <c r="BH415" s="77"/>
      <c r="BI415" s="77"/>
      <c r="BJ415" s="77"/>
      <c r="BK415" s="77"/>
      <c r="BL415" s="77"/>
      <c r="BM415" s="77"/>
      <c r="BN415" s="77"/>
      <c r="BO415" s="77"/>
      <c r="BP415" s="77"/>
      <c r="BQ415" s="77"/>
      <c r="BR415" s="77"/>
      <c r="BS415" s="77"/>
      <c r="BT415" s="77"/>
      <c r="BU415" s="77"/>
      <c r="BV415" s="77"/>
      <c r="BW415" s="77"/>
      <c r="BX415" s="77"/>
      <c r="BY415" s="77"/>
      <c r="BZ415" s="77"/>
      <c r="CA415" s="77"/>
      <c r="CB415" s="77"/>
      <c r="CC415" s="77"/>
      <c r="CD415" s="77"/>
      <c r="CE415" s="77"/>
      <c r="CF415" s="77"/>
      <c r="CG415" s="77"/>
      <c r="CH415" s="77"/>
      <c r="CI415" s="77"/>
      <c r="CJ415" s="77"/>
      <c r="CK415" s="77"/>
      <c r="CL415" s="77"/>
      <c r="CM415" s="77"/>
      <c r="CN415" s="77"/>
      <c r="CO415" s="77"/>
      <c r="CP415" s="77"/>
      <c r="CQ415" s="77"/>
      <c r="CR415" s="77"/>
      <c r="CS415" s="77"/>
      <c r="CT415" s="77"/>
      <c r="CU415" s="77"/>
      <c r="CV415" s="77"/>
      <c r="CW415" s="77"/>
      <c r="CX415" s="77"/>
      <c r="CY415" s="77"/>
      <c r="CZ415" s="77"/>
      <c r="DA415" s="77"/>
      <c r="DB415" s="77"/>
      <c r="DC415" s="77"/>
      <c r="DD415" s="77"/>
      <c r="DE415" s="77"/>
      <c r="DF415" s="77"/>
      <c r="DG415" s="77"/>
      <c r="DH415" s="77"/>
      <c r="DI415" s="77"/>
      <c r="DJ415" s="77"/>
      <c r="DK415" s="77"/>
      <c r="DL415" s="77"/>
      <c r="DM415" s="77"/>
      <c r="DN415" s="77"/>
      <c r="DO415" s="77"/>
      <c r="DP415" s="77"/>
      <c r="DQ415" s="77"/>
      <c r="DR415" s="77"/>
      <c r="DS415" s="77"/>
      <c r="DT415" s="77"/>
      <c r="DU415" s="77"/>
      <c r="DV415" s="77"/>
      <c r="DW415" s="77"/>
      <c r="DX415" s="77"/>
      <c r="DY415" s="77"/>
      <c r="DZ415" s="77"/>
      <c r="EA415" s="77"/>
      <c r="EB415" s="77"/>
      <c r="EC415" s="77"/>
      <c r="ED415" s="77"/>
      <c r="EE415" s="77"/>
      <c r="EF415" s="77"/>
      <c r="EG415" s="77"/>
      <c r="EH415" s="77"/>
      <c r="EI415" s="77"/>
      <c r="EJ415" s="77"/>
      <c r="EK415" s="77"/>
      <c r="EL415" s="77"/>
      <c r="EM415" s="77"/>
      <c r="EN415" s="77"/>
      <c r="EO415" s="77"/>
      <c r="EP415" s="77"/>
      <c r="EQ415" s="77"/>
      <c r="ER415" s="77"/>
      <c r="ES415" s="77"/>
      <c r="ET415" s="77"/>
      <c r="EU415" s="77"/>
      <c r="EV415" s="77"/>
      <c r="EW415" s="77"/>
      <c r="EX415" s="77"/>
      <c r="EY415" s="77"/>
      <c r="EZ415" s="77"/>
      <c r="FA415" s="77"/>
      <c r="FB415" s="77"/>
      <c r="FC415" s="77"/>
      <c r="FD415" s="77"/>
      <c r="FE415" s="77"/>
      <c r="FF415" s="77"/>
      <c r="FG415" s="77"/>
      <c r="FH415" s="77"/>
      <c r="FI415" s="77"/>
      <c r="FJ415" s="77"/>
      <c r="FK415" s="77"/>
      <c r="FL415" s="77"/>
      <c r="FM415" s="77"/>
      <c r="FN415" s="77"/>
      <c r="FO415" s="77"/>
      <c r="FP415" s="77"/>
      <c r="FQ415" s="77"/>
      <c r="FR415" s="77"/>
      <c r="FS415" s="77"/>
      <c r="FT415" s="77"/>
      <c r="FU415" s="77"/>
      <c r="FV415" s="77"/>
      <c r="FW415" s="77"/>
      <c r="FX415" s="77"/>
      <c r="FY415" s="77"/>
      <c r="FZ415" s="77"/>
      <c r="GA415" s="77"/>
      <c r="GB415" s="77"/>
      <c r="GC415" s="77"/>
      <c r="GD415" s="77"/>
      <c r="GE415" s="77"/>
      <c r="GF415" s="77"/>
      <c r="GG415" s="77"/>
      <c r="GH415" s="77"/>
      <c r="GI415" s="77"/>
      <c r="GJ415" s="77"/>
      <c r="GK415" s="77"/>
      <c r="GL415" s="77"/>
      <c r="GM415" s="77"/>
      <c r="GN415" s="77"/>
      <c r="GO415" s="77"/>
      <c r="GP415" s="77"/>
      <c r="GQ415" s="77"/>
      <c r="GR415" s="77"/>
      <c r="GS415" s="77"/>
      <c r="GT415" s="77"/>
      <c r="GU415" s="77"/>
      <c r="GV415" s="77"/>
      <c r="GW415" s="77"/>
      <c r="GX415" s="77"/>
      <c r="GY415" s="77"/>
      <c r="GZ415" s="77"/>
      <c r="HA415" s="77"/>
      <c r="HB415" s="77"/>
      <c r="HC415" s="77"/>
      <c r="HD415" s="77"/>
      <c r="HE415" s="77"/>
      <c r="HF415" s="77"/>
      <c r="HG415" s="77"/>
      <c r="HH415" s="77"/>
      <c r="HI415" s="77"/>
      <c r="HJ415" s="77"/>
      <c r="HK415" s="77"/>
      <c r="HL415" s="77"/>
      <c r="HM415" s="77"/>
      <c r="HN415" s="77"/>
      <c r="HO415" s="77"/>
      <c r="HP415" s="77"/>
      <c r="HQ415" s="77"/>
      <c r="HR415" s="77"/>
      <c r="HS415" s="77"/>
      <c r="HT415" s="77"/>
      <c r="HU415" s="77"/>
      <c r="HV415" s="77"/>
      <c r="HW415" s="77"/>
      <c r="HX415" s="77"/>
      <c r="HY415" s="77"/>
      <c r="HZ415" s="77"/>
      <c r="IA415" s="77"/>
      <c r="IB415" s="77"/>
      <c r="IC415" s="77"/>
      <c r="ID415" s="77"/>
      <c r="IE415" s="77"/>
      <c r="IF415" s="77"/>
      <c r="IG415" s="77"/>
      <c r="IH415" s="77"/>
    </row>
    <row r="416" spans="1:242" s="78" customFormat="1" ht="33">
      <c r="A416" s="193" t="s">
        <v>1852</v>
      </c>
      <c r="B416" s="193" t="s">
        <v>1174</v>
      </c>
      <c r="C416" s="193" t="s">
        <v>1173</v>
      </c>
      <c r="D416" s="193" t="s">
        <v>1855</v>
      </c>
      <c r="E416" s="201">
        <v>29</v>
      </c>
      <c r="F416" s="195" t="s">
        <v>1471</v>
      </c>
      <c r="G416" s="193" t="s">
        <v>1856</v>
      </c>
      <c r="H416" s="195"/>
      <c r="I416" s="195" t="s">
        <v>1845</v>
      </c>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77"/>
      <c r="AL416" s="77"/>
      <c r="AM416" s="77"/>
      <c r="AN416" s="77"/>
      <c r="AO416" s="77"/>
      <c r="AP416" s="77"/>
      <c r="AQ416" s="77"/>
      <c r="AR416" s="77"/>
      <c r="AS416" s="77"/>
      <c r="AT416" s="77"/>
      <c r="AU416" s="77"/>
      <c r="AV416" s="77"/>
      <c r="AW416" s="77"/>
      <c r="AX416" s="77"/>
      <c r="AY416" s="77"/>
      <c r="AZ416" s="77"/>
      <c r="BA416" s="77"/>
      <c r="BB416" s="77"/>
      <c r="BC416" s="77"/>
      <c r="BD416" s="77"/>
      <c r="BE416" s="77"/>
      <c r="BF416" s="77"/>
      <c r="BG416" s="77"/>
      <c r="BH416" s="77"/>
      <c r="BI416" s="77"/>
      <c r="BJ416" s="77"/>
      <c r="BK416" s="77"/>
      <c r="BL416" s="77"/>
      <c r="BM416" s="77"/>
      <c r="BN416" s="77"/>
      <c r="BO416" s="77"/>
      <c r="BP416" s="77"/>
      <c r="BQ416" s="77"/>
      <c r="BR416" s="77"/>
      <c r="BS416" s="77"/>
      <c r="BT416" s="77"/>
      <c r="BU416" s="77"/>
      <c r="BV416" s="77"/>
      <c r="BW416" s="77"/>
      <c r="BX416" s="77"/>
      <c r="BY416" s="77"/>
      <c r="BZ416" s="77"/>
      <c r="CA416" s="77"/>
      <c r="CB416" s="77"/>
      <c r="CC416" s="77"/>
      <c r="CD416" s="77"/>
      <c r="CE416" s="77"/>
      <c r="CF416" s="77"/>
      <c r="CG416" s="77"/>
      <c r="CH416" s="77"/>
      <c r="CI416" s="77"/>
      <c r="CJ416" s="77"/>
      <c r="CK416" s="77"/>
      <c r="CL416" s="77"/>
      <c r="CM416" s="77"/>
      <c r="CN416" s="77"/>
      <c r="CO416" s="77"/>
      <c r="CP416" s="77"/>
      <c r="CQ416" s="77"/>
      <c r="CR416" s="77"/>
      <c r="CS416" s="77"/>
      <c r="CT416" s="77"/>
      <c r="CU416" s="77"/>
      <c r="CV416" s="77"/>
      <c r="CW416" s="77"/>
      <c r="CX416" s="77"/>
      <c r="CY416" s="77"/>
      <c r="CZ416" s="77"/>
      <c r="DA416" s="77"/>
      <c r="DB416" s="77"/>
      <c r="DC416" s="77"/>
      <c r="DD416" s="77"/>
      <c r="DE416" s="77"/>
      <c r="DF416" s="77"/>
      <c r="DG416" s="77"/>
      <c r="DH416" s="77"/>
      <c r="DI416" s="77"/>
      <c r="DJ416" s="77"/>
      <c r="DK416" s="77"/>
      <c r="DL416" s="77"/>
      <c r="DM416" s="77"/>
      <c r="DN416" s="77"/>
      <c r="DO416" s="77"/>
      <c r="DP416" s="77"/>
      <c r="DQ416" s="77"/>
      <c r="DR416" s="77"/>
      <c r="DS416" s="77"/>
      <c r="DT416" s="77"/>
      <c r="DU416" s="77"/>
      <c r="DV416" s="77"/>
      <c r="DW416" s="77"/>
      <c r="DX416" s="77"/>
      <c r="DY416" s="77"/>
      <c r="DZ416" s="77"/>
      <c r="EA416" s="77"/>
      <c r="EB416" s="77"/>
      <c r="EC416" s="77"/>
      <c r="ED416" s="77"/>
      <c r="EE416" s="77"/>
      <c r="EF416" s="77"/>
      <c r="EG416" s="77"/>
      <c r="EH416" s="77"/>
      <c r="EI416" s="77"/>
      <c r="EJ416" s="77"/>
      <c r="EK416" s="77"/>
      <c r="EL416" s="77"/>
      <c r="EM416" s="77"/>
      <c r="EN416" s="77"/>
      <c r="EO416" s="77"/>
      <c r="EP416" s="77"/>
      <c r="EQ416" s="77"/>
      <c r="ER416" s="77"/>
      <c r="ES416" s="77"/>
      <c r="ET416" s="77"/>
      <c r="EU416" s="77"/>
      <c r="EV416" s="77"/>
      <c r="EW416" s="77"/>
      <c r="EX416" s="77"/>
      <c r="EY416" s="77"/>
      <c r="EZ416" s="77"/>
      <c r="FA416" s="77"/>
      <c r="FB416" s="77"/>
      <c r="FC416" s="77"/>
      <c r="FD416" s="77"/>
      <c r="FE416" s="77"/>
      <c r="FF416" s="77"/>
      <c r="FG416" s="77"/>
      <c r="FH416" s="77"/>
      <c r="FI416" s="77"/>
      <c r="FJ416" s="77"/>
      <c r="FK416" s="77"/>
      <c r="FL416" s="77"/>
      <c r="FM416" s="77"/>
      <c r="FN416" s="77"/>
      <c r="FO416" s="77"/>
      <c r="FP416" s="77"/>
      <c r="FQ416" s="77"/>
      <c r="FR416" s="77"/>
      <c r="FS416" s="77"/>
      <c r="FT416" s="77"/>
      <c r="FU416" s="77"/>
      <c r="FV416" s="77"/>
      <c r="FW416" s="77"/>
      <c r="FX416" s="77"/>
      <c r="FY416" s="77"/>
      <c r="FZ416" s="77"/>
      <c r="GA416" s="77"/>
      <c r="GB416" s="77"/>
      <c r="GC416" s="77"/>
      <c r="GD416" s="77"/>
      <c r="GE416" s="77"/>
      <c r="GF416" s="77"/>
      <c r="GG416" s="77"/>
      <c r="GH416" s="77"/>
      <c r="GI416" s="77"/>
      <c r="GJ416" s="77"/>
      <c r="GK416" s="77"/>
      <c r="GL416" s="77"/>
      <c r="GM416" s="77"/>
      <c r="GN416" s="77"/>
      <c r="GO416" s="77"/>
      <c r="GP416" s="77"/>
      <c r="GQ416" s="77"/>
      <c r="GR416" s="77"/>
      <c r="GS416" s="77"/>
      <c r="GT416" s="77"/>
      <c r="GU416" s="77"/>
      <c r="GV416" s="77"/>
      <c r="GW416" s="77"/>
      <c r="GX416" s="77"/>
      <c r="GY416" s="77"/>
      <c r="GZ416" s="77"/>
      <c r="HA416" s="77"/>
      <c r="HB416" s="77"/>
      <c r="HC416" s="77"/>
      <c r="HD416" s="77"/>
      <c r="HE416" s="77"/>
      <c r="HF416" s="77"/>
      <c r="HG416" s="77"/>
      <c r="HH416" s="77"/>
      <c r="HI416" s="77"/>
      <c r="HJ416" s="77"/>
      <c r="HK416" s="77"/>
      <c r="HL416" s="77"/>
      <c r="HM416" s="77"/>
      <c r="HN416" s="77"/>
      <c r="HO416" s="77"/>
      <c r="HP416" s="77"/>
      <c r="HQ416" s="77"/>
      <c r="HR416" s="77"/>
      <c r="HS416" s="77"/>
      <c r="HT416" s="77"/>
      <c r="HU416" s="77"/>
      <c r="HV416" s="77"/>
      <c r="HW416" s="77"/>
      <c r="HX416" s="77"/>
      <c r="HY416" s="77"/>
      <c r="HZ416" s="77"/>
      <c r="IA416" s="77"/>
      <c r="IB416" s="77"/>
      <c r="IC416" s="77"/>
      <c r="ID416" s="77"/>
      <c r="IE416" s="77"/>
      <c r="IF416" s="77"/>
      <c r="IG416" s="77"/>
      <c r="IH416" s="77"/>
    </row>
    <row r="417" spans="1:242" s="78" customFormat="1" ht="33">
      <c r="A417" s="193" t="s">
        <v>1852</v>
      </c>
      <c r="B417" s="193" t="s">
        <v>1175</v>
      </c>
      <c r="C417" s="193" t="s">
        <v>1173</v>
      </c>
      <c r="D417" s="193" t="s">
        <v>1855</v>
      </c>
      <c r="E417" s="201">
        <v>19</v>
      </c>
      <c r="F417" s="195" t="s">
        <v>1471</v>
      </c>
      <c r="G417" s="193" t="s">
        <v>1856</v>
      </c>
      <c r="H417" s="195" t="s">
        <v>1845</v>
      </c>
      <c r="I417" s="195"/>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c r="AG417" s="77"/>
      <c r="AH417" s="77"/>
      <c r="AI417" s="77"/>
      <c r="AJ417" s="77"/>
      <c r="AK417" s="77"/>
      <c r="AL417" s="77"/>
      <c r="AM417" s="77"/>
      <c r="AN417" s="77"/>
      <c r="AO417" s="77"/>
      <c r="AP417" s="77"/>
      <c r="AQ417" s="77"/>
      <c r="AR417" s="77"/>
      <c r="AS417" s="77"/>
      <c r="AT417" s="77"/>
      <c r="AU417" s="77"/>
      <c r="AV417" s="77"/>
      <c r="AW417" s="77"/>
      <c r="AX417" s="77"/>
      <c r="AY417" s="77"/>
      <c r="AZ417" s="77"/>
      <c r="BA417" s="77"/>
      <c r="BB417" s="77"/>
      <c r="BC417" s="77"/>
      <c r="BD417" s="77"/>
      <c r="BE417" s="77"/>
      <c r="BF417" s="77"/>
      <c r="BG417" s="77"/>
      <c r="BH417" s="77"/>
      <c r="BI417" s="77"/>
      <c r="BJ417" s="77"/>
      <c r="BK417" s="77"/>
      <c r="BL417" s="77"/>
      <c r="BM417" s="77"/>
      <c r="BN417" s="77"/>
      <c r="BO417" s="77"/>
      <c r="BP417" s="77"/>
      <c r="BQ417" s="77"/>
      <c r="BR417" s="77"/>
      <c r="BS417" s="77"/>
      <c r="BT417" s="77"/>
      <c r="BU417" s="77"/>
      <c r="BV417" s="77"/>
      <c r="BW417" s="77"/>
      <c r="BX417" s="77"/>
      <c r="BY417" s="77"/>
      <c r="BZ417" s="77"/>
      <c r="CA417" s="77"/>
      <c r="CB417" s="77"/>
      <c r="CC417" s="77"/>
      <c r="CD417" s="77"/>
      <c r="CE417" s="77"/>
      <c r="CF417" s="77"/>
      <c r="CG417" s="77"/>
      <c r="CH417" s="77"/>
      <c r="CI417" s="77"/>
      <c r="CJ417" s="77"/>
      <c r="CK417" s="77"/>
      <c r="CL417" s="77"/>
      <c r="CM417" s="77"/>
      <c r="CN417" s="77"/>
      <c r="CO417" s="77"/>
      <c r="CP417" s="77"/>
      <c r="CQ417" s="77"/>
      <c r="CR417" s="77"/>
      <c r="CS417" s="77"/>
      <c r="CT417" s="77"/>
      <c r="CU417" s="77"/>
      <c r="CV417" s="77"/>
      <c r="CW417" s="77"/>
      <c r="CX417" s="77"/>
      <c r="CY417" s="77"/>
      <c r="CZ417" s="77"/>
      <c r="DA417" s="77"/>
      <c r="DB417" s="77"/>
      <c r="DC417" s="77"/>
      <c r="DD417" s="77"/>
      <c r="DE417" s="77"/>
      <c r="DF417" s="77"/>
      <c r="DG417" s="77"/>
      <c r="DH417" s="77"/>
      <c r="DI417" s="77"/>
      <c r="DJ417" s="77"/>
      <c r="DK417" s="77"/>
      <c r="DL417" s="77"/>
      <c r="DM417" s="77"/>
      <c r="DN417" s="77"/>
      <c r="DO417" s="77"/>
      <c r="DP417" s="77"/>
      <c r="DQ417" s="77"/>
      <c r="DR417" s="77"/>
      <c r="DS417" s="77"/>
      <c r="DT417" s="77"/>
      <c r="DU417" s="77"/>
      <c r="DV417" s="77"/>
      <c r="DW417" s="77"/>
      <c r="DX417" s="77"/>
      <c r="DY417" s="77"/>
      <c r="DZ417" s="77"/>
      <c r="EA417" s="77"/>
      <c r="EB417" s="77"/>
      <c r="EC417" s="77"/>
      <c r="ED417" s="77"/>
      <c r="EE417" s="77"/>
      <c r="EF417" s="77"/>
      <c r="EG417" s="77"/>
      <c r="EH417" s="77"/>
      <c r="EI417" s="77"/>
      <c r="EJ417" s="77"/>
      <c r="EK417" s="77"/>
      <c r="EL417" s="77"/>
      <c r="EM417" s="77"/>
      <c r="EN417" s="77"/>
      <c r="EO417" s="77"/>
      <c r="EP417" s="77"/>
      <c r="EQ417" s="77"/>
      <c r="ER417" s="77"/>
      <c r="ES417" s="77"/>
      <c r="ET417" s="77"/>
      <c r="EU417" s="77"/>
      <c r="EV417" s="77"/>
      <c r="EW417" s="77"/>
      <c r="EX417" s="77"/>
      <c r="EY417" s="77"/>
      <c r="EZ417" s="77"/>
      <c r="FA417" s="77"/>
      <c r="FB417" s="77"/>
      <c r="FC417" s="77"/>
      <c r="FD417" s="77"/>
      <c r="FE417" s="77"/>
      <c r="FF417" s="77"/>
      <c r="FG417" s="77"/>
      <c r="FH417" s="77"/>
      <c r="FI417" s="77"/>
      <c r="FJ417" s="77"/>
      <c r="FK417" s="77"/>
      <c r="FL417" s="77"/>
      <c r="FM417" s="77"/>
      <c r="FN417" s="77"/>
      <c r="FO417" s="77"/>
      <c r="FP417" s="77"/>
      <c r="FQ417" s="77"/>
      <c r="FR417" s="77"/>
      <c r="FS417" s="77"/>
      <c r="FT417" s="77"/>
      <c r="FU417" s="77"/>
      <c r="FV417" s="77"/>
      <c r="FW417" s="77"/>
      <c r="FX417" s="77"/>
      <c r="FY417" s="77"/>
      <c r="FZ417" s="77"/>
      <c r="GA417" s="77"/>
      <c r="GB417" s="77"/>
      <c r="GC417" s="77"/>
      <c r="GD417" s="77"/>
      <c r="GE417" s="77"/>
      <c r="GF417" s="77"/>
      <c r="GG417" s="77"/>
      <c r="GH417" s="77"/>
      <c r="GI417" s="77"/>
      <c r="GJ417" s="77"/>
      <c r="GK417" s="77"/>
      <c r="GL417" s="77"/>
      <c r="GM417" s="77"/>
      <c r="GN417" s="77"/>
      <c r="GO417" s="77"/>
      <c r="GP417" s="77"/>
      <c r="GQ417" s="77"/>
      <c r="GR417" s="77"/>
      <c r="GS417" s="77"/>
      <c r="GT417" s="77"/>
      <c r="GU417" s="77"/>
      <c r="GV417" s="77"/>
      <c r="GW417" s="77"/>
      <c r="GX417" s="77"/>
      <c r="GY417" s="77"/>
      <c r="GZ417" s="77"/>
      <c r="HA417" s="77"/>
      <c r="HB417" s="77"/>
      <c r="HC417" s="77"/>
      <c r="HD417" s="77"/>
      <c r="HE417" s="77"/>
      <c r="HF417" s="77"/>
      <c r="HG417" s="77"/>
      <c r="HH417" s="77"/>
      <c r="HI417" s="77"/>
      <c r="HJ417" s="77"/>
      <c r="HK417" s="77"/>
      <c r="HL417" s="77"/>
      <c r="HM417" s="77"/>
      <c r="HN417" s="77"/>
      <c r="HO417" s="77"/>
      <c r="HP417" s="77"/>
      <c r="HQ417" s="77"/>
      <c r="HR417" s="77"/>
      <c r="HS417" s="77"/>
      <c r="HT417" s="77"/>
      <c r="HU417" s="77"/>
      <c r="HV417" s="77"/>
      <c r="HW417" s="77"/>
      <c r="HX417" s="77"/>
      <c r="HY417" s="77"/>
      <c r="HZ417" s="77"/>
      <c r="IA417" s="77"/>
      <c r="IB417" s="77"/>
      <c r="IC417" s="77"/>
      <c r="ID417" s="77"/>
      <c r="IE417" s="77"/>
      <c r="IF417" s="77"/>
      <c r="IG417" s="77"/>
      <c r="IH417" s="77"/>
    </row>
    <row r="418" spans="1:242" s="78" customFormat="1" ht="39.75" customHeight="1">
      <c r="A418" s="193"/>
      <c r="B418" s="193"/>
      <c r="C418" s="193" t="s">
        <v>1176</v>
      </c>
      <c r="D418" s="193"/>
      <c r="E418" s="201">
        <f>SUM(E415:E417)</f>
        <v>68</v>
      </c>
      <c r="F418" s="195"/>
      <c r="G418" s="193"/>
      <c r="H418" s="195"/>
      <c r="I418" s="195"/>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c r="AG418" s="77"/>
      <c r="AH418" s="77"/>
      <c r="AI418" s="77"/>
      <c r="AJ418" s="77"/>
      <c r="AK418" s="77"/>
      <c r="AL418" s="77"/>
      <c r="AM418" s="77"/>
      <c r="AN418" s="77"/>
      <c r="AO418" s="77"/>
      <c r="AP418" s="77"/>
      <c r="AQ418" s="77"/>
      <c r="AR418" s="77"/>
      <c r="AS418" s="77"/>
      <c r="AT418" s="77"/>
      <c r="AU418" s="77"/>
      <c r="AV418" s="77"/>
      <c r="AW418" s="77"/>
      <c r="AX418" s="77"/>
      <c r="AY418" s="77"/>
      <c r="AZ418" s="77"/>
      <c r="BA418" s="77"/>
      <c r="BB418" s="77"/>
      <c r="BC418" s="77"/>
      <c r="BD418" s="77"/>
      <c r="BE418" s="77"/>
      <c r="BF418" s="77"/>
      <c r="BG418" s="77"/>
      <c r="BH418" s="77"/>
      <c r="BI418" s="77"/>
      <c r="BJ418" s="77"/>
      <c r="BK418" s="77"/>
      <c r="BL418" s="77"/>
      <c r="BM418" s="77"/>
      <c r="BN418" s="77"/>
      <c r="BO418" s="77"/>
      <c r="BP418" s="77"/>
      <c r="BQ418" s="77"/>
      <c r="BR418" s="77"/>
      <c r="BS418" s="77"/>
      <c r="BT418" s="77"/>
      <c r="BU418" s="77"/>
      <c r="BV418" s="77"/>
      <c r="BW418" s="77"/>
      <c r="BX418" s="77"/>
      <c r="BY418" s="77"/>
      <c r="BZ418" s="77"/>
      <c r="CA418" s="77"/>
      <c r="CB418" s="77"/>
      <c r="CC418" s="77"/>
      <c r="CD418" s="77"/>
      <c r="CE418" s="77"/>
      <c r="CF418" s="77"/>
      <c r="CG418" s="77"/>
      <c r="CH418" s="77"/>
      <c r="CI418" s="77"/>
      <c r="CJ418" s="77"/>
      <c r="CK418" s="77"/>
      <c r="CL418" s="77"/>
      <c r="CM418" s="77"/>
      <c r="CN418" s="77"/>
      <c r="CO418" s="77"/>
      <c r="CP418" s="77"/>
      <c r="CQ418" s="77"/>
      <c r="CR418" s="77"/>
      <c r="CS418" s="77"/>
      <c r="CT418" s="77"/>
      <c r="CU418" s="77"/>
      <c r="CV418" s="77"/>
      <c r="CW418" s="77"/>
      <c r="CX418" s="77"/>
      <c r="CY418" s="77"/>
      <c r="CZ418" s="77"/>
      <c r="DA418" s="77"/>
      <c r="DB418" s="77"/>
      <c r="DC418" s="77"/>
      <c r="DD418" s="77"/>
      <c r="DE418" s="77"/>
      <c r="DF418" s="77"/>
      <c r="DG418" s="77"/>
      <c r="DH418" s="77"/>
      <c r="DI418" s="77"/>
      <c r="DJ418" s="77"/>
      <c r="DK418" s="77"/>
      <c r="DL418" s="77"/>
      <c r="DM418" s="77"/>
      <c r="DN418" s="77"/>
      <c r="DO418" s="77"/>
      <c r="DP418" s="77"/>
      <c r="DQ418" s="77"/>
      <c r="DR418" s="77"/>
      <c r="DS418" s="77"/>
      <c r="DT418" s="77"/>
      <c r="DU418" s="77"/>
      <c r="DV418" s="77"/>
      <c r="DW418" s="77"/>
      <c r="DX418" s="77"/>
      <c r="DY418" s="77"/>
      <c r="DZ418" s="77"/>
      <c r="EA418" s="77"/>
      <c r="EB418" s="77"/>
      <c r="EC418" s="77"/>
      <c r="ED418" s="77"/>
      <c r="EE418" s="77"/>
      <c r="EF418" s="77"/>
      <c r="EG418" s="77"/>
      <c r="EH418" s="77"/>
      <c r="EI418" s="77"/>
      <c r="EJ418" s="77"/>
      <c r="EK418" s="77"/>
      <c r="EL418" s="77"/>
      <c r="EM418" s="77"/>
      <c r="EN418" s="77"/>
      <c r="EO418" s="77"/>
      <c r="EP418" s="77"/>
      <c r="EQ418" s="77"/>
      <c r="ER418" s="77"/>
      <c r="ES418" s="77"/>
      <c r="ET418" s="77"/>
      <c r="EU418" s="77"/>
      <c r="EV418" s="77"/>
      <c r="EW418" s="77"/>
      <c r="EX418" s="77"/>
      <c r="EY418" s="77"/>
      <c r="EZ418" s="77"/>
      <c r="FA418" s="77"/>
      <c r="FB418" s="77"/>
      <c r="FC418" s="77"/>
      <c r="FD418" s="77"/>
      <c r="FE418" s="77"/>
      <c r="FF418" s="77"/>
      <c r="FG418" s="77"/>
      <c r="FH418" s="77"/>
      <c r="FI418" s="77"/>
      <c r="FJ418" s="77"/>
      <c r="FK418" s="77"/>
      <c r="FL418" s="77"/>
      <c r="FM418" s="77"/>
      <c r="FN418" s="77"/>
      <c r="FO418" s="77"/>
      <c r="FP418" s="77"/>
      <c r="FQ418" s="77"/>
      <c r="FR418" s="77"/>
      <c r="FS418" s="77"/>
      <c r="FT418" s="77"/>
      <c r="FU418" s="77"/>
      <c r="FV418" s="77"/>
      <c r="FW418" s="77"/>
      <c r="FX418" s="77"/>
      <c r="FY418" s="77"/>
      <c r="FZ418" s="77"/>
      <c r="GA418" s="77"/>
      <c r="GB418" s="77"/>
      <c r="GC418" s="77"/>
      <c r="GD418" s="77"/>
      <c r="GE418" s="77"/>
      <c r="GF418" s="77"/>
      <c r="GG418" s="77"/>
      <c r="GH418" s="77"/>
      <c r="GI418" s="77"/>
      <c r="GJ418" s="77"/>
      <c r="GK418" s="77"/>
      <c r="GL418" s="77"/>
      <c r="GM418" s="77"/>
      <c r="GN418" s="77"/>
      <c r="GO418" s="77"/>
      <c r="GP418" s="77"/>
      <c r="GQ418" s="77"/>
      <c r="GR418" s="77"/>
      <c r="GS418" s="77"/>
      <c r="GT418" s="77"/>
      <c r="GU418" s="77"/>
      <c r="GV418" s="77"/>
      <c r="GW418" s="77"/>
      <c r="GX418" s="77"/>
      <c r="GY418" s="77"/>
      <c r="GZ418" s="77"/>
      <c r="HA418" s="77"/>
      <c r="HB418" s="77"/>
      <c r="HC418" s="77"/>
      <c r="HD418" s="77"/>
      <c r="HE418" s="77"/>
      <c r="HF418" s="77"/>
      <c r="HG418" s="77"/>
      <c r="HH418" s="77"/>
      <c r="HI418" s="77"/>
      <c r="HJ418" s="77"/>
      <c r="HK418" s="77"/>
      <c r="HL418" s="77"/>
      <c r="HM418" s="77"/>
      <c r="HN418" s="77"/>
      <c r="HO418" s="77"/>
      <c r="HP418" s="77"/>
      <c r="HQ418" s="77"/>
      <c r="HR418" s="77"/>
      <c r="HS418" s="77"/>
      <c r="HT418" s="77"/>
      <c r="HU418" s="77"/>
      <c r="HV418" s="77"/>
      <c r="HW418" s="77"/>
      <c r="HX418" s="77"/>
      <c r="HY418" s="77"/>
      <c r="HZ418" s="77"/>
      <c r="IA418" s="77"/>
      <c r="IB418" s="77"/>
      <c r="IC418" s="77"/>
      <c r="ID418" s="77"/>
      <c r="IE418" s="77"/>
      <c r="IF418" s="77"/>
      <c r="IG418" s="77"/>
      <c r="IH418" s="77"/>
    </row>
    <row r="419" spans="1:9" s="198" customFormat="1" ht="16.5">
      <c r="A419" s="193" t="s">
        <v>1871</v>
      </c>
      <c r="B419" s="193" t="s">
        <v>1872</v>
      </c>
      <c r="C419" s="193" t="s">
        <v>1177</v>
      </c>
      <c r="D419" s="193" t="s">
        <v>1874</v>
      </c>
      <c r="E419" s="201">
        <v>20</v>
      </c>
      <c r="F419" s="195" t="s">
        <v>1458</v>
      </c>
      <c r="G419" s="193"/>
      <c r="H419" s="195"/>
      <c r="I419" s="195" t="s">
        <v>1845</v>
      </c>
    </row>
    <row r="420" spans="1:9" s="198" customFormat="1" ht="33">
      <c r="A420" s="193" t="s">
        <v>1496</v>
      </c>
      <c r="B420" s="193" t="s">
        <v>1178</v>
      </c>
      <c r="C420" s="193" t="s">
        <v>1177</v>
      </c>
      <c r="D420" s="193" t="s">
        <v>1499</v>
      </c>
      <c r="E420" s="201">
        <v>20</v>
      </c>
      <c r="F420" s="195" t="s">
        <v>1458</v>
      </c>
      <c r="G420" s="193"/>
      <c r="H420" s="195" t="s">
        <v>1845</v>
      </c>
      <c r="I420" s="195"/>
    </row>
    <row r="421" spans="1:242" s="78" customFormat="1" ht="33">
      <c r="A421" s="193" t="s">
        <v>1852</v>
      </c>
      <c r="B421" s="193" t="s">
        <v>1179</v>
      </c>
      <c r="C421" s="193" t="s">
        <v>1177</v>
      </c>
      <c r="D421" s="193" t="s">
        <v>1855</v>
      </c>
      <c r="E421" s="201">
        <v>20</v>
      </c>
      <c r="F421" s="195" t="s">
        <v>1471</v>
      </c>
      <c r="G421" s="193" t="s">
        <v>1856</v>
      </c>
      <c r="H421" s="195"/>
      <c r="I421" s="195" t="s">
        <v>1845</v>
      </c>
      <c r="J421" s="77"/>
      <c r="K421" s="77"/>
      <c r="L421" s="77"/>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77"/>
      <c r="AL421" s="77"/>
      <c r="AM421" s="77"/>
      <c r="AN421" s="77"/>
      <c r="AO421" s="77"/>
      <c r="AP421" s="77"/>
      <c r="AQ421" s="77"/>
      <c r="AR421" s="77"/>
      <c r="AS421" s="77"/>
      <c r="AT421" s="77"/>
      <c r="AU421" s="77"/>
      <c r="AV421" s="77"/>
      <c r="AW421" s="77"/>
      <c r="AX421" s="77"/>
      <c r="AY421" s="77"/>
      <c r="AZ421" s="77"/>
      <c r="BA421" s="77"/>
      <c r="BB421" s="77"/>
      <c r="BC421" s="77"/>
      <c r="BD421" s="77"/>
      <c r="BE421" s="77"/>
      <c r="BF421" s="77"/>
      <c r="BG421" s="77"/>
      <c r="BH421" s="77"/>
      <c r="BI421" s="77"/>
      <c r="BJ421" s="77"/>
      <c r="BK421" s="77"/>
      <c r="BL421" s="77"/>
      <c r="BM421" s="77"/>
      <c r="BN421" s="77"/>
      <c r="BO421" s="77"/>
      <c r="BP421" s="77"/>
      <c r="BQ421" s="77"/>
      <c r="BR421" s="77"/>
      <c r="BS421" s="77"/>
      <c r="BT421" s="77"/>
      <c r="BU421" s="77"/>
      <c r="BV421" s="77"/>
      <c r="BW421" s="77"/>
      <c r="BX421" s="77"/>
      <c r="BY421" s="77"/>
      <c r="BZ421" s="77"/>
      <c r="CA421" s="77"/>
      <c r="CB421" s="77"/>
      <c r="CC421" s="77"/>
      <c r="CD421" s="77"/>
      <c r="CE421" s="77"/>
      <c r="CF421" s="77"/>
      <c r="CG421" s="77"/>
      <c r="CH421" s="77"/>
      <c r="CI421" s="77"/>
      <c r="CJ421" s="77"/>
      <c r="CK421" s="77"/>
      <c r="CL421" s="77"/>
      <c r="CM421" s="77"/>
      <c r="CN421" s="77"/>
      <c r="CO421" s="77"/>
      <c r="CP421" s="77"/>
      <c r="CQ421" s="77"/>
      <c r="CR421" s="77"/>
      <c r="CS421" s="77"/>
      <c r="CT421" s="77"/>
      <c r="CU421" s="77"/>
      <c r="CV421" s="77"/>
      <c r="CW421" s="77"/>
      <c r="CX421" s="77"/>
      <c r="CY421" s="77"/>
      <c r="CZ421" s="77"/>
      <c r="DA421" s="77"/>
      <c r="DB421" s="77"/>
      <c r="DC421" s="77"/>
      <c r="DD421" s="77"/>
      <c r="DE421" s="77"/>
      <c r="DF421" s="77"/>
      <c r="DG421" s="77"/>
      <c r="DH421" s="77"/>
      <c r="DI421" s="77"/>
      <c r="DJ421" s="77"/>
      <c r="DK421" s="77"/>
      <c r="DL421" s="77"/>
      <c r="DM421" s="77"/>
      <c r="DN421" s="77"/>
      <c r="DO421" s="77"/>
      <c r="DP421" s="77"/>
      <c r="DQ421" s="77"/>
      <c r="DR421" s="77"/>
      <c r="DS421" s="77"/>
      <c r="DT421" s="77"/>
      <c r="DU421" s="77"/>
      <c r="DV421" s="77"/>
      <c r="DW421" s="77"/>
      <c r="DX421" s="77"/>
      <c r="DY421" s="77"/>
      <c r="DZ421" s="77"/>
      <c r="EA421" s="77"/>
      <c r="EB421" s="77"/>
      <c r="EC421" s="77"/>
      <c r="ED421" s="77"/>
      <c r="EE421" s="77"/>
      <c r="EF421" s="77"/>
      <c r="EG421" s="77"/>
      <c r="EH421" s="77"/>
      <c r="EI421" s="77"/>
      <c r="EJ421" s="77"/>
      <c r="EK421" s="77"/>
      <c r="EL421" s="77"/>
      <c r="EM421" s="77"/>
      <c r="EN421" s="77"/>
      <c r="EO421" s="77"/>
      <c r="EP421" s="77"/>
      <c r="EQ421" s="77"/>
      <c r="ER421" s="77"/>
      <c r="ES421" s="77"/>
      <c r="ET421" s="77"/>
      <c r="EU421" s="77"/>
      <c r="EV421" s="77"/>
      <c r="EW421" s="77"/>
      <c r="EX421" s="77"/>
      <c r="EY421" s="77"/>
      <c r="EZ421" s="77"/>
      <c r="FA421" s="77"/>
      <c r="FB421" s="77"/>
      <c r="FC421" s="77"/>
      <c r="FD421" s="77"/>
      <c r="FE421" s="77"/>
      <c r="FF421" s="77"/>
      <c r="FG421" s="77"/>
      <c r="FH421" s="77"/>
      <c r="FI421" s="77"/>
      <c r="FJ421" s="77"/>
      <c r="FK421" s="77"/>
      <c r="FL421" s="77"/>
      <c r="FM421" s="77"/>
      <c r="FN421" s="77"/>
      <c r="FO421" s="77"/>
      <c r="FP421" s="77"/>
      <c r="FQ421" s="77"/>
      <c r="FR421" s="77"/>
      <c r="FS421" s="77"/>
      <c r="FT421" s="77"/>
      <c r="FU421" s="77"/>
      <c r="FV421" s="77"/>
      <c r="FW421" s="77"/>
      <c r="FX421" s="77"/>
      <c r="FY421" s="77"/>
      <c r="FZ421" s="77"/>
      <c r="GA421" s="77"/>
      <c r="GB421" s="77"/>
      <c r="GC421" s="77"/>
      <c r="GD421" s="77"/>
      <c r="GE421" s="77"/>
      <c r="GF421" s="77"/>
      <c r="GG421" s="77"/>
      <c r="GH421" s="77"/>
      <c r="GI421" s="77"/>
      <c r="GJ421" s="77"/>
      <c r="GK421" s="77"/>
      <c r="GL421" s="77"/>
      <c r="GM421" s="77"/>
      <c r="GN421" s="77"/>
      <c r="GO421" s="77"/>
      <c r="GP421" s="77"/>
      <c r="GQ421" s="77"/>
      <c r="GR421" s="77"/>
      <c r="GS421" s="77"/>
      <c r="GT421" s="77"/>
      <c r="GU421" s="77"/>
      <c r="GV421" s="77"/>
      <c r="GW421" s="77"/>
      <c r="GX421" s="77"/>
      <c r="GY421" s="77"/>
      <c r="GZ421" s="77"/>
      <c r="HA421" s="77"/>
      <c r="HB421" s="77"/>
      <c r="HC421" s="77"/>
      <c r="HD421" s="77"/>
      <c r="HE421" s="77"/>
      <c r="HF421" s="77"/>
      <c r="HG421" s="77"/>
      <c r="HH421" s="77"/>
      <c r="HI421" s="77"/>
      <c r="HJ421" s="77"/>
      <c r="HK421" s="77"/>
      <c r="HL421" s="77"/>
      <c r="HM421" s="77"/>
      <c r="HN421" s="77"/>
      <c r="HO421" s="77"/>
      <c r="HP421" s="77"/>
      <c r="HQ421" s="77"/>
      <c r="HR421" s="77"/>
      <c r="HS421" s="77"/>
      <c r="HT421" s="77"/>
      <c r="HU421" s="77"/>
      <c r="HV421" s="77"/>
      <c r="HW421" s="77"/>
      <c r="HX421" s="77"/>
      <c r="HY421" s="77"/>
      <c r="HZ421" s="77"/>
      <c r="IA421" s="77"/>
      <c r="IB421" s="77"/>
      <c r="IC421" s="77"/>
      <c r="ID421" s="77"/>
      <c r="IE421" s="77"/>
      <c r="IF421" s="77"/>
      <c r="IG421" s="77"/>
      <c r="IH421" s="77"/>
    </row>
    <row r="422" spans="1:9" s="202" customFormat="1" ht="33">
      <c r="A422" s="193" t="s">
        <v>1885</v>
      </c>
      <c r="B422" s="193" t="s">
        <v>1180</v>
      </c>
      <c r="C422" s="193" t="s">
        <v>1177</v>
      </c>
      <c r="D422" s="193" t="s">
        <v>1520</v>
      </c>
      <c r="E422" s="201">
        <v>229</v>
      </c>
      <c r="F422" s="195" t="s">
        <v>1458</v>
      </c>
      <c r="G422" s="193"/>
      <c r="H422" s="195" t="s">
        <v>1845</v>
      </c>
      <c r="I422" s="195"/>
    </row>
    <row r="423" spans="1:9" s="207" customFormat="1" ht="33">
      <c r="A423" s="193" t="s">
        <v>1885</v>
      </c>
      <c r="B423" s="193" t="s">
        <v>1181</v>
      </c>
      <c r="C423" s="193" t="s">
        <v>1177</v>
      </c>
      <c r="D423" s="193" t="s">
        <v>1520</v>
      </c>
      <c r="E423" s="201">
        <v>51</v>
      </c>
      <c r="F423" s="195" t="s">
        <v>1458</v>
      </c>
      <c r="G423" s="193"/>
      <c r="H423" s="195" t="s">
        <v>1845</v>
      </c>
      <c r="I423" s="195"/>
    </row>
    <row r="424" spans="1:9" s="207" customFormat="1" ht="33">
      <c r="A424" s="193" t="s">
        <v>1885</v>
      </c>
      <c r="B424" s="193" t="s">
        <v>1181</v>
      </c>
      <c r="C424" s="193" t="s">
        <v>1177</v>
      </c>
      <c r="D424" s="193" t="s">
        <v>1520</v>
      </c>
      <c r="E424" s="201">
        <v>143</v>
      </c>
      <c r="F424" s="195" t="s">
        <v>1458</v>
      </c>
      <c r="G424" s="193"/>
      <c r="H424" s="195" t="s">
        <v>1845</v>
      </c>
      <c r="I424" s="195"/>
    </row>
    <row r="425" spans="1:9" s="207" customFormat="1" ht="33">
      <c r="A425" s="193" t="s">
        <v>1885</v>
      </c>
      <c r="B425" s="193" t="s">
        <v>1182</v>
      </c>
      <c r="C425" s="193" t="s">
        <v>1177</v>
      </c>
      <c r="D425" s="193" t="s">
        <v>1520</v>
      </c>
      <c r="E425" s="201">
        <v>171</v>
      </c>
      <c r="F425" s="195" t="s">
        <v>1458</v>
      </c>
      <c r="G425" s="193"/>
      <c r="H425" s="195" t="s">
        <v>1845</v>
      </c>
      <c r="I425" s="195"/>
    </row>
    <row r="426" spans="1:9" s="202" customFormat="1" ht="33">
      <c r="A426" s="193" t="s">
        <v>1885</v>
      </c>
      <c r="B426" s="193" t="s">
        <v>1183</v>
      </c>
      <c r="C426" s="193" t="s">
        <v>1177</v>
      </c>
      <c r="D426" s="193" t="s">
        <v>1520</v>
      </c>
      <c r="E426" s="201">
        <v>81</v>
      </c>
      <c r="F426" s="195" t="s">
        <v>1458</v>
      </c>
      <c r="G426" s="193"/>
      <c r="H426" s="195" t="s">
        <v>1845</v>
      </c>
      <c r="I426" s="195"/>
    </row>
    <row r="427" spans="1:9" s="202" customFormat="1" ht="33">
      <c r="A427" s="193" t="s">
        <v>1885</v>
      </c>
      <c r="B427" s="193" t="s">
        <v>1181</v>
      </c>
      <c r="C427" s="193" t="s">
        <v>1177</v>
      </c>
      <c r="D427" s="193" t="s">
        <v>1520</v>
      </c>
      <c r="E427" s="201">
        <v>145</v>
      </c>
      <c r="F427" s="195" t="s">
        <v>1458</v>
      </c>
      <c r="G427" s="193"/>
      <c r="H427" s="195" t="s">
        <v>1845</v>
      </c>
      <c r="I427" s="195"/>
    </row>
    <row r="428" spans="1:9" s="202" customFormat="1" ht="33">
      <c r="A428" s="193" t="s">
        <v>1885</v>
      </c>
      <c r="B428" s="193" t="s">
        <v>1183</v>
      </c>
      <c r="C428" s="193" t="s">
        <v>1177</v>
      </c>
      <c r="D428" s="193" t="s">
        <v>1520</v>
      </c>
      <c r="E428" s="201">
        <v>48</v>
      </c>
      <c r="F428" s="195" t="s">
        <v>1458</v>
      </c>
      <c r="G428" s="193"/>
      <c r="H428" s="195" t="s">
        <v>1845</v>
      </c>
      <c r="I428" s="195"/>
    </row>
    <row r="429" spans="1:9" s="202" customFormat="1" ht="39.75" customHeight="1">
      <c r="A429" s="193"/>
      <c r="B429" s="193"/>
      <c r="C429" s="193" t="s">
        <v>1184</v>
      </c>
      <c r="D429" s="193"/>
      <c r="E429" s="201">
        <f>SUM(E419:E428)</f>
        <v>928</v>
      </c>
      <c r="F429" s="195"/>
      <c r="G429" s="193"/>
      <c r="H429" s="195"/>
      <c r="I429" s="195"/>
    </row>
    <row r="430" spans="1:242" s="78" customFormat="1" ht="33">
      <c r="A430" s="193" t="s">
        <v>1852</v>
      </c>
      <c r="B430" s="193" t="s">
        <v>1185</v>
      </c>
      <c r="C430" s="193" t="s">
        <v>1186</v>
      </c>
      <c r="D430" s="193" t="s">
        <v>1855</v>
      </c>
      <c r="E430" s="201">
        <v>20</v>
      </c>
      <c r="F430" s="195" t="s">
        <v>1471</v>
      </c>
      <c r="G430" s="193" t="s">
        <v>1856</v>
      </c>
      <c r="H430" s="195"/>
      <c r="I430" s="195" t="s">
        <v>1845</v>
      </c>
      <c r="J430" s="77"/>
      <c r="K430" s="77"/>
      <c r="L430" s="77"/>
      <c r="M430" s="77"/>
      <c r="N430" s="77"/>
      <c r="O430" s="77"/>
      <c r="P430" s="77"/>
      <c r="Q430" s="77"/>
      <c r="R430" s="77"/>
      <c r="S430" s="77"/>
      <c r="T430" s="77"/>
      <c r="U430" s="77"/>
      <c r="V430" s="77"/>
      <c r="W430" s="77"/>
      <c r="X430" s="77"/>
      <c r="Y430" s="77"/>
      <c r="Z430" s="77"/>
      <c r="AA430" s="77"/>
      <c r="AB430" s="77"/>
      <c r="AC430" s="77"/>
      <c r="AD430" s="77"/>
      <c r="AE430" s="77"/>
      <c r="AF430" s="77"/>
      <c r="AG430" s="77"/>
      <c r="AH430" s="77"/>
      <c r="AI430" s="77"/>
      <c r="AJ430" s="77"/>
      <c r="AK430" s="77"/>
      <c r="AL430" s="77"/>
      <c r="AM430" s="77"/>
      <c r="AN430" s="77"/>
      <c r="AO430" s="77"/>
      <c r="AP430" s="77"/>
      <c r="AQ430" s="77"/>
      <c r="AR430" s="77"/>
      <c r="AS430" s="77"/>
      <c r="AT430" s="77"/>
      <c r="AU430" s="77"/>
      <c r="AV430" s="77"/>
      <c r="AW430" s="77"/>
      <c r="AX430" s="77"/>
      <c r="AY430" s="77"/>
      <c r="AZ430" s="77"/>
      <c r="BA430" s="77"/>
      <c r="BB430" s="77"/>
      <c r="BC430" s="77"/>
      <c r="BD430" s="77"/>
      <c r="BE430" s="77"/>
      <c r="BF430" s="77"/>
      <c r="BG430" s="77"/>
      <c r="BH430" s="77"/>
      <c r="BI430" s="77"/>
      <c r="BJ430" s="77"/>
      <c r="BK430" s="77"/>
      <c r="BL430" s="77"/>
      <c r="BM430" s="77"/>
      <c r="BN430" s="77"/>
      <c r="BO430" s="77"/>
      <c r="BP430" s="77"/>
      <c r="BQ430" s="77"/>
      <c r="BR430" s="77"/>
      <c r="BS430" s="77"/>
      <c r="BT430" s="77"/>
      <c r="BU430" s="77"/>
      <c r="BV430" s="77"/>
      <c r="BW430" s="77"/>
      <c r="BX430" s="77"/>
      <c r="BY430" s="77"/>
      <c r="BZ430" s="77"/>
      <c r="CA430" s="77"/>
      <c r="CB430" s="77"/>
      <c r="CC430" s="77"/>
      <c r="CD430" s="77"/>
      <c r="CE430" s="77"/>
      <c r="CF430" s="77"/>
      <c r="CG430" s="77"/>
      <c r="CH430" s="77"/>
      <c r="CI430" s="77"/>
      <c r="CJ430" s="77"/>
      <c r="CK430" s="77"/>
      <c r="CL430" s="77"/>
      <c r="CM430" s="77"/>
      <c r="CN430" s="77"/>
      <c r="CO430" s="77"/>
      <c r="CP430" s="77"/>
      <c r="CQ430" s="77"/>
      <c r="CR430" s="77"/>
      <c r="CS430" s="77"/>
      <c r="CT430" s="77"/>
      <c r="CU430" s="77"/>
      <c r="CV430" s="77"/>
      <c r="CW430" s="77"/>
      <c r="CX430" s="77"/>
      <c r="CY430" s="77"/>
      <c r="CZ430" s="77"/>
      <c r="DA430" s="77"/>
      <c r="DB430" s="77"/>
      <c r="DC430" s="77"/>
      <c r="DD430" s="77"/>
      <c r="DE430" s="77"/>
      <c r="DF430" s="77"/>
      <c r="DG430" s="77"/>
      <c r="DH430" s="77"/>
      <c r="DI430" s="77"/>
      <c r="DJ430" s="77"/>
      <c r="DK430" s="77"/>
      <c r="DL430" s="77"/>
      <c r="DM430" s="77"/>
      <c r="DN430" s="77"/>
      <c r="DO430" s="77"/>
      <c r="DP430" s="77"/>
      <c r="DQ430" s="77"/>
      <c r="DR430" s="77"/>
      <c r="DS430" s="77"/>
      <c r="DT430" s="77"/>
      <c r="DU430" s="77"/>
      <c r="DV430" s="77"/>
      <c r="DW430" s="77"/>
      <c r="DX430" s="77"/>
      <c r="DY430" s="77"/>
      <c r="DZ430" s="77"/>
      <c r="EA430" s="77"/>
      <c r="EB430" s="77"/>
      <c r="EC430" s="77"/>
      <c r="ED430" s="77"/>
      <c r="EE430" s="77"/>
      <c r="EF430" s="77"/>
      <c r="EG430" s="77"/>
      <c r="EH430" s="77"/>
      <c r="EI430" s="77"/>
      <c r="EJ430" s="77"/>
      <c r="EK430" s="77"/>
      <c r="EL430" s="77"/>
      <c r="EM430" s="77"/>
      <c r="EN430" s="77"/>
      <c r="EO430" s="77"/>
      <c r="EP430" s="77"/>
      <c r="EQ430" s="77"/>
      <c r="ER430" s="77"/>
      <c r="ES430" s="77"/>
      <c r="ET430" s="77"/>
      <c r="EU430" s="77"/>
      <c r="EV430" s="77"/>
      <c r="EW430" s="77"/>
      <c r="EX430" s="77"/>
      <c r="EY430" s="77"/>
      <c r="EZ430" s="77"/>
      <c r="FA430" s="77"/>
      <c r="FB430" s="77"/>
      <c r="FC430" s="77"/>
      <c r="FD430" s="77"/>
      <c r="FE430" s="77"/>
      <c r="FF430" s="77"/>
      <c r="FG430" s="77"/>
      <c r="FH430" s="77"/>
      <c r="FI430" s="77"/>
      <c r="FJ430" s="77"/>
      <c r="FK430" s="77"/>
      <c r="FL430" s="77"/>
      <c r="FM430" s="77"/>
      <c r="FN430" s="77"/>
      <c r="FO430" s="77"/>
      <c r="FP430" s="77"/>
      <c r="FQ430" s="77"/>
      <c r="FR430" s="77"/>
      <c r="FS430" s="77"/>
      <c r="FT430" s="77"/>
      <c r="FU430" s="77"/>
      <c r="FV430" s="77"/>
      <c r="FW430" s="77"/>
      <c r="FX430" s="77"/>
      <c r="FY430" s="77"/>
      <c r="FZ430" s="77"/>
      <c r="GA430" s="77"/>
      <c r="GB430" s="77"/>
      <c r="GC430" s="77"/>
      <c r="GD430" s="77"/>
      <c r="GE430" s="77"/>
      <c r="GF430" s="77"/>
      <c r="GG430" s="77"/>
      <c r="GH430" s="77"/>
      <c r="GI430" s="77"/>
      <c r="GJ430" s="77"/>
      <c r="GK430" s="77"/>
      <c r="GL430" s="77"/>
      <c r="GM430" s="77"/>
      <c r="GN430" s="77"/>
      <c r="GO430" s="77"/>
      <c r="GP430" s="77"/>
      <c r="GQ430" s="77"/>
      <c r="GR430" s="77"/>
      <c r="GS430" s="77"/>
      <c r="GT430" s="77"/>
      <c r="GU430" s="77"/>
      <c r="GV430" s="77"/>
      <c r="GW430" s="77"/>
      <c r="GX430" s="77"/>
      <c r="GY430" s="77"/>
      <c r="GZ430" s="77"/>
      <c r="HA430" s="77"/>
      <c r="HB430" s="77"/>
      <c r="HC430" s="77"/>
      <c r="HD430" s="77"/>
      <c r="HE430" s="77"/>
      <c r="HF430" s="77"/>
      <c r="HG430" s="77"/>
      <c r="HH430" s="77"/>
      <c r="HI430" s="77"/>
      <c r="HJ430" s="77"/>
      <c r="HK430" s="77"/>
      <c r="HL430" s="77"/>
      <c r="HM430" s="77"/>
      <c r="HN430" s="77"/>
      <c r="HO430" s="77"/>
      <c r="HP430" s="77"/>
      <c r="HQ430" s="77"/>
      <c r="HR430" s="77"/>
      <c r="HS430" s="77"/>
      <c r="HT430" s="77"/>
      <c r="HU430" s="77"/>
      <c r="HV430" s="77"/>
      <c r="HW430" s="77"/>
      <c r="HX430" s="77"/>
      <c r="HY430" s="77"/>
      <c r="HZ430" s="77"/>
      <c r="IA430" s="77"/>
      <c r="IB430" s="77"/>
      <c r="IC430" s="77"/>
      <c r="ID430" s="77"/>
      <c r="IE430" s="77"/>
      <c r="IF430" s="77"/>
      <c r="IG430" s="77"/>
      <c r="IH430" s="77"/>
    </row>
    <row r="431" spans="1:9" s="202" customFormat="1" ht="33">
      <c r="A431" s="193" t="s">
        <v>1923</v>
      </c>
      <c r="B431" s="193" t="s">
        <v>1187</v>
      </c>
      <c r="C431" s="193" t="s">
        <v>1186</v>
      </c>
      <c r="D431" s="193" t="s">
        <v>1520</v>
      </c>
      <c r="E431" s="201">
        <v>30</v>
      </c>
      <c r="F431" s="195" t="s">
        <v>1458</v>
      </c>
      <c r="G431" s="193"/>
      <c r="H431" s="195"/>
      <c r="I431" s="195" t="s">
        <v>1845</v>
      </c>
    </row>
    <row r="432" spans="1:9" s="202" customFormat="1" ht="39.75" customHeight="1">
      <c r="A432" s="193"/>
      <c r="B432" s="193"/>
      <c r="C432" s="193" t="s">
        <v>1188</v>
      </c>
      <c r="D432" s="193"/>
      <c r="E432" s="201">
        <f>SUM(E430:E431)</f>
        <v>50</v>
      </c>
      <c r="F432" s="195"/>
      <c r="G432" s="193"/>
      <c r="H432" s="195"/>
      <c r="I432" s="195"/>
    </row>
    <row r="433" spans="1:242" s="78" customFormat="1" ht="33">
      <c r="A433" s="193" t="s">
        <v>1852</v>
      </c>
      <c r="B433" s="193" t="s">
        <v>1189</v>
      </c>
      <c r="C433" s="193" t="s">
        <v>1190</v>
      </c>
      <c r="D433" s="193" t="s">
        <v>1855</v>
      </c>
      <c r="E433" s="201">
        <v>35</v>
      </c>
      <c r="F433" s="195" t="s">
        <v>1471</v>
      </c>
      <c r="G433" s="193" t="s">
        <v>1856</v>
      </c>
      <c r="H433" s="195"/>
      <c r="I433" s="195" t="s">
        <v>1845</v>
      </c>
      <c r="J433" s="77"/>
      <c r="K433" s="77"/>
      <c r="L433" s="77"/>
      <c r="M433" s="77"/>
      <c r="N433" s="77"/>
      <c r="O433" s="77"/>
      <c r="P433" s="77"/>
      <c r="Q433" s="77"/>
      <c r="R433" s="77"/>
      <c r="S433" s="77"/>
      <c r="T433" s="77"/>
      <c r="U433" s="77"/>
      <c r="V433" s="77"/>
      <c r="W433" s="77"/>
      <c r="X433" s="77"/>
      <c r="Y433" s="77"/>
      <c r="Z433" s="77"/>
      <c r="AA433" s="77"/>
      <c r="AB433" s="77"/>
      <c r="AC433" s="77"/>
      <c r="AD433" s="77"/>
      <c r="AE433" s="77"/>
      <c r="AF433" s="77"/>
      <c r="AG433" s="77"/>
      <c r="AH433" s="77"/>
      <c r="AI433" s="77"/>
      <c r="AJ433" s="77"/>
      <c r="AK433" s="77"/>
      <c r="AL433" s="77"/>
      <c r="AM433" s="77"/>
      <c r="AN433" s="77"/>
      <c r="AO433" s="77"/>
      <c r="AP433" s="77"/>
      <c r="AQ433" s="77"/>
      <c r="AR433" s="77"/>
      <c r="AS433" s="77"/>
      <c r="AT433" s="77"/>
      <c r="AU433" s="77"/>
      <c r="AV433" s="77"/>
      <c r="AW433" s="77"/>
      <c r="AX433" s="77"/>
      <c r="AY433" s="77"/>
      <c r="AZ433" s="77"/>
      <c r="BA433" s="77"/>
      <c r="BB433" s="77"/>
      <c r="BC433" s="77"/>
      <c r="BD433" s="77"/>
      <c r="BE433" s="77"/>
      <c r="BF433" s="77"/>
      <c r="BG433" s="77"/>
      <c r="BH433" s="77"/>
      <c r="BI433" s="77"/>
      <c r="BJ433" s="77"/>
      <c r="BK433" s="77"/>
      <c r="BL433" s="77"/>
      <c r="BM433" s="77"/>
      <c r="BN433" s="77"/>
      <c r="BO433" s="77"/>
      <c r="BP433" s="77"/>
      <c r="BQ433" s="77"/>
      <c r="BR433" s="77"/>
      <c r="BS433" s="77"/>
      <c r="BT433" s="77"/>
      <c r="BU433" s="77"/>
      <c r="BV433" s="77"/>
      <c r="BW433" s="77"/>
      <c r="BX433" s="77"/>
      <c r="BY433" s="77"/>
      <c r="BZ433" s="77"/>
      <c r="CA433" s="77"/>
      <c r="CB433" s="77"/>
      <c r="CC433" s="77"/>
      <c r="CD433" s="77"/>
      <c r="CE433" s="77"/>
      <c r="CF433" s="77"/>
      <c r="CG433" s="77"/>
      <c r="CH433" s="77"/>
      <c r="CI433" s="77"/>
      <c r="CJ433" s="77"/>
      <c r="CK433" s="77"/>
      <c r="CL433" s="77"/>
      <c r="CM433" s="77"/>
      <c r="CN433" s="77"/>
      <c r="CO433" s="77"/>
      <c r="CP433" s="77"/>
      <c r="CQ433" s="77"/>
      <c r="CR433" s="77"/>
      <c r="CS433" s="77"/>
      <c r="CT433" s="77"/>
      <c r="CU433" s="77"/>
      <c r="CV433" s="77"/>
      <c r="CW433" s="77"/>
      <c r="CX433" s="77"/>
      <c r="CY433" s="77"/>
      <c r="CZ433" s="77"/>
      <c r="DA433" s="77"/>
      <c r="DB433" s="77"/>
      <c r="DC433" s="77"/>
      <c r="DD433" s="77"/>
      <c r="DE433" s="77"/>
      <c r="DF433" s="77"/>
      <c r="DG433" s="77"/>
      <c r="DH433" s="77"/>
      <c r="DI433" s="77"/>
      <c r="DJ433" s="77"/>
      <c r="DK433" s="77"/>
      <c r="DL433" s="77"/>
      <c r="DM433" s="77"/>
      <c r="DN433" s="77"/>
      <c r="DO433" s="77"/>
      <c r="DP433" s="77"/>
      <c r="DQ433" s="77"/>
      <c r="DR433" s="77"/>
      <c r="DS433" s="77"/>
      <c r="DT433" s="77"/>
      <c r="DU433" s="77"/>
      <c r="DV433" s="77"/>
      <c r="DW433" s="77"/>
      <c r="DX433" s="77"/>
      <c r="DY433" s="77"/>
      <c r="DZ433" s="77"/>
      <c r="EA433" s="77"/>
      <c r="EB433" s="77"/>
      <c r="EC433" s="77"/>
      <c r="ED433" s="77"/>
      <c r="EE433" s="77"/>
      <c r="EF433" s="77"/>
      <c r="EG433" s="77"/>
      <c r="EH433" s="77"/>
      <c r="EI433" s="77"/>
      <c r="EJ433" s="77"/>
      <c r="EK433" s="77"/>
      <c r="EL433" s="77"/>
      <c r="EM433" s="77"/>
      <c r="EN433" s="77"/>
      <c r="EO433" s="77"/>
      <c r="EP433" s="77"/>
      <c r="EQ433" s="77"/>
      <c r="ER433" s="77"/>
      <c r="ES433" s="77"/>
      <c r="ET433" s="77"/>
      <c r="EU433" s="77"/>
      <c r="EV433" s="77"/>
      <c r="EW433" s="77"/>
      <c r="EX433" s="77"/>
      <c r="EY433" s="77"/>
      <c r="EZ433" s="77"/>
      <c r="FA433" s="77"/>
      <c r="FB433" s="77"/>
      <c r="FC433" s="77"/>
      <c r="FD433" s="77"/>
      <c r="FE433" s="77"/>
      <c r="FF433" s="77"/>
      <c r="FG433" s="77"/>
      <c r="FH433" s="77"/>
      <c r="FI433" s="77"/>
      <c r="FJ433" s="77"/>
      <c r="FK433" s="77"/>
      <c r="FL433" s="77"/>
      <c r="FM433" s="77"/>
      <c r="FN433" s="77"/>
      <c r="FO433" s="77"/>
      <c r="FP433" s="77"/>
      <c r="FQ433" s="77"/>
      <c r="FR433" s="77"/>
      <c r="FS433" s="77"/>
      <c r="FT433" s="77"/>
      <c r="FU433" s="77"/>
      <c r="FV433" s="77"/>
      <c r="FW433" s="77"/>
      <c r="FX433" s="77"/>
      <c r="FY433" s="77"/>
      <c r="FZ433" s="77"/>
      <c r="GA433" s="77"/>
      <c r="GB433" s="77"/>
      <c r="GC433" s="77"/>
      <c r="GD433" s="77"/>
      <c r="GE433" s="77"/>
      <c r="GF433" s="77"/>
      <c r="GG433" s="77"/>
      <c r="GH433" s="77"/>
      <c r="GI433" s="77"/>
      <c r="GJ433" s="77"/>
      <c r="GK433" s="77"/>
      <c r="GL433" s="77"/>
      <c r="GM433" s="77"/>
      <c r="GN433" s="77"/>
      <c r="GO433" s="77"/>
      <c r="GP433" s="77"/>
      <c r="GQ433" s="77"/>
      <c r="GR433" s="77"/>
      <c r="GS433" s="77"/>
      <c r="GT433" s="77"/>
      <c r="GU433" s="77"/>
      <c r="GV433" s="77"/>
      <c r="GW433" s="77"/>
      <c r="GX433" s="77"/>
      <c r="GY433" s="77"/>
      <c r="GZ433" s="77"/>
      <c r="HA433" s="77"/>
      <c r="HB433" s="77"/>
      <c r="HC433" s="77"/>
      <c r="HD433" s="77"/>
      <c r="HE433" s="77"/>
      <c r="HF433" s="77"/>
      <c r="HG433" s="77"/>
      <c r="HH433" s="77"/>
      <c r="HI433" s="77"/>
      <c r="HJ433" s="77"/>
      <c r="HK433" s="77"/>
      <c r="HL433" s="77"/>
      <c r="HM433" s="77"/>
      <c r="HN433" s="77"/>
      <c r="HO433" s="77"/>
      <c r="HP433" s="77"/>
      <c r="HQ433" s="77"/>
      <c r="HR433" s="77"/>
      <c r="HS433" s="77"/>
      <c r="HT433" s="77"/>
      <c r="HU433" s="77"/>
      <c r="HV433" s="77"/>
      <c r="HW433" s="77"/>
      <c r="HX433" s="77"/>
      <c r="HY433" s="77"/>
      <c r="HZ433" s="77"/>
      <c r="IA433" s="77"/>
      <c r="IB433" s="77"/>
      <c r="IC433" s="77"/>
      <c r="ID433" s="77"/>
      <c r="IE433" s="77"/>
      <c r="IF433" s="77"/>
      <c r="IG433" s="77"/>
      <c r="IH433" s="77"/>
    </row>
    <row r="434" spans="1:9" s="202" customFormat="1" ht="33">
      <c r="A434" s="193" t="s">
        <v>1885</v>
      </c>
      <c r="B434" s="193" t="s">
        <v>1191</v>
      </c>
      <c r="C434" s="193" t="s">
        <v>1190</v>
      </c>
      <c r="D434" s="193" t="s">
        <v>1520</v>
      </c>
      <c r="E434" s="201">
        <v>100</v>
      </c>
      <c r="F434" s="195" t="s">
        <v>1458</v>
      </c>
      <c r="G434" s="193"/>
      <c r="H434" s="195" t="s">
        <v>1845</v>
      </c>
      <c r="I434" s="195"/>
    </row>
    <row r="435" spans="1:9" s="202" customFormat="1" ht="39.75" customHeight="1">
      <c r="A435" s="193"/>
      <c r="B435" s="193"/>
      <c r="C435" s="193" t="s">
        <v>1192</v>
      </c>
      <c r="D435" s="193"/>
      <c r="E435" s="201">
        <f>SUM(E433:E434)</f>
        <v>135</v>
      </c>
      <c r="F435" s="195"/>
      <c r="G435" s="193"/>
      <c r="H435" s="195"/>
      <c r="I435" s="195"/>
    </row>
    <row r="436" spans="1:242" s="78" customFormat="1" ht="33">
      <c r="A436" s="193" t="s">
        <v>1852</v>
      </c>
      <c r="B436" s="193" t="s">
        <v>1193</v>
      </c>
      <c r="C436" s="193" t="s">
        <v>1194</v>
      </c>
      <c r="D436" s="193" t="s">
        <v>1855</v>
      </c>
      <c r="E436" s="201">
        <v>20</v>
      </c>
      <c r="F436" s="195" t="s">
        <v>1471</v>
      </c>
      <c r="G436" s="193" t="s">
        <v>1856</v>
      </c>
      <c r="H436" s="195"/>
      <c r="I436" s="195" t="s">
        <v>1845</v>
      </c>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7"/>
      <c r="AL436" s="77"/>
      <c r="AM436" s="77"/>
      <c r="AN436" s="77"/>
      <c r="AO436" s="77"/>
      <c r="AP436" s="77"/>
      <c r="AQ436" s="77"/>
      <c r="AR436" s="77"/>
      <c r="AS436" s="77"/>
      <c r="AT436" s="77"/>
      <c r="AU436" s="77"/>
      <c r="AV436" s="77"/>
      <c r="AW436" s="77"/>
      <c r="AX436" s="77"/>
      <c r="AY436" s="77"/>
      <c r="AZ436" s="77"/>
      <c r="BA436" s="77"/>
      <c r="BB436" s="77"/>
      <c r="BC436" s="77"/>
      <c r="BD436" s="77"/>
      <c r="BE436" s="77"/>
      <c r="BF436" s="77"/>
      <c r="BG436" s="77"/>
      <c r="BH436" s="77"/>
      <c r="BI436" s="77"/>
      <c r="BJ436" s="77"/>
      <c r="BK436" s="77"/>
      <c r="BL436" s="77"/>
      <c r="BM436" s="77"/>
      <c r="BN436" s="77"/>
      <c r="BO436" s="77"/>
      <c r="BP436" s="77"/>
      <c r="BQ436" s="77"/>
      <c r="BR436" s="77"/>
      <c r="BS436" s="77"/>
      <c r="BT436" s="77"/>
      <c r="BU436" s="77"/>
      <c r="BV436" s="77"/>
      <c r="BW436" s="77"/>
      <c r="BX436" s="77"/>
      <c r="BY436" s="77"/>
      <c r="BZ436" s="77"/>
      <c r="CA436" s="77"/>
      <c r="CB436" s="77"/>
      <c r="CC436" s="77"/>
      <c r="CD436" s="77"/>
      <c r="CE436" s="77"/>
      <c r="CF436" s="77"/>
      <c r="CG436" s="77"/>
      <c r="CH436" s="77"/>
      <c r="CI436" s="77"/>
      <c r="CJ436" s="77"/>
      <c r="CK436" s="77"/>
      <c r="CL436" s="77"/>
      <c r="CM436" s="77"/>
      <c r="CN436" s="77"/>
      <c r="CO436" s="77"/>
      <c r="CP436" s="77"/>
      <c r="CQ436" s="77"/>
      <c r="CR436" s="77"/>
      <c r="CS436" s="77"/>
      <c r="CT436" s="77"/>
      <c r="CU436" s="77"/>
      <c r="CV436" s="77"/>
      <c r="CW436" s="77"/>
      <c r="CX436" s="77"/>
      <c r="CY436" s="77"/>
      <c r="CZ436" s="77"/>
      <c r="DA436" s="77"/>
      <c r="DB436" s="77"/>
      <c r="DC436" s="77"/>
      <c r="DD436" s="77"/>
      <c r="DE436" s="77"/>
      <c r="DF436" s="77"/>
      <c r="DG436" s="77"/>
      <c r="DH436" s="77"/>
      <c r="DI436" s="77"/>
      <c r="DJ436" s="77"/>
      <c r="DK436" s="77"/>
      <c r="DL436" s="77"/>
      <c r="DM436" s="77"/>
      <c r="DN436" s="77"/>
      <c r="DO436" s="77"/>
      <c r="DP436" s="77"/>
      <c r="DQ436" s="77"/>
      <c r="DR436" s="77"/>
      <c r="DS436" s="77"/>
      <c r="DT436" s="77"/>
      <c r="DU436" s="77"/>
      <c r="DV436" s="77"/>
      <c r="DW436" s="77"/>
      <c r="DX436" s="77"/>
      <c r="DY436" s="77"/>
      <c r="DZ436" s="77"/>
      <c r="EA436" s="77"/>
      <c r="EB436" s="77"/>
      <c r="EC436" s="77"/>
      <c r="ED436" s="77"/>
      <c r="EE436" s="77"/>
      <c r="EF436" s="77"/>
      <c r="EG436" s="77"/>
      <c r="EH436" s="77"/>
      <c r="EI436" s="77"/>
      <c r="EJ436" s="77"/>
      <c r="EK436" s="77"/>
      <c r="EL436" s="77"/>
      <c r="EM436" s="77"/>
      <c r="EN436" s="77"/>
      <c r="EO436" s="77"/>
      <c r="EP436" s="77"/>
      <c r="EQ436" s="77"/>
      <c r="ER436" s="77"/>
      <c r="ES436" s="77"/>
      <c r="ET436" s="77"/>
      <c r="EU436" s="77"/>
      <c r="EV436" s="77"/>
      <c r="EW436" s="77"/>
      <c r="EX436" s="77"/>
      <c r="EY436" s="77"/>
      <c r="EZ436" s="77"/>
      <c r="FA436" s="77"/>
      <c r="FB436" s="77"/>
      <c r="FC436" s="77"/>
      <c r="FD436" s="77"/>
      <c r="FE436" s="77"/>
      <c r="FF436" s="77"/>
      <c r="FG436" s="77"/>
      <c r="FH436" s="77"/>
      <c r="FI436" s="77"/>
      <c r="FJ436" s="77"/>
      <c r="FK436" s="77"/>
      <c r="FL436" s="77"/>
      <c r="FM436" s="77"/>
      <c r="FN436" s="77"/>
      <c r="FO436" s="77"/>
      <c r="FP436" s="77"/>
      <c r="FQ436" s="77"/>
      <c r="FR436" s="77"/>
      <c r="FS436" s="77"/>
      <c r="FT436" s="77"/>
      <c r="FU436" s="77"/>
      <c r="FV436" s="77"/>
      <c r="FW436" s="77"/>
      <c r="FX436" s="77"/>
      <c r="FY436" s="77"/>
      <c r="FZ436" s="77"/>
      <c r="GA436" s="77"/>
      <c r="GB436" s="77"/>
      <c r="GC436" s="77"/>
      <c r="GD436" s="77"/>
      <c r="GE436" s="77"/>
      <c r="GF436" s="77"/>
      <c r="GG436" s="77"/>
      <c r="GH436" s="77"/>
      <c r="GI436" s="77"/>
      <c r="GJ436" s="77"/>
      <c r="GK436" s="77"/>
      <c r="GL436" s="77"/>
      <c r="GM436" s="77"/>
      <c r="GN436" s="77"/>
      <c r="GO436" s="77"/>
      <c r="GP436" s="77"/>
      <c r="GQ436" s="77"/>
      <c r="GR436" s="77"/>
      <c r="GS436" s="77"/>
      <c r="GT436" s="77"/>
      <c r="GU436" s="77"/>
      <c r="GV436" s="77"/>
      <c r="GW436" s="77"/>
      <c r="GX436" s="77"/>
      <c r="GY436" s="77"/>
      <c r="GZ436" s="77"/>
      <c r="HA436" s="77"/>
      <c r="HB436" s="77"/>
      <c r="HC436" s="77"/>
      <c r="HD436" s="77"/>
      <c r="HE436" s="77"/>
      <c r="HF436" s="77"/>
      <c r="HG436" s="77"/>
      <c r="HH436" s="77"/>
      <c r="HI436" s="77"/>
      <c r="HJ436" s="77"/>
      <c r="HK436" s="77"/>
      <c r="HL436" s="77"/>
      <c r="HM436" s="77"/>
      <c r="HN436" s="77"/>
      <c r="HO436" s="77"/>
      <c r="HP436" s="77"/>
      <c r="HQ436" s="77"/>
      <c r="HR436" s="77"/>
      <c r="HS436" s="77"/>
      <c r="HT436" s="77"/>
      <c r="HU436" s="77"/>
      <c r="HV436" s="77"/>
      <c r="HW436" s="77"/>
      <c r="HX436" s="77"/>
      <c r="HY436" s="77"/>
      <c r="HZ436" s="77"/>
      <c r="IA436" s="77"/>
      <c r="IB436" s="77"/>
      <c r="IC436" s="77"/>
      <c r="ID436" s="77"/>
      <c r="IE436" s="77"/>
      <c r="IF436" s="77"/>
      <c r="IG436" s="77"/>
      <c r="IH436" s="77"/>
    </row>
    <row r="437" spans="1:9" s="207" customFormat="1" ht="33">
      <c r="A437" s="193" t="s">
        <v>1885</v>
      </c>
      <c r="B437" s="193" t="s">
        <v>1193</v>
      </c>
      <c r="C437" s="193" t="s">
        <v>1194</v>
      </c>
      <c r="D437" s="193" t="s">
        <v>1520</v>
      </c>
      <c r="E437" s="201">
        <v>10</v>
      </c>
      <c r="F437" s="195" t="s">
        <v>1458</v>
      </c>
      <c r="G437" s="193"/>
      <c r="H437" s="195" t="s">
        <v>1845</v>
      </c>
      <c r="I437" s="195"/>
    </row>
    <row r="438" spans="1:9" s="207" customFormat="1" ht="39.75" customHeight="1">
      <c r="A438" s="193"/>
      <c r="B438" s="193"/>
      <c r="C438" s="193" t="s">
        <v>1195</v>
      </c>
      <c r="D438" s="193"/>
      <c r="E438" s="201">
        <f>SUM(E436:E437)</f>
        <v>30</v>
      </c>
      <c r="F438" s="195"/>
      <c r="G438" s="193"/>
      <c r="H438" s="195"/>
      <c r="I438" s="195"/>
    </row>
    <row r="439" spans="1:242" s="78" customFormat="1" ht="33">
      <c r="A439" s="193" t="s">
        <v>1852</v>
      </c>
      <c r="B439" s="193" t="s">
        <v>1196</v>
      </c>
      <c r="C439" s="193" t="s">
        <v>1197</v>
      </c>
      <c r="D439" s="193" t="s">
        <v>1855</v>
      </c>
      <c r="E439" s="201">
        <v>50</v>
      </c>
      <c r="F439" s="195" t="s">
        <v>1471</v>
      </c>
      <c r="G439" s="193" t="s">
        <v>1856</v>
      </c>
      <c r="H439" s="195"/>
      <c r="I439" s="195" t="s">
        <v>1845</v>
      </c>
      <c r="J439" s="77"/>
      <c r="K439" s="77"/>
      <c r="L439" s="77"/>
      <c r="M439" s="77"/>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7"/>
      <c r="AL439" s="77"/>
      <c r="AM439" s="77"/>
      <c r="AN439" s="77"/>
      <c r="AO439" s="77"/>
      <c r="AP439" s="77"/>
      <c r="AQ439" s="77"/>
      <c r="AR439" s="77"/>
      <c r="AS439" s="77"/>
      <c r="AT439" s="77"/>
      <c r="AU439" s="77"/>
      <c r="AV439" s="77"/>
      <c r="AW439" s="77"/>
      <c r="AX439" s="77"/>
      <c r="AY439" s="77"/>
      <c r="AZ439" s="77"/>
      <c r="BA439" s="77"/>
      <c r="BB439" s="77"/>
      <c r="BC439" s="77"/>
      <c r="BD439" s="77"/>
      <c r="BE439" s="77"/>
      <c r="BF439" s="77"/>
      <c r="BG439" s="77"/>
      <c r="BH439" s="77"/>
      <c r="BI439" s="77"/>
      <c r="BJ439" s="77"/>
      <c r="BK439" s="77"/>
      <c r="BL439" s="77"/>
      <c r="BM439" s="77"/>
      <c r="BN439" s="77"/>
      <c r="BO439" s="77"/>
      <c r="BP439" s="77"/>
      <c r="BQ439" s="77"/>
      <c r="BR439" s="77"/>
      <c r="BS439" s="77"/>
      <c r="BT439" s="77"/>
      <c r="BU439" s="77"/>
      <c r="BV439" s="77"/>
      <c r="BW439" s="77"/>
      <c r="BX439" s="77"/>
      <c r="BY439" s="77"/>
      <c r="BZ439" s="77"/>
      <c r="CA439" s="77"/>
      <c r="CB439" s="77"/>
      <c r="CC439" s="77"/>
      <c r="CD439" s="77"/>
      <c r="CE439" s="77"/>
      <c r="CF439" s="77"/>
      <c r="CG439" s="77"/>
      <c r="CH439" s="77"/>
      <c r="CI439" s="77"/>
      <c r="CJ439" s="77"/>
      <c r="CK439" s="77"/>
      <c r="CL439" s="77"/>
      <c r="CM439" s="77"/>
      <c r="CN439" s="77"/>
      <c r="CO439" s="77"/>
      <c r="CP439" s="77"/>
      <c r="CQ439" s="77"/>
      <c r="CR439" s="77"/>
      <c r="CS439" s="77"/>
      <c r="CT439" s="77"/>
      <c r="CU439" s="77"/>
      <c r="CV439" s="77"/>
      <c r="CW439" s="77"/>
      <c r="CX439" s="77"/>
      <c r="CY439" s="77"/>
      <c r="CZ439" s="77"/>
      <c r="DA439" s="77"/>
      <c r="DB439" s="77"/>
      <c r="DC439" s="77"/>
      <c r="DD439" s="77"/>
      <c r="DE439" s="77"/>
      <c r="DF439" s="77"/>
      <c r="DG439" s="77"/>
      <c r="DH439" s="77"/>
      <c r="DI439" s="77"/>
      <c r="DJ439" s="77"/>
      <c r="DK439" s="77"/>
      <c r="DL439" s="77"/>
      <c r="DM439" s="77"/>
      <c r="DN439" s="77"/>
      <c r="DO439" s="77"/>
      <c r="DP439" s="77"/>
      <c r="DQ439" s="77"/>
      <c r="DR439" s="77"/>
      <c r="DS439" s="77"/>
      <c r="DT439" s="77"/>
      <c r="DU439" s="77"/>
      <c r="DV439" s="77"/>
      <c r="DW439" s="77"/>
      <c r="DX439" s="77"/>
      <c r="DY439" s="77"/>
      <c r="DZ439" s="77"/>
      <c r="EA439" s="77"/>
      <c r="EB439" s="77"/>
      <c r="EC439" s="77"/>
      <c r="ED439" s="77"/>
      <c r="EE439" s="77"/>
      <c r="EF439" s="77"/>
      <c r="EG439" s="77"/>
      <c r="EH439" s="77"/>
      <c r="EI439" s="77"/>
      <c r="EJ439" s="77"/>
      <c r="EK439" s="77"/>
      <c r="EL439" s="77"/>
      <c r="EM439" s="77"/>
      <c r="EN439" s="77"/>
      <c r="EO439" s="77"/>
      <c r="EP439" s="77"/>
      <c r="EQ439" s="77"/>
      <c r="ER439" s="77"/>
      <c r="ES439" s="77"/>
      <c r="ET439" s="77"/>
      <c r="EU439" s="77"/>
      <c r="EV439" s="77"/>
      <c r="EW439" s="77"/>
      <c r="EX439" s="77"/>
      <c r="EY439" s="77"/>
      <c r="EZ439" s="77"/>
      <c r="FA439" s="77"/>
      <c r="FB439" s="77"/>
      <c r="FC439" s="77"/>
      <c r="FD439" s="77"/>
      <c r="FE439" s="77"/>
      <c r="FF439" s="77"/>
      <c r="FG439" s="77"/>
      <c r="FH439" s="77"/>
      <c r="FI439" s="77"/>
      <c r="FJ439" s="77"/>
      <c r="FK439" s="77"/>
      <c r="FL439" s="77"/>
      <c r="FM439" s="77"/>
      <c r="FN439" s="77"/>
      <c r="FO439" s="77"/>
      <c r="FP439" s="77"/>
      <c r="FQ439" s="77"/>
      <c r="FR439" s="77"/>
      <c r="FS439" s="77"/>
      <c r="FT439" s="77"/>
      <c r="FU439" s="77"/>
      <c r="FV439" s="77"/>
      <c r="FW439" s="77"/>
      <c r="FX439" s="77"/>
      <c r="FY439" s="77"/>
      <c r="FZ439" s="77"/>
      <c r="GA439" s="77"/>
      <c r="GB439" s="77"/>
      <c r="GC439" s="77"/>
      <c r="GD439" s="77"/>
      <c r="GE439" s="77"/>
      <c r="GF439" s="77"/>
      <c r="GG439" s="77"/>
      <c r="GH439" s="77"/>
      <c r="GI439" s="77"/>
      <c r="GJ439" s="77"/>
      <c r="GK439" s="77"/>
      <c r="GL439" s="77"/>
      <c r="GM439" s="77"/>
      <c r="GN439" s="77"/>
      <c r="GO439" s="77"/>
      <c r="GP439" s="77"/>
      <c r="GQ439" s="77"/>
      <c r="GR439" s="77"/>
      <c r="GS439" s="77"/>
      <c r="GT439" s="77"/>
      <c r="GU439" s="77"/>
      <c r="GV439" s="77"/>
      <c r="GW439" s="77"/>
      <c r="GX439" s="77"/>
      <c r="GY439" s="77"/>
      <c r="GZ439" s="77"/>
      <c r="HA439" s="77"/>
      <c r="HB439" s="77"/>
      <c r="HC439" s="77"/>
      <c r="HD439" s="77"/>
      <c r="HE439" s="77"/>
      <c r="HF439" s="77"/>
      <c r="HG439" s="77"/>
      <c r="HH439" s="77"/>
      <c r="HI439" s="77"/>
      <c r="HJ439" s="77"/>
      <c r="HK439" s="77"/>
      <c r="HL439" s="77"/>
      <c r="HM439" s="77"/>
      <c r="HN439" s="77"/>
      <c r="HO439" s="77"/>
      <c r="HP439" s="77"/>
      <c r="HQ439" s="77"/>
      <c r="HR439" s="77"/>
      <c r="HS439" s="77"/>
      <c r="HT439" s="77"/>
      <c r="HU439" s="77"/>
      <c r="HV439" s="77"/>
      <c r="HW439" s="77"/>
      <c r="HX439" s="77"/>
      <c r="HY439" s="77"/>
      <c r="HZ439" s="77"/>
      <c r="IA439" s="77"/>
      <c r="IB439" s="77"/>
      <c r="IC439" s="77"/>
      <c r="ID439" s="77"/>
      <c r="IE439" s="77"/>
      <c r="IF439" s="77"/>
      <c r="IG439" s="77"/>
      <c r="IH439" s="77"/>
    </row>
    <row r="440" spans="1:242" s="78" customFormat="1" ht="33">
      <c r="A440" s="193" t="s">
        <v>1852</v>
      </c>
      <c r="B440" s="193" t="s">
        <v>1198</v>
      </c>
      <c r="C440" s="193" t="s">
        <v>1197</v>
      </c>
      <c r="D440" s="193" t="s">
        <v>1855</v>
      </c>
      <c r="E440" s="201">
        <v>16</v>
      </c>
      <c r="F440" s="195" t="s">
        <v>1471</v>
      </c>
      <c r="G440" s="193" t="s">
        <v>1856</v>
      </c>
      <c r="H440" s="195"/>
      <c r="I440" s="195" t="s">
        <v>1845</v>
      </c>
      <c r="J440" s="77"/>
      <c r="K440" s="77"/>
      <c r="L440" s="77"/>
      <c r="M440" s="77"/>
      <c r="N440" s="77"/>
      <c r="O440" s="77"/>
      <c r="P440" s="77"/>
      <c r="Q440" s="77"/>
      <c r="R440" s="77"/>
      <c r="S440" s="77"/>
      <c r="T440" s="77"/>
      <c r="U440" s="77"/>
      <c r="V440" s="77"/>
      <c r="W440" s="77"/>
      <c r="X440" s="77"/>
      <c r="Y440" s="77"/>
      <c r="Z440" s="77"/>
      <c r="AA440" s="77"/>
      <c r="AB440" s="77"/>
      <c r="AC440" s="77"/>
      <c r="AD440" s="77"/>
      <c r="AE440" s="77"/>
      <c r="AF440" s="77"/>
      <c r="AG440" s="77"/>
      <c r="AH440" s="77"/>
      <c r="AI440" s="77"/>
      <c r="AJ440" s="77"/>
      <c r="AK440" s="77"/>
      <c r="AL440" s="77"/>
      <c r="AM440" s="77"/>
      <c r="AN440" s="77"/>
      <c r="AO440" s="77"/>
      <c r="AP440" s="77"/>
      <c r="AQ440" s="77"/>
      <c r="AR440" s="77"/>
      <c r="AS440" s="77"/>
      <c r="AT440" s="77"/>
      <c r="AU440" s="77"/>
      <c r="AV440" s="77"/>
      <c r="AW440" s="77"/>
      <c r="AX440" s="77"/>
      <c r="AY440" s="77"/>
      <c r="AZ440" s="77"/>
      <c r="BA440" s="77"/>
      <c r="BB440" s="77"/>
      <c r="BC440" s="77"/>
      <c r="BD440" s="77"/>
      <c r="BE440" s="77"/>
      <c r="BF440" s="77"/>
      <c r="BG440" s="77"/>
      <c r="BH440" s="77"/>
      <c r="BI440" s="77"/>
      <c r="BJ440" s="77"/>
      <c r="BK440" s="77"/>
      <c r="BL440" s="77"/>
      <c r="BM440" s="77"/>
      <c r="BN440" s="77"/>
      <c r="BO440" s="77"/>
      <c r="BP440" s="77"/>
      <c r="BQ440" s="77"/>
      <c r="BR440" s="77"/>
      <c r="BS440" s="77"/>
      <c r="BT440" s="77"/>
      <c r="BU440" s="77"/>
      <c r="BV440" s="77"/>
      <c r="BW440" s="77"/>
      <c r="BX440" s="77"/>
      <c r="BY440" s="77"/>
      <c r="BZ440" s="77"/>
      <c r="CA440" s="77"/>
      <c r="CB440" s="77"/>
      <c r="CC440" s="77"/>
      <c r="CD440" s="77"/>
      <c r="CE440" s="77"/>
      <c r="CF440" s="77"/>
      <c r="CG440" s="77"/>
      <c r="CH440" s="77"/>
      <c r="CI440" s="77"/>
      <c r="CJ440" s="77"/>
      <c r="CK440" s="77"/>
      <c r="CL440" s="77"/>
      <c r="CM440" s="77"/>
      <c r="CN440" s="77"/>
      <c r="CO440" s="77"/>
      <c r="CP440" s="77"/>
      <c r="CQ440" s="77"/>
      <c r="CR440" s="77"/>
      <c r="CS440" s="77"/>
      <c r="CT440" s="77"/>
      <c r="CU440" s="77"/>
      <c r="CV440" s="77"/>
      <c r="CW440" s="77"/>
      <c r="CX440" s="77"/>
      <c r="CY440" s="77"/>
      <c r="CZ440" s="77"/>
      <c r="DA440" s="77"/>
      <c r="DB440" s="77"/>
      <c r="DC440" s="77"/>
      <c r="DD440" s="77"/>
      <c r="DE440" s="77"/>
      <c r="DF440" s="77"/>
      <c r="DG440" s="77"/>
      <c r="DH440" s="77"/>
      <c r="DI440" s="77"/>
      <c r="DJ440" s="77"/>
      <c r="DK440" s="77"/>
      <c r="DL440" s="77"/>
      <c r="DM440" s="77"/>
      <c r="DN440" s="77"/>
      <c r="DO440" s="77"/>
      <c r="DP440" s="77"/>
      <c r="DQ440" s="77"/>
      <c r="DR440" s="77"/>
      <c r="DS440" s="77"/>
      <c r="DT440" s="77"/>
      <c r="DU440" s="77"/>
      <c r="DV440" s="77"/>
      <c r="DW440" s="77"/>
      <c r="DX440" s="77"/>
      <c r="DY440" s="77"/>
      <c r="DZ440" s="77"/>
      <c r="EA440" s="77"/>
      <c r="EB440" s="77"/>
      <c r="EC440" s="77"/>
      <c r="ED440" s="77"/>
      <c r="EE440" s="77"/>
      <c r="EF440" s="77"/>
      <c r="EG440" s="77"/>
      <c r="EH440" s="77"/>
      <c r="EI440" s="77"/>
      <c r="EJ440" s="77"/>
      <c r="EK440" s="77"/>
      <c r="EL440" s="77"/>
      <c r="EM440" s="77"/>
      <c r="EN440" s="77"/>
      <c r="EO440" s="77"/>
      <c r="EP440" s="77"/>
      <c r="EQ440" s="77"/>
      <c r="ER440" s="77"/>
      <c r="ES440" s="77"/>
      <c r="ET440" s="77"/>
      <c r="EU440" s="77"/>
      <c r="EV440" s="77"/>
      <c r="EW440" s="77"/>
      <c r="EX440" s="77"/>
      <c r="EY440" s="77"/>
      <c r="EZ440" s="77"/>
      <c r="FA440" s="77"/>
      <c r="FB440" s="77"/>
      <c r="FC440" s="77"/>
      <c r="FD440" s="77"/>
      <c r="FE440" s="77"/>
      <c r="FF440" s="77"/>
      <c r="FG440" s="77"/>
      <c r="FH440" s="77"/>
      <c r="FI440" s="77"/>
      <c r="FJ440" s="77"/>
      <c r="FK440" s="77"/>
      <c r="FL440" s="77"/>
      <c r="FM440" s="77"/>
      <c r="FN440" s="77"/>
      <c r="FO440" s="77"/>
      <c r="FP440" s="77"/>
      <c r="FQ440" s="77"/>
      <c r="FR440" s="77"/>
      <c r="FS440" s="77"/>
      <c r="FT440" s="77"/>
      <c r="FU440" s="77"/>
      <c r="FV440" s="77"/>
      <c r="FW440" s="77"/>
      <c r="FX440" s="77"/>
      <c r="FY440" s="77"/>
      <c r="FZ440" s="77"/>
      <c r="GA440" s="77"/>
      <c r="GB440" s="77"/>
      <c r="GC440" s="77"/>
      <c r="GD440" s="77"/>
      <c r="GE440" s="77"/>
      <c r="GF440" s="77"/>
      <c r="GG440" s="77"/>
      <c r="GH440" s="77"/>
      <c r="GI440" s="77"/>
      <c r="GJ440" s="77"/>
      <c r="GK440" s="77"/>
      <c r="GL440" s="77"/>
      <c r="GM440" s="77"/>
      <c r="GN440" s="77"/>
      <c r="GO440" s="77"/>
      <c r="GP440" s="77"/>
      <c r="GQ440" s="77"/>
      <c r="GR440" s="77"/>
      <c r="GS440" s="77"/>
      <c r="GT440" s="77"/>
      <c r="GU440" s="77"/>
      <c r="GV440" s="77"/>
      <c r="GW440" s="77"/>
      <c r="GX440" s="77"/>
      <c r="GY440" s="77"/>
      <c r="GZ440" s="77"/>
      <c r="HA440" s="77"/>
      <c r="HB440" s="77"/>
      <c r="HC440" s="77"/>
      <c r="HD440" s="77"/>
      <c r="HE440" s="77"/>
      <c r="HF440" s="77"/>
      <c r="HG440" s="77"/>
      <c r="HH440" s="77"/>
      <c r="HI440" s="77"/>
      <c r="HJ440" s="77"/>
      <c r="HK440" s="77"/>
      <c r="HL440" s="77"/>
      <c r="HM440" s="77"/>
      <c r="HN440" s="77"/>
      <c r="HO440" s="77"/>
      <c r="HP440" s="77"/>
      <c r="HQ440" s="77"/>
      <c r="HR440" s="77"/>
      <c r="HS440" s="77"/>
      <c r="HT440" s="77"/>
      <c r="HU440" s="77"/>
      <c r="HV440" s="77"/>
      <c r="HW440" s="77"/>
      <c r="HX440" s="77"/>
      <c r="HY440" s="77"/>
      <c r="HZ440" s="77"/>
      <c r="IA440" s="77"/>
      <c r="IB440" s="77"/>
      <c r="IC440" s="77"/>
      <c r="ID440" s="77"/>
      <c r="IE440" s="77"/>
      <c r="IF440" s="77"/>
      <c r="IG440" s="77"/>
      <c r="IH440" s="77"/>
    </row>
    <row r="441" spans="1:9" s="204" customFormat="1" ht="33">
      <c r="A441" s="193" t="s">
        <v>1885</v>
      </c>
      <c r="B441" s="193" t="s">
        <v>1023</v>
      </c>
      <c r="C441" s="193" t="s">
        <v>1197</v>
      </c>
      <c r="D441" s="193" t="s">
        <v>1520</v>
      </c>
      <c r="E441" s="201">
        <v>250</v>
      </c>
      <c r="F441" s="195" t="s">
        <v>1458</v>
      </c>
      <c r="G441" s="193"/>
      <c r="H441" s="195" t="s">
        <v>1845</v>
      </c>
      <c r="I441" s="195"/>
    </row>
    <row r="442" spans="1:9" s="202" customFormat="1" ht="33">
      <c r="A442" s="193" t="s">
        <v>1885</v>
      </c>
      <c r="B442" s="193" t="s">
        <v>1199</v>
      </c>
      <c r="C442" s="193" t="s">
        <v>1197</v>
      </c>
      <c r="D442" s="193" t="s">
        <v>1520</v>
      </c>
      <c r="E442" s="201">
        <v>150</v>
      </c>
      <c r="F442" s="195" t="s">
        <v>1458</v>
      </c>
      <c r="G442" s="193"/>
      <c r="H442" s="195" t="s">
        <v>1845</v>
      </c>
      <c r="I442" s="195"/>
    </row>
    <row r="443" spans="1:9" s="202" customFormat="1" ht="33">
      <c r="A443" s="193" t="s">
        <v>1885</v>
      </c>
      <c r="B443" s="193" t="s">
        <v>1026</v>
      </c>
      <c r="C443" s="193" t="s">
        <v>1197</v>
      </c>
      <c r="D443" s="193" t="s">
        <v>1520</v>
      </c>
      <c r="E443" s="201">
        <v>100</v>
      </c>
      <c r="F443" s="195" t="s">
        <v>1458</v>
      </c>
      <c r="G443" s="193"/>
      <c r="H443" s="195" t="s">
        <v>1845</v>
      </c>
      <c r="I443" s="195"/>
    </row>
    <row r="444" spans="1:9" s="202" customFormat="1" ht="39.75" customHeight="1">
      <c r="A444" s="193"/>
      <c r="B444" s="193"/>
      <c r="C444" s="193" t="s">
        <v>1200</v>
      </c>
      <c r="D444" s="193"/>
      <c r="E444" s="201">
        <f>SUM(E439:E443)</f>
        <v>566</v>
      </c>
      <c r="F444" s="195"/>
      <c r="G444" s="193"/>
      <c r="H444" s="195"/>
      <c r="I444" s="195"/>
    </row>
    <row r="445" spans="1:242" s="78" customFormat="1" ht="33">
      <c r="A445" s="193" t="s">
        <v>1852</v>
      </c>
      <c r="B445" s="193" t="s">
        <v>1201</v>
      </c>
      <c r="C445" s="193" t="s">
        <v>1202</v>
      </c>
      <c r="D445" s="193" t="s">
        <v>1855</v>
      </c>
      <c r="E445" s="201">
        <v>20</v>
      </c>
      <c r="F445" s="195" t="s">
        <v>1471</v>
      </c>
      <c r="G445" s="193" t="s">
        <v>1856</v>
      </c>
      <c r="H445" s="195" t="s">
        <v>1845</v>
      </c>
      <c r="I445" s="195"/>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c r="AG445" s="77"/>
      <c r="AH445" s="77"/>
      <c r="AI445" s="77"/>
      <c r="AJ445" s="77"/>
      <c r="AK445" s="77"/>
      <c r="AL445" s="77"/>
      <c r="AM445" s="77"/>
      <c r="AN445" s="77"/>
      <c r="AO445" s="77"/>
      <c r="AP445" s="77"/>
      <c r="AQ445" s="77"/>
      <c r="AR445" s="77"/>
      <c r="AS445" s="77"/>
      <c r="AT445" s="77"/>
      <c r="AU445" s="77"/>
      <c r="AV445" s="77"/>
      <c r="AW445" s="77"/>
      <c r="AX445" s="77"/>
      <c r="AY445" s="77"/>
      <c r="AZ445" s="77"/>
      <c r="BA445" s="77"/>
      <c r="BB445" s="77"/>
      <c r="BC445" s="77"/>
      <c r="BD445" s="77"/>
      <c r="BE445" s="77"/>
      <c r="BF445" s="77"/>
      <c r="BG445" s="77"/>
      <c r="BH445" s="77"/>
      <c r="BI445" s="77"/>
      <c r="BJ445" s="77"/>
      <c r="BK445" s="77"/>
      <c r="BL445" s="77"/>
      <c r="BM445" s="77"/>
      <c r="BN445" s="77"/>
      <c r="BO445" s="77"/>
      <c r="BP445" s="77"/>
      <c r="BQ445" s="77"/>
      <c r="BR445" s="77"/>
      <c r="BS445" s="77"/>
      <c r="BT445" s="77"/>
      <c r="BU445" s="77"/>
      <c r="BV445" s="77"/>
      <c r="BW445" s="77"/>
      <c r="BX445" s="77"/>
      <c r="BY445" s="77"/>
      <c r="BZ445" s="77"/>
      <c r="CA445" s="77"/>
      <c r="CB445" s="77"/>
      <c r="CC445" s="77"/>
      <c r="CD445" s="77"/>
      <c r="CE445" s="77"/>
      <c r="CF445" s="77"/>
      <c r="CG445" s="77"/>
      <c r="CH445" s="77"/>
      <c r="CI445" s="77"/>
      <c r="CJ445" s="77"/>
      <c r="CK445" s="77"/>
      <c r="CL445" s="77"/>
      <c r="CM445" s="77"/>
      <c r="CN445" s="77"/>
      <c r="CO445" s="77"/>
      <c r="CP445" s="77"/>
      <c r="CQ445" s="77"/>
      <c r="CR445" s="77"/>
      <c r="CS445" s="77"/>
      <c r="CT445" s="77"/>
      <c r="CU445" s="77"/>
      <c r="CV445" s="77"/>
      <c r="CW445" s="77"/>
      <c r="CX445" s="77"/>
      <c r="CY445" s="77"/>
      <c r="CZ445" s="77"/>
      <c r="DA445" s="77"/>
      <c r="DB445" s="77"/>
      <c r="DC445" s="77"/>
      <c r="DD445" s="77"/>
      <c r="DE445" s="77"/>
      <c r="DF445" s="77"/>
      <c r="DG445" s="77"/>
      <c r="DH445" s="77"/>
      <c r="DI445" s="77"/>
      <c r="DJ445" s="77"/>
      <c r="DK445" s="77"/>
      <c r="DL445" s="77"/>
      <c r="DM445" s="77"/>
      <c r="DN445" s="77"/>
      <c r="DO445" s="77"/>
      <c r="DP445" s="77"/>
      <c r="DQ445" s="77"/>
      <c r="DR445" s="77"/>
      <c r="DS445" s="77"/>
      <c r="DT445" s="77"/>
      <c r="DU445" s="77"/>
      <c r="DV445" s="77"/>
      <c r="DW445" s="77"/>
      <c r="DX445" s="77"/>
      <c r="DY445" s="77"/>
      <c r="DZ445" s="77"/>
      <c r="EA445" s="77"/>
      <c r="EB445" s="77"/>
      <c r="EC445" s="77"/>
      <c r="ED445" s="77"/>
      <c r="EE445" s="77"/>
      <c r="EF445" s="77"/>
      <c r="EG445" s="77"/>
      <c r="EH445" s="77"/>
      <c r="EI445" s="77"/>
      <c r="EJ445" s="77"/>
      <c r="EK445" s="77"/>
      <c r="EL445" s="77"/>
      <c r="EM445" s="77"/>
      <c r="EN445" s="77"/>
      <c r="EO445" s="77"/>
      <c r="EP445" s="77"/>
      <c r="EQ445" s="77"/>
      <c r="ER445" s="77"/>
      <c r="ES445" s="77"/>
      <c r="ET445" s="77"/>
      <c r="EU445" s="77"/>
      <c r="EV445" s="77"/>
      <c r="EW445" s="77"/>
      <c r="EX445" s="77"/>
      <c r="EY445" s="77"/>
      <c r="EZ445" s="77"/>
      <c r="FA445" s="77"/>
      <c r="FB445" s="77"/>
      <c r="FC445" s="77"/>
      <c r="FD445" s="77"/>
      <c r="FE445" s="77"/>
      <c r="FF445" s="77"/>
      <c r="FG445" s="77"/>
      <c r="FH445" s="77"/>
      <c r="FI445" s="77"/>
      <c r="FJ445" s="77"/>
      <c r="FK445" s="77"/>
      <c r="FL445" s="77"/>
      <c r="FM445" s="77"/>
      <c r="FN445" s="77"/>
      <c r="FO445" s="77"/>
      <c r="FP445" s="77"/>
      <c r="FQ445" s="77"/>
      <c r="FR445" s="77"/>
      <c r="FS445" s="77"/>
      <c r="FT445" s="77"/>
      <c r="FU445" s="77"/>
      <c r="FV445" s="77"/>
      <c r="FW445" s="77"/>
      <c r="FX445" s="77"/>
      <c r="FY445" s="77"/>
      <c r="FZ445" s="77"/>
      <c r="GA445" s="77"/>
      <c r="GB445" s="77"/>
      <c r="GC445" s="77"/>
      <c r="GD445" s="77"/>
      <c r="GE445" s="77"/>
      <c r="GF445" s="77"/>
      <c r="GG445" s="77"/>
      <c r="GH445" s="77"/>
      <c r="GI445" s="77"/>
      <c r="GJ445" s="77"/>
      <c r="GK445" s="77"/>
      <c r="GL445" s="77"/>
      <c r="GM445" s="77"/>
      <c r="GN445" s="77"/>
      <c r="GO445" s="77"/>
      <c r="GP445" s="77"/>
      <c r="GQ445" s="77"/>
      <c r="GR445" s="77"/>
      <c r="GS445" s="77"/>
      <c r="GT445" s="77"/>
      <c r="GU445" s="77"/>
      <c r="GV445" s="77"/>
      <c r="GW445" s="77"/>
      <c r="GX445" s="77"/>
      <c r="GY445" s="77"/>
      <c r="GZ445" s="77"/>
      <c r="HA445" s="77"/>
      <c r="HB445" s="77"/>
      <c r="HC445" s="77"/>
      <c r="HD445" s="77"/>
      <c r="HE445" s="77"/>
      <c r="HF445" s="77"/>
      <c r="HG445" s="77"/>
      <c r="HH445" s="77"/>
      <c r="HI445" s="77"/>
      <c r="HJ445" s="77"/>
      <c r="HK445" s="77"/>
      <c r="HL445" s="77"/>
      <c r="HM445" s="77"/>
      <c r="HN445" s="77"/>
      <c r="HO445" s="77"/>
      <c r="HP445" s="77"/>
      <c r="HQ445" s="77"/>
      <c r="HR445" s="77"/>
      <c r="HS445" s="77"/>
      <c r="HT445" s="77"/>
      <c r="HU445" s="77"/>
      <c r="HV445" s="77"/>
      <c r="HW445" s="77"/>
      <c r="HX445" s="77"/>
      <c r="HY445" s="77"/>
      <c r="HZ445" s="77"/>
      <c r="IA445" s="77"/>
      <c r="IB445" s="77"/>
      <c r="IC445" s="77"/>
      <c r="ID445" s="77"/>
      <c r="IE445" s="77"/>
      <c r="IF445" s="77"/>
      <c r="IG445" s="77"/>
      <c r="IH445" s="77"/>
    </row>
    <row r="446" spans="1:9" s="198" customFormat="1" ht="16.5">
      <c r="A446" s="193" t="s">
        <v>1460</v>
      </c>
      <c r="B446" s="193" t="s">
        <v>1869</v>
      </c>
      <c r="C446" s="193" t="s">
        <v>1203</v>
      </c>
      <c r="D446" s="193" t="s">
        <v>1463</v>
      </c>
      <c r="E446" s="201">
        <v>20</v>
      </c>
      <c r="F446" s="195" t="s">
        <v>1458</v>
      </c>
      <c r="G446" s="193"/>
      <c r="H446" s="195" t="s">
        <v>1845</v>
      </c>
      <c r="I446" s="195"/>
    </row>
    <row r="447" spans="1:9" s="202" customFormat="1" ht="33">
      <c r="A447" s="193" t="s">
        <v>2000</v>
      </c>
      <c r="B447" s="193" t="s">
        <v>1109</v>
      </c>
      <c r="C447" s="193" t="s">
        <v>1204</v>
      </c>
      <c r="D447" s="193" t="s">
        <v>1520</v>
      </c>
      <c r="E447" s="201">
        <v>739</v>
      </c>
      <c r="F447" s="195" t="s">
        <v>1458</v>
      </c>
      <c r="G447" s="193"/>
      <c r="H447" s="195" t="s">
        <v>1845</v>
      </c>
      <c r="I447" s="195"/>
    </row>
    <row r="448" spans="1:242" s="78" customFormat="1" ht="33">
      <c r="A448" s="193" t="s">
        <v>1852</v>
      </c>
      <c r="B448" s="193" t="s">
        <v>1205</v>
      </c>
      <c r="C448" s="193" t="s">
        <v>1206</v>
      </c>
      <c r="D448" s="193" t="s">
        <v>1855</v>
      </c>
      <c r="E448" s="201">
        <v>50</v>
      </c>
      <c r="F448" s="195" t="s">
        <v>1471</v>
      </c>
      <c r="G448" s="193" t="s">
        <v>1856</v>
      </c>
      <c r="H448" s="195"/>
      <c r="I448" s="195" t="s">
        <v>1845</v>
      </c>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c r="AO448" s="77"/>
      <c r="AP448" s="77"/>
      <c r="AQ448" s="77"/>
      <c r="AR448" s="77"/>
      <c r="AS448" s="77"/>
      <c r="AT448" s="77"/>
      <c r="AU448" s="77"/>
      <c r="AV448" s="77"/>
      <c r="AW448" s="77"/>
      <c r="AX448" s="77"/>
      <c r="AY448" s="77"/>
      <c r="AZ448" s="77"/>
      <c r="BA448" s="77"/>
      <c r="BB448" s="77"/>
      <c r="BC448" s="77"/>
      <c r="BD448" s="77"/>
      <c r="BE448" s="77"/>
      <c r="BF448" s="77"/>
      <c r="BG448" s="77"/>
      <c r="BH448" s="77"/>
      <c r="BI448" s="77"/>
      <c r="BJ448" s="77"/>
      <c r="BK448" s="77"/>
      <c r="BL448" s="77"/>
      <c r="BM448" s="77"/>
      <c r="BN448" s="77"/>
      <c r="BO448" s="77"/>
      <c r="BP448" s="77"/>
      <c r="BQ448" s="77"/>
      <c r="BR448" s="77"/>
      <c r="BS448" s="77"/>
      <c r="BT448" s="77"/>
      <c r="BU448" s="77"/>
      <c r="BV448" s="77"/>
      <c r="BW448" s="77"/>
      <c r="BX448" s="77"/>
      <c r="BY448" s="77"/>
      <c r="BZ448" s="77"/>
      <c r="CA448" s="77"/>
      <c r="CB448" s="77"/>
      <c r="CC448" s="77"/>
      <c r="CD448" s="77"/>
      <c r="CE448" s="77"/>
      <c r="CF448" s="77"/>
      <c r="CG448" s="77"/>
      <c r="CH448" s="77"/>
      <c r="CI448" s="77"/>
      <c r="CJ448" s="77"/>
      <c r="CK448" s="77"/>
      <c r="CL448" s="77"/>
      <c r="CM448" s="77"/>
      <c r="CN448" s="77"/>
      <c r="CO448" s="77"/>
      <c r="CP448" s="77"/>
      <c r="CQ448" s="77"/>
      <c r="CR448" s="77"/>
      <c r="CS448" s="77"/>
      <c r="CT448" s="77"/>
      <c r="CU448" s="77"/>
      <c r="CV448" s="77"/>
      <c r="CW448" s="77"/>
      <c r="CX448" s="77"/>
      <c r="CY448" s="77"/>
      <c r="CZ448" s="77"/>
      <c r="DA448" s="77"/>
      <c r="DB448" s="77"/>
      <c r="DC448" s="77"/>
      <c r="DD448" s="77"/>
      <c r="DE448" s="77"/>
      <c r="DF448" s="77"/>
      <c r="DG448" s="77"/>
      <c r="DH448" s="77"/>
      <c r="DI448" s="77"/>
      <c r="DJ448" s="77"/>
      <c r="DK448" s="77"/>
      <c r="DL448" s="77"/>
      <c r="DM448" s="77"/>
      <c r="DN448" s="77"/>
      <c r="DO448" s="77"/>
      <c r="DP448" s="77"/>
      <c r="DQ448" s="77"/>
      <c r="DR448" s="77"/>
      <c r="DS448" s="77"/>
      <c r="DT448" s="77"/>
      <c r="DU448" s="77"/>
      <c r="DV448" s="77"/>
      <c r="DW448" s="77"/>
      <c r="DX448" s="77"/>
      <c r="DY448" s="77"/>
      <c r="DZ448" s="77"/>
      <c r="EA448" s="77"/>
      <c r="EB448" s="77"/>
      <c r="EC448" s="77"/>
      <c r="ED448" s="77"/>
      <c r="EE448" s="77"/>
      <c r="EF448" s="77"/>
      <c r="EG448" s="77"/>
      <c r="EH448" s="77"/>
      <c r="EI448" s="77"/>
      <c r="EJ448" s="77"/>
      <c r="EK448" s="77"/>
      <c r="EL448" s="77"/>
      <c r="EM448" s="77"/>
      <c r="EN448" s="77"/>
      <c r="EO448" s="77"/>
      <c r="EP448" s="77"/>
      <c r="EQ448" s="77"/>
      <c r="ER448" s="77"/>
      <c r="ES448" s="77"/>
      <c r="ET448" s="77"/>
      <c r="EU448" s="77"/>
      <c r="EV448" s="77"/>
      <c r="EW448" s="77"/>
      <c r="EX448" s="77"/>
      <c r="EY448" s="77"/>
      <c r="EZ448" s="77"/>
      <c r="FA448" s="77"/>
      <c r="FB448" s="77"/>
      <c r="FC448" s="77"/>
      <c r="FD448" s="77"/>
      <c r="FE448" s="77"/>
      <c r="FF448" s="77"/>
      <c r="FG448" s="77"/>
      <c r="FH448" s="77"/>
      <c r="FI448" s="77"/>
      <c r="FJ448" s="77"/>
      <c r="FK448" s="77"/>
      <c r="FL448" s="77"/>
      <c r="FM448" s="77"/>
      <c r="FN448" s="77"/>
      <c r="FO448" s="77"/>
      <c r="FP448" s="77"/>
      <c r="FQ448" s="77"/>
      <c r="FR448" s="77"/>
      <c r="FS448" s="77"/>
      <c r="FT448" s="77"/>
      <c r="FU448" s="77"/>
      <c r="FV448" s="77"/>
      <c r="FW448" s="77"/>
      <c r="FX448" s="77"/>
      <c r="FY448" s="77"/>
      <c r="FZ448" s="77"/>
      <c r="GA448" s="77"/>
      <c r="GB448" s="77"/>
      <c r="GC448" s="77"/>
      <c r="GD448" s="77"/>
      <c r="GE448" s="77"/>
      <c r="GF448" s="77"/>
      <c r="GG448" s="77"/>
      <c r="GH448" s="77"/>
      <c r="GI448" s="77"/>
      <c r="GJ448" s="77"/>
      <c r="GK448" s="77"/>
      <c r="GL448" s="77"/>
      <c r="GM448" s="77"/>
      <c r="GN448" s="77"/>
      <c r="GO448" s="77"/>
      <c r="GP448" s="77"/>
      <c r="GQ448" s="77"/>
      <c r="GR448" s="77"/>
      <c r="GS448" s="77"/>
      <c r="GT448" s="77"/>
      <c r="GU448" s="77"/>
      <c r="GV448" s="77"/>
      <c r="GW448" s="77"/>
      <c r="GX448" s="77"/>
      <c r="GY448" s="77"/>
      <c r="GZ448" s="77"/>
      <c r="HA448" s="77"/>
      <c r="HB448" s="77"/>
      <c r="HC448" s="77"/>
      <c r="HD448" s="77"/>
      <c r="HE448" s="77"/>
      <c r="HF448" s="77"/>
      <c r="HG448" s="77"/>
      <c r="HH448" s="77"/>
      <c r="HI448" s="77"/>
      <c r="HJ448" s="77"/>
      <c r="HK448" s="77"/>
      <c r="HL448" s="77"/>
      <c r="HM448" s="77"/>
      <c r="HN448" s="77"/>
      <c r="HO448" s="77"/>
      <c r="HP448" s="77"/>
      <c r="HQ448" s="77"/>
      <c r="HR448" s="77"/>
      <c r="HS448" s="77"/>
      <c r="HT448" s="77"/>
      <c r="HU448" s="77"/>
      <c r="HV448" s="77"/>
      <c r="HW448" s="77"/>
      <c r="HX448" s="77"/>
      <c r="HY448" s="77"/>
      <c r="HZ448" s="77"/>
      <c r="IA448" s="77"/>
      <c r="IB448" s="77"/>
      <c r="IC448" s="77"/>
      <c r="ID448" s="77"/>
      <c r="IE448" s="77"/>
      <c r="IF448" s="77"/>
      <c r="IG448" s="77"/>
      <c r="IH448" s="77"/>
    </row>
    <row r="449" spans="1:242" s="78" customFormat="1" ht="33">
      <c r="A449" s="193" t="s">
        <v>1852</v>
      </c>
      <c r="B449" s="193" t="s">
        <v>1207</v>
      </c>
      <c r="C449" s="193" t="s">
        <v>1208</v>
      </c>
      <c r="D449" s="193" t="s">
        <v>1855</v>
      </c>
      <c r="E449" s="201">
        <v>40</v>
      </c>
      <c r="F449" s="195" t="s">
        <v>1471</v>
      </c>
      <c r="G449" s="193" t="s">
        <v>1856</v>
      </c>
      <c r="H449" s="195"/>
      <c r="I449" s="195" t="s">
        <v>1845</v>
      </c>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77"/>
      <c r="AL449" s="77"/>
      <c r="AM449" s="77"/>
      <c r="AN449" s="77"/>
      <c r="AO449" s="77"/>
      <c r="AP449" s="77"/>
      <c r="AQ449" s="77"/>
      <c r="AR449" s="77"/>
      <c r="AS449" s="77"/>
      <c r="AT449" s="77"/>
      <c r="AU449" s="77"/>
      <c r="AV449" s="77"/>
      <c r="AW449" s="77"/>
      <c r="AX449" s="77"/>
      <c r="AY449" s="77"/>
      <c r="AZ449" s="77"/>
      <c r="BA449" s="77"/>
      <c r="BB449" s="77"/>
      <c r="BC449" s="77"/>
      <c r="BD449" s="77"/>
      <c r="BE449" s="77"/>
      <c r="BF449" s="77"/>
      <c r="BG449" s="77"/>
      <c r="BH449" s="77"/>
      <c r="BI449" s="77"/>
      <c r="BJ449" s="77"/>
      <c r="BK449" s="77"/>
      <c r="BL449" s="77"/>
      <c r="BM449" s="77"/>
      <c r="BN449" s="77"/>
      <c r="BO449" s="77"/>
      <c r="BP449" s="77"/>
      <c r="BQ449" s="77"/>
      <c r="BR449" s="77"/>
      <c r="BS449" s="77"/>
      <c r="BT449" s="77"/>
      <c r="BU449" s="77"/>
      <c r="BV449" s="77"/>
      <c r="BW449" s="77"/>
      <c r="BX449" s="77"/>
      <c r="BY449" s="77"/>
      <c r="BZ449" s="77"/>
      <c r="CA449" s="77"/>
      <c r="CB449" s="77"/>
      <c r="CC449" s="77"/>
      <c r="CD449" s="77"/>
      <c r="CE449" s="77"/>
      <c r="CF449" s="77"/>
      <c r="CG449" s="77"/>
      <c r="CH449" s="77"/>
      <c r="CI449" s="77"/>
      <c r="CJ449" s="77"/>
      <c r="CK449" s="77"/>
      <c r="CL449" s="77"/>
      <c r="CM449" s="77"/>
      <c r="CN449" s="77"/>
      <c r="CO449" s="77"/>
      <c r="CP449" s="77"/>
      <c r="CQ449" s="77"/>
      <c r="CR449" s="77"/>
      <c r="CS449" s="77"/>
      <c r="CT449" s="77"/>
      <c r="CU449" s="77"/>
      <c r="CV449" s="77"/>
      <c r="CW449" s="77"/>
      <c r="CX449" s="77"/>
      <c r="CY449" s="77"/>
      <c r="CZ449" s="77"/>
      <c r="DA449" s="77"/>
      <c r="DB449" s="77"/>
      <c r="DC449" s="77"/>
      <c r="DD449" s="77"/>
      <c r="DE449" s="77"/>
      <c r="DF449" s="77"/>
      <c r="DG449" s="77"/>
      <c r="DH449" s="77"/>
      <c r="DI449" s="77"/>
      <c r="DJ449" s="77"/>
      <c r="DK449" s="77"/>
      <c r="DL449" s="77"/>
      <c r="DM449" s="77"/>
      <c r="DN449" s="77"/>
      <c r="DO449" s="77"/>
      <c r="DP449" s="77"/>
      <c r="DQ449" s="77"/>
      <c r="DR449" s="77"/>
      <c r="DS449" s="77"/>
      <c r="DT449" s="77"/>
      <c r="DU449" s="77"/>
      <c r="DV449" s="77"/>
      <c r="DW449" s="77"/>
      <c r="DX449" s="77"/>
      <c r="DY449" s="77"/>
      <c r="DZ449" s="77"/>
      <c r="EA449" s="77"/>
      <c r="EB449" s="77"/>
      <c r="EC449" s="77"/>
      <c r="ED449" s="77"/>
      <c r="EE449" s="77"/>
      <c r="EF449" s="77"/>
      <c r="EG449" s="77"/>
      <c r="EH449" s="77"/>
      <c r="EI449" s="77"/>
      <c r="EJ449" s="77"/>
      <c r="EK449" s="77"/>
      <c r="EL449" s="77"/>
      <c r="EM449" s="77"/>
      <c r="EN449" s="77"/>
      <c r="EO449" s="77"/>
      <c r="EP449" s="77"/>
      <c r="EQ449" s="77"/>
      <c r="ER449" s="77"/>
      <c r="ES449" s="77"/>
      <c r="ET449" s="77"/>
      <c r="EU449" s="77"/>
      <c r="EV449" s="77"/>
      <c r="EW449" s="77"/>
      <c r="EX449" s="77"/>
      <c r="EY449" s="77"/>
      <c r="EZ449" s="77"/>
      <c r="FA449" s="77"/>
      <c r="FB449" s="77"/>
      <c r="FC449" s="77"/>
      <c r="FD449" s="77"/>
      <c r="FE449" s="77"/>
      <c r="FF449" s="77"/>
      <c r="FG449" s="77"/>
      <c r="FH449" s="77"/>
      <c r="FI449" s="77"/>
      <c r="FJ449" s="77"/>
      <c r="FK449" s="77"/>
      <c r="FL449" s="77"/>
      <c r="FM449" s="77"/>
      <c r="FN449" s="77"/>
      <c r="FO449" s="77"/>
      <c r="FP449" s="77"/>
      <c r="FQ449" s="77"/>
      <c r="FR449" s="77"/>
      <c r="FS449" s="77"/>
      <c r="FT449" s="77"/>
      <c r="FU449" s="77"/>
      <c r="FV449" s="77"/>
      <c r="FW449" s="77"/>
      <c r="FX449" s="77"/>
      <c r="FY449" s="77"/>
      <c r="FZ449" s="77"/>
      <c r="GA449" s="77"/>
      <c r="GB449" s="77"/>
      <c r="GC449" s="77"/>
      <c r="GD449" s="77"/>
      <c r="GE449" s="77"/>
      <c r="GF449" s="77"/>
      <c r="GG449" s="77"/>
      <c r="GH449" s="77"/>
      <c r="GI449" s="77"/>
      <c r="GJ449" s="77"/>
      <c r="GK449" s="77"/>
      <c r="GL449" s="77"/>
      <c r="GM449" s="77"/>
      <c r="GN449" s="77"/>
      <c r="GO449" s="77"/>
      <c r="GP449" s="77"/>
      <c r="GQ449" s="77"/>
      <c r="GR449" s="77"/>
      <c r="GS449" s="77"/>
      <c r="GT449" s="77"/>
      <c r="GU449" s="77"/>
      <c r="GV449" s="77"/>
      <c r="GW449" s="77"/>
      <c r="GX449" s="77"/>
      <c r="GY449" s="77"/>
      <c r="GZ449" s="77"/>
      <c r="HA449" s="77"/>
      <c r="HB449" s="77"/>
      <c r="HC449" s="77"/>
      <c r="HD449" s="77"/>
      <c r="HE449" s="77"/>
      <c r="HF449" s="77"/>
      <c r="HG449" s="77"/>
      <c r="HH449" s="77"/>
      <c r="HI449" s="77"/>
      <c r="HJ449" s="77"/>
      <c r="HK449" s="77"/>
      <c r="HL449" s="77"/>
      <c r="HM449" s="77"/>
      <c r="HN449" s="77"/>
      <c r="HO449" s="77"/>
      <c r="HP449" s="77"/>
      <c r="HQ449" s="77"/>
      <c r="HR449" s="77"/>
      <c r="HS449" s="77"/>
      <c r="HT449" s="77"/>
      <c r="HU449" s="77"/>
      <c r="HV449" s="77"/>
      <c r="HW449" s="77"/>
      <c r="HX449" s="77"/>
      <c r="HY449" s="77"/>
      <c r="HZ449" s="77"/>
      <c r="IA449" s="77"/>
      <c r="IB449" s="77"/>
      <c r="IC449" s="77"/>
      <c r="ID449" s="77"/>
      <c r="IE449" s="77"/>
      <c r="IF449" s="77"/>
      <c r="IG449" s="77"/>
      <c r="IH449" s="77"/>
    </row>
    <row r="450" spans="1:9" s="198" customFormat="1" ht="16.5">
      <c r="A450" s="193" t="s">
        <v>1460</v>
      </c>
      <c r="B450" s="193" t="s">
        <v>1869</v>
      </c>
      <c r="C450" s="193" t="s">
        <v>1209</v>
      </c>
      <c r="D450" s="193" t="s">
        <v>1463</v>
      </c>
      <c r="E450" s="201">
        <v>20</v>
      </c>
      <c r="F450" s="195" t="s">
        <v>1458</v>
      </c>
      <c r="G450" s="193"/>
      <c r="H450" s="195" t="s">
        <v>1845</v>
      </c>
      <c r="I450" s="195"/>
    </row>
    <row r="451" spans="1:9" s="202" customFormat="1" ht="33">
      <c r="A451" s="193" t="s">
        <v>2000</v>
      </c>
      <c r="B451" s="193" t="s">
        <v>1109</v>
      </c>
      <c r="C451" s="193" t="s">
        <v>1210</v>
      </c>
      <c r="D451" s="193" t="s">
        <v>1520</v>
      </c>
      <c r="E451" s="201">
        <v>1112</v>
      </c>
      <c r="F451" s="195" t="s">
        <v>1458</v>
      </c>
      <c r="G451" s="193"/>
      <c r="H451" s="195" t="s">
        <v>1845</v>
      </c>
      <c r="I451" s="195"/>
    </row>
    <row r="452" spans="1:242" s="78" customFormat="1" ht="33">
      <c r="A452" s="193" t="s">
        <v>926</v>
      </c>
      <c r="B452" s="193" t="s">
        <v>932</v>
      </c>
      <c r="C452" s="193" t="s">
        <v>1211</v>
      </c>
      <c r="D452" s="193" t="s">
        <v>1855</v>
      </c>
      <c r="E452" s="201">
        <v>27</v>
      </c>
      <c r="F452" s="195" t="s">
        <v>1458</v>
      </c>
      <c r="G452" s="193"/>
      <c r="H452" s="195" t="s">
        <v>1845</v>
      </c>
      <c r="I452" s="195"/>
      <c r="J452" s="77"/>
      <c r="K452" s="77"/>
      <c r="L452" s="77"/>
      <c r="M452" s="77"/>
      <c r="N452" s="77"/>
      <c r="O452" s="77"/>
      <c r="P452" s="77"/>
      <c r="Q452" s="77"/>
      <c r="R452" s="77"/>
      <c r="S452" s="77"/>
      <c r="T452" s="77"/>
      <c r="U452" s="77"/>
      <c r="V452" s="77"/>
      <c r="W452" s="77"/>
      <c r="X452" s="77"/>
      <c r="Y452" s="77"/>
      <c r="Z452" s="77"/>
      <c r="AA452" s="77"/>
      <c r="AB452" s="77"/>
      <c r="AC452" s="77"/>
      <c r="AD452" s="77"/>
      <c r="AE452" s="77"/>
      <c r="AF452" s="77"/>
      <c r="AG452" s="77"/>
      <c r="AH452" s="77"/>
      <c r="AI452" s="77"/>
      <c r="AJ452" s="77"/>
      <c r="AK452" s="77"/>
      <c r="AL452" s="77"/>
      <c r="AM452" s="77"/>
      <c r="AN452" s="77"/>
      <c r="AO452" s="77"/>
      <c r="AP452" s="77"/>
      <c r="AQ452" s="77"/>
      <c r="AR452" s="77"/>
      <c r="AS452" s="77"/>
      <c r="AT452" s="77"/>
      <c r="AU452" s="77"/>
      <c r="AV452" s="77"/>
      <c r="AW452" s="77"/>
      <c r="AX452" s="77"/>
      <c r="AY452" s="77"/>
      <c r="AZ452" s="77"/>
      <c r="BA452" s="77"/>
      <c r="BB452" s="77"/>
      <c r="BC452" s="77"/>
      <c r="BD452" s="77"/>
      <c r="BE452" s="77"/>
      <c r="BF452" s="77"/>
      <c r="BG452" s="77"/>
      <c r="BH452" s="77"/>
      <c r="BI452" s="77"/>
      <c r="BJ452" s="77"/>
      <c r="BK452" s="77"/>
      <c r="BL452" s="77"/>
      <c r="BM452" s="77"/>
      <c r="BN452" s="77"/>
      <c r="BO452" s="77"/>
      <c r="BP452" s="77"/>
      <c r="BQ452" s="77"/>
      <c r="BR452" s="77"/>
      <c r="BS452" s="77"/>
      <c r="BT452" s="77"/>
      <c r="BU452" s="77"/>
      <c r="BV452" s="77"/>
      <c r="BW452" s="77"/>
      <c r="BX452" s="77"/>
      <c r="BY452" s="77"/>
      <c r="BZ452" s="77"/>
      <c r="CA452" s="77"/>
      <c r="CB452" s="77"/>
      <c r="CC452" s="77"/>
      <c r="CD452" s="77"/>
      <c r="CE452" s="77"/>
      <c r="CF452" s="77"/>
      <c r="CG452" s="77"/>
      <c r="CH452" s="77"/>
      <c r="CI452" s="77"/>
      <c r="CJ452" s="77"/>
      <c r="CK452" s="77"/>
      <c r="CL452" s="77"/>
      <c r="CM452" s="77"/>
      <c r="CN452" s="77"/>
      <c r="CO452" s="77"/>
      <c r="CP452" s="77"/>
      <c r="CQ452" s="77"/>
      <c r="CR452" s="77"/>
      <c r="CS452" s="77"/>
      <c r="CT452" s="77"/>
      <c r="CU452" s="77"/>
      <c r="CV452" s="77"/>
      <c r="CW452" s="77"/>
      <c r="CX452" s="77"/>
      <c r="CY452" s="77"/>
      <c r="CZ452" s="77"/>
      <c r="DA452" s="77"/>
      <c r="DB452" s="77"/>
      <c r="DC452" s="77"/>
      <c r="DD452" s="77"/>
      <c r="DE452" s="77"/>
      <c r="DF452" s="77"/>
      <c r="DG452" s="77"/>
      <c r="DH452" s="77"/>
      <c r="DI452" s="77"/>
      <c r="DJ452" s="77"/>
      <c r="DK452" s="77"/>
      <c r="DL452" s="77"/>
      <c r="DM452" s="77"/>
      <c r="DN452" s="77"/>
      <c r="DO452" s="77"/>
      <c r="DP452" s="77"/>
      <c r="DQ452" s="77"/>
      <c r="DR452" s="77"/>
      <c r="DS452" s="77"/>
      <c r="DT452" s="77"/>
      <c r="DU452" s="77"/>
      <c r="DV452" s="77"/>
      <c r="DW452" s="77"/>
      <c r="DX452" s="77"/>
      <c r="DY452" s="77"/>
      <c r="DZ452" s="77"/>
      <c r="EA452" s="77"/>
      <c r="EB452" s="77"/>
      <c r="EC452" s="77"/>
      <c r="ED452" s="77"/>
      <c r="EE452" s="77"/>
      <c r="EF452" s="77"/>
      <c r="EG452" s="77"/>
      <c r="EH452" s="77"/>
      <c r="EI452" s="77"/>
      <c r="EJ452" s="77"/>
      <c r="EK452" s="77"/>
      <c r="EL452" s="77"/>
      <c r="EM452" s="77"/>
      <c r="EN452" s="77"/>
      <c r="EO452" s="77"/>
      <c r="EP452" s="77"/>
      <c r="EQ452" s="77"/>
      <c r="ER452" s="77"/>
      <c r="ES452" s="77"/>
      <c r="ET452" s="77"/>
      <c r="EU452" s="77"/>
      <c r="EV452" s="77"/>
      <c r="EW452" s="77"/>
      <c r="EX452" s="77"/>
      <c r="EY452" s="77"/>
      <c r="EZ452" s="77"/>
      <c r="FA452" s="77"/>
      <c r="FB452" s="77"/>
      <c r="FC452" s="77"/>
      <c r="FD452" s="77"/>
      <c r="FE452" s="77"/>
      <c r="FF452" s="77"/>
      <c r="FG452" s="77"/>
      <c r="FH452" s="77"/>
      <c r="FI452" s="77"/>
      <c r="FJ452" s="77"/>
      <c r="FK452" s="77"/>
      <c r="FL452" s="77"/>
      <c r="FM452" s="77"/>
      <c r="FN452" s="77"/>
      <c r="FO452" s="77"/>
      <c r="FP452" s="77"/>
      <c r="FQ452" s="77"/>
      <c r="FR452" s="77"/>
      <c r="FS452" s="77"/>
      <c r="FT452" s="77"/>
      <c r="FU452" s="77"/>
      <c r="FV452" s="77"/>
      <c r="FW452" s="77"/>
      <c r="FX452" s="77"/>
      <c r="FY452" s="77"/>
      <c r="FZ452" s="77"/>
      <c r="GA452" s="77"/>
      <c r="GB452" s="77"/>
      <c r="GC452" s="77"/>
      <c r="GD452" s="77"/>
      <c r="GE452" s="77"/>
      <c r="GF452" s="77"/>
      <c r="GG452" s="77"/>
      <c r="GH452" s="77"/>
      <c r="GI452" s="77"/>
      <c r="GJ452" s="77"/>
      <c r="GK452" s="77"/>
      <c r="GL452" s="77"/>
      <c r="GM452" s="77"/>
      <c r="GN452" s="77"/>
      <c r="GO452" s="77"/>
      <c r="GP452" s="77"/>
      <c r="GQ452" s="77"/>
      <c r="GR452" s="77"/>
      <c r="GS452" s="77"/>
      <c r="GT452" s="77"/>
      <c r="GU452" s="77"/>
      <c r="GV452" s="77"/>
      <c r="GW452" s="77"/>
      <c r="GX452" s="77"/>
      <c r="GY452" s="77"/>
      <c r="GZ452" s="77"/>
      <c r="HA452" s="77"/>
      <c r="HB452" s="77"/>
      <c r="HC452" s="77"/>
      <c r="HD452" s="77"/>
      <c r="HE452" s="77"/>
      <c r="HF452" s="77"/>
      <c r="HG452" s="77"/>
      <c r="HH452" s="77"/>
      <c r="HI452" s="77"/>
      <c r="HJ452" s="77"/>
      <c r="HK452" s="77"/>
      <c r="HL452" s="77"/>
      <c r="HM452" s="77"/>
      <c r="HN452" s="77"/>
      <c r="HO452" s="77"/>
      <c r="HP452" s="77"/>
      <c r="HQ452" s="77"/>
      <c r="HR452" s="77"/>
      <c r="HS452" s="77"/>
      <c r="HT452" s="77"/>
      <c r="HU452" s="77"/>
      <c r="HV452" s="77"/>
      <c r="HW452" s="77"/>
      <c r="HX452" s="77"/>
      <c r="HY452" s="77"/>
      <c r="HZ452" s="77"/>
      <c r="IA452" s="77"/>
      <c r="IB452" s="77"/>
      <c r="IC452" s="77"/>
      <c r="ID452" s="77"/>
      <c r="IE452" s="77"/>
      <c r="IF452" s="77"/>
      <c r="IG452" s="77"/>
      <c r="IH452" s="77"/>
    </row>
    <row r="453" spans="1:242" s="78" customFormat="1" ht="33">
      <c r="A453" s="193" t="s">
        <v>1852</v>
      </c>
      <c r="B453" s="193" t="s">
        <v>1212</v>
      </c>
      <c r="C453" s="193" t="s">
        <v>1213</v>
      </c>
      <c r="D453" s="193" t="s">
        <v>1855</v>
      </c>
      <c r="E453" s="201">
        <v>20</v>
      </c>
      <c r="F453" s="195" t="s">
        <v>1471</v>
      </c>
      <c r="G453" s="193" t="s">
        <v>1856</v>
      </c>
      <c r="H453" s="195"/>
      <c r="I453" s="195" t="s">
        <v>1845</v>
      </c>
      <c r="J453" s="77"/>
      <c r="K453" s="77"/>
      <c r="L453" s="77"/>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77"/>
      <c r="AR453" s="77"/>
      <c r="AS453" s="77"/>
      <c r="AT453" s="77"/>
      <c r="AU453" s="77"/>
      <c r="AV453" s="77"/>
      <c r="AW453" s="77"/>
      <c r="AX453" s="77"/>
      <c r="AY453" s="77"/>
      <c r="AZ453" s="77"/>
      <c r="BA453" s="77"/>
      <c r="BB453" s="77"/>
      <c r="BC453" s="77"/>
      <c r="BD453" s="77"/>
      <c r="BE453" s="77"/>
      <c r="BF453" s="77"/>
      <c r="BG453" s="77"/>
      <c r="BH453" s="77"/>
      <c r="BI453" s="77"/>
      <c r="BJ453" s="77"/>
      <c r="BK453" s="77"/>
      <c r="BL453" s="77"/>
      <c r="BM453" s="77"/>
      <c r="BN453" s="77"/>
      <c r="BO453" s="77"/>
      <c r="BP453" s="77"/>
      <c r="BQ453" s="77"/>
      <c r="BR453" s="77"/>
      <c r="BS453" s="77"/>
      <c r="BT453" s="77"/>
      <c r="BU453" s="77"/>
      <c r="BV453" s="77"/>
      <c r="BW453" s="77"/>
      <c r="BX453" s="77"/>
      <c r="BY453" s="77"/>
      <c r="BZ453" s="77"/>
      <c r="CA453" s="77"/>
      <c r="CB453" s="77"/>
      <c r="CC453" s="77"/>
      <c r="CD453" s="77"/>
      <c r="CE453" s="77"/>
      <c r="CF453" s="77"/>
      <c r="CG453" s="77"/>
      <c r="CH453" s="77"/>
      <c r="CI453" s="77"/>
      <c r="CJ453" s="77"/>
      <c r="CK453" s="77"/>
      <c r="CL453" s="77"/>
      <c r="CM453" s="77"/>
      <c r="CN453" s="77"/>
      <c r="CO453" s="77"/>
      <c r="CP453" s="77"/>
      <c r="CQ453" s="77"/>
      <c r="CR453" s="77"/>
      <c r="CS453" s="77"/>
      <c r="CT453" s="77"/>
      <c r="CU453" s="77"/>
      <c r="CV453" s="77"/>
      <c r="CW453" s="77"/>
      <c r="CX453" s="77"/>
      <c r="CY453" s="77"/>
      <c r="CZ453" s="77"/>
      <c r="DA453" s="77"/>
      <c r="DB453" s="77"/>
      <c r="DC453" s="77"/>
      <c r="DD453" s="77"/>
      <c r="DE453" s="77"/>
      <c r="DF453" s="77"/>
      <c r="DG453" s="77"/>
      <c r="DH453" s="77"/>
      <c r="DI453" s="77"/>
      <c r="DJ453" s="77"/>
      <c r="DK453" s="77"/>
      <c r="DL453" s="77"/>
      <c r="DM453" s="77"/>
      <c r="DN453" s="77"/>
      <c r="DO453" s="77"/>
      <c r="DP453" s="77"/>
      <c r="DQ453" s="77"/>
      <c r="DR453" s="77"/>
      <c r="DS453" s="77"/>
      <c r="DT453" s="77"/>
      <c r="DU453" s="77"/>
      <c r="DV453" s="77"/>
      <c r="DW453" s="77"/>
      <c r="DX453" s="77"/>
      <c r="DY453" s="77"/>
      <c r="DZ453" s="77"/>
      <c r="EA453" s="77"/>
      <c r="EB453" s="77"/>
      <c r="EC453" s="77"/>
      <c r="ED453" s="77"/>
      <c r="EE453" s="77"/>
      <c r="EF453" s="77"/>
      <c r="EG453" s="77"/>
      <c r="EH453" s="77"/>
      <c r="EI453" s="77"/>
      <c r="EJ453" s="77"/>
      <c r="EK453" s="77"/>
      <c r="EL453" s="77"/>
      <c r="EM453" s="77"/>
      <c r="EN453" s="77"/>
      <c r="EO453" s="77"/>
      <c r="EP453" s="77"/>
      <c r="EQ453" s="77"/>
      <c r="ER453" s="77"/>
      <c r="ES453" s="77"/>
      <c r="ET453" s="77"/>
      <c r="EU453" s="77"/>
      <c r="EV453" s="77"/>
      <c r="EW453" s="77"/>
      <c r="EX453" s="77"/>
      <c r="EY453" s="77"/>
      <c r="EZ453" s="77"/>
      <c r="FA453" s="77"/>
      <c r="FB453" s="77"/>
      <c r="FC453" s="77"/>
      <c r="FD453" s="77"/>
      <c r="FE453" s="77"/>
      <c r="FF453" s="77"/>
      <c r="FG453" s="77"/>
      <c r="FH453" s="77"/>
      <c r="FI453" s="77"/>
      <c r="FJ453" s="77"/>
      <c r="FK453" s="77"/>
      <c r="FL453" s="77"/>
      <c r="FM453" s="77"/>
      <c r="FN453" s="77"/>
      <c r="FO453" s="77"/>
      <c r="FP453" s="77"/>
      <c r="FQ453" s="77"/>
      <c r="FR453" s="77"/>
      <c r="FS453" s="77"/>
      <c r="FT453" s="77"/>
      <c r="FU453" s="77"/>
      <c r="FV453" s="77"/>
      <c r="FW453" s="77"/>
      <c r="FX453" s="77"/>
      <c r="FY453" s="77"/>
      <c r="FZ453" s="77"/>
      <c r="GA453" s="77"/>
      <c r="GB453" s="77"/>
      <c r="GC453" s="77"/>
      <c r="GD453" s="77"/>
      <c r="GE453" s="77"/>
      <c r="GF453" s="77"/>
      <c r="GG453" s="77"/>
      <c r="GH453" s="77"/>
      <c r="GI453" s="77"/>
      <c r="GJ453" s="77"/>
      <c r="GK453" s="77"/>
      <c r="GL453" s="77"/>
      <c r="GM453" s="77"/>
      <c r="GN453" s="77"/>
      <c r="GO453" s="77"/>
      <c r="GP453" s="77"/>
      <c r="GQ453" s="77"/>
      <c r="GR453" s="77"/>
      <c r="GS453" s="77"/>
      <c r="GT453" s="77"/>
      <c r="GU453" s="77"/>
      <c r="GV453" s="77"/>
      <c r="GW453" s="77"/>
      <c r="GX453" s="77"/>
      <c r="GY453" s="77"/>
      <c r="GZ453" s="77"/>
      <c r="HA453" s="77"/>
      <c r="HB453" s="77"/>
      <c r="HC453" s="77"/>
      <c r="HD453" s="77"/>
      <c r="HE453" s="77"/>
      <c r="HF453" s="77"/>
      <c r="HG453" s="77"/>
      <c r="HH453" s="77"/>
      <c r="HI453" s="77"/>
      <c r="HJ453" s="77"/>
      <c r="HK453" s="77"/>
      <c r="HL453" s="77"/>
      <c r="HM453" s="77"/>
      <c r="HN453" s="77"/>
      <c r="HO453" s="77"/>
      <c r="HP453" s="77"/>
      <c r="HQ453" s="77"/>
      <c r="HR453" s="77"/>
      <c r="HS453" s="77"/>
      <c r="HT453" s="77"/>
      <c r="HU453" s="77"/>
      <c r="HV453" s="77"/>
      <c r="HW453" s="77"/>
      <c r="HX453" s="77"/>
      <c r="HY453" s="77"/>
      <c r="HZ453" s="77"/>
      <c r="IA453" s="77"/>
      <c r="IB453" s="77"/>
      <c r="IC453" s="77"/>
      <c r="ID453" s="77"/>
      <c r="IE453" s="77"/>
      <c r="IF453" s="77"/>
      <c r="IG453" s="77"/>
      <c r="IH453" s="77"/>
    </row>
    <row r="454" spans="1:242" s="78" customFormat="1" ht="33">
      <c r="A454" s="193" t="s">
        <v>1852</v>
      </c>
      <c r="B454" s="193" t="s">
        <v>1214</v>
      </c>
      <c r="C454" s="193" t="s">
        <v>1213</v>
      </c>
      <c r="D454" s="193" t="s">
        <v>1855</v>
      </c>
      <c r="E454" s="201">
        <v>20</v>
      </c>
      <c r="F454" s="195" t="s">
        <v>1471</v>
      </c>
      <c r="G454" s="193" t="s">
        <v>1856</v>
      </c>
      <c r="H454" s="195"/>
      <c r="I454" s="195" t="s">
        <v>1845</v>
      </c>
      <c r="J454" s="77"/>
      <c r="K454" s="77"/>
      <c r="L454" s="77"/>
      <c r="M454" s="77"/>
      <c r="N454" s="77"/>
      <c r="O454" s="77"/>
      <c r="P454" s="77"/>
      <c r="Q454" s="77"/>
      <c r="R454" s="77"/>
      <c r="S454" s="77"/>
      <c r="T454" s="77"/>
      <c r="U454" s="77"/>
      <c r="V454" s="77"/>
      <c r="W454" s="77"/>
      <c r="X454" s="77"/>
      <c r="Y454" s="77"/>
      <c r="Z454" s="77"/>
      <c r="AA454" s="77"/>
      <c r="AB454" s="77"/>
      <c r="AC454" s="77"/>
      <c r="AD454" s="77"/>
      <c r="AE454" s="77"/>
      <c r="AF454" s="77"/>
      <c r="AG454" s="77"/>
      <c r="AH454" s="77"/>
      <c r="AI454" s="77"/>
      <c r="AJ454" s="77"/>
      <c r="AK454" s="77"/>
      <c r="AL454" s="77"/>
      <c r="AM454" s="77"/>
      <c r="AN454" s="77"/>
      <c r="AO454" s="77"/>
      <c r="AP454" s="77"/>
      <c r="AQ454" s="77"/>
      <c r="AR454" s="77"/>
      <c r="AS454" s="77"/>
      <c r="AT454" s="77"/>
      <c r="AU454" s="77"/>
      <c r="AV454" s="77"/>
      <c r="AW454" s="77"/>
      <c r="AX454" s="77"/>
      <c r="AY454" s="77"/>
      <c r="AZ454" s="77"/>
      <c r="BA454" s="77"/>
      <c r="BB454" s="77"/>
      <c r="BC454" s="77"/>
      <c r="BD454" s="77"/>
      <c r="BE454" s="77"/>
      <c r="BF454" s="77"/>
      <c r="BG454" s="77"/>
      <c r="BH454" s="77"/>
      <c r="BI454" s="77"/>
      <c r="BJ454" s="77"/>
      <c r="BK454" s="77"/>
      <c r="BL454" s="77"/>
      <c r="BM454" s="77"/>
      <c r="BN454" s="77"/>
      <c r="BO454" s="77"/>
      <c r="BP454" s="77"/>
      <c r="BQ454" s="77"/>
      <c r="BR454" s="77"/>
      <c r="BS454" s="77"/>
      <c r="BT454" s="77"/>
      <c r="BU454" s="77"/>
      <c r="BV454" s="77"/>
      <c r="BW454" s="77"/>
      <c r="BX454" s="77"/>
      <c r="BY454" s="77"/>
      <c r="BZ454" s="77"/>
      <c r="CA454" s="77"/>
      <c r="CB454" s="77"/>
      <c r="CC454" s="77"/>
      <c r="CD454" s="77"/>
      <c r="CE454" s="77"/>
      <c r="CF454" s="77"/>
      <c r="CG454" s="77"/>
      <c r="CH454" s="77"/>
      <c r="CI454" s="77"/>
      <c r="CJ454" s="77"/>
      <c r="CK454" s="77"/>
      <c r="CL454" s="77"/>
      <c r="CM454" s="77"/>
      <c r="CN454" s="77"/>
      <c r="CO454" s="77"/>
      <c r="CP454" s="77"/>
      <c r="CQ454" s="77"/>
      <c r="CR454" s="77"/>
      <c r="CS454" s="77"/>
      <c r="CT454" s="77"/>
      <c r="CU454" s="77"/>
      <c r="CV454" s="77"/>
      <c r="CW454" s="77"/>
      <c r="CX454" s="77"/>
      <c r="CY454" s="77"/>
      <c r="CZ454" s="77"/>
      <c r="DA454" s="77"/>
      <c r="DB454" s="77"/>
      <c r="DC454" s="77"/>
      <c r="DD454" s="77"/>
      <c r="DE454" s="77"/>
      <c r="DF454" s="77"/>
      <c r="DG454" s="77"/>
      <c r="DH454" s="77"/>
      <c r="DI454" s="77"/>
      <c r="DJ454" s="77"/>
      <c r="DK454" s="77"/>
      <c r="DL454" s="77"/>
      <c r="DM454" s="77"/>
      <c r="DN454" s="77"/>
      <c r="DO454" s="77"/>
      <c r="DP454" s="77"/>
      <c r="DQ454" s="77"/>
      <c r="DR454" s="77"/>
      <c r="DS454" s="77"/>
      <c r="DT454" s="77"/>
      <c r="DU454" s="77"/>
      <c r="DV454" s="77"/>
      <c r="DW454" s="77"/>
      <c r="DX454" s="77"/>
      <c r="DY454" s="77"/>
      <c r="DZ454" s="77"/>
      <c r="EA454" s="77"/>
      <c r="EB454" s="77"/>
      <c r="EC454" s="77"/>
      <c r="ED454" s="77"/>
      <c r="EE454" s="77"/>
      <c r="EF454" s="77"/>
      <c r="EG454" s="77"/>
      <c r="EH454" s="77"/>
      <c r="EI454" s="77"/>
      <c r="EJ454" s="77"/>
      <c r="EK454" s="77"/>
      <c r="EL454" s="77"/>
      <c r="EM454" s="77"/>
      <c r="EN454" s="77"/>
      <c r="EO454" s="77"/>
      <c r="EP454" s="77"/>
      <c r="EQ454" s="77"/>
      <c r="ER454" s="77"/>
      <c r="ES454" s="77"/>
      <c r="ET454" s="77"/>
      <c r="EU454" s="77"/>
      <c r="EV454" s="77"/>
      <c r="EW454" s="77"/>
      <c r="EX454" s="77"/>
      <c r="EY454" s="77"/>
      <c r="EZ454" s="77"/>
      <c r="FA454" s="77"/>
      <c r="FB454" s="77"/>
      <c r="FC454" s="77"/>
      <c r="FD454" s="77"/>
      <c r="FE454" s="77"/>
      <c r="FF454" s="77"/>
      <c r="FG454" s="77"/>
      <c r="FH454" s="77"/>
      <c r="FI454" s="77"/>
      <c r="FJ454" s="77"/>
      <c r="FK454" s="77"/>
      <c r="FL454" s="77"/>
      <c r="FM454" s="77"/>
      <c r="FN454" s="77"/>
      <c r="FO454" s="77"/>
      <c r="FP454" s="77"/>
      <c r="FQ454" s="77"/>
      <c r="FR454" s="77"/>
      <c r="FS454" s="77"/>
      <c r="FT454" s="77"/>
      <c r="FU454" s="77"/>
      <c r="FV454" s="77"/>
      <c r="FW454" s="77"/>
      <c r="FX454" s="77"/>
      <c r="FY454" s="77"/>
      <c r="FZ454" s="77"/>
      <c r="GA454" s="77"/>
      <c r="GB454" s="77"/>
      <c r="GC454" s="77"/>
      <c r="GD454" s="77"/>
      <c r="GE454" s="77"/>
      <c r="GF454" s="77"/>
      <c r="GG454" s="77"/>
      <c r="GH454" s="77"/>
      <c r="GI454" s="77"/>
      <c r="GJ454" s="77"/>
      <c r="GK454" s="77"/>
      <c r="GL454" s="77"/>
      <c r="GM454" s="77"/>
      <c r="GN454" s="77"/>
      <c r="GO454" s="77"/>
      <c r="GP454" s="77"/>
      <c r="GQ454" s="77"/>
      <c r="GR454" s="77"/>
      <c r="GS454" s="77"/>
      <c r="GT454" s="77"/>
      <c r="GU454" s="77"/>
      <c r="GV454" s="77"/>
      <c r="GW454" s="77"/>
      <c r="GX454" s="77"/>
      <c r="GY454" s="77"/>
      <c r="GZ454" s="77"/>
      <c r="HA454" s="77"/>
      <c r="HB454" s="77"/>
      <c r="HC454" s="77"/>
      <c r="HD454" s="77"/>
      <c r="HE454" s="77"/>
      <c r="HF454" s="77"/>
      <c r="HG454" s="77"/>
      <c r="HH454" s="77"/>
      <c r="HI454" s="77"/>
      <c r="HJ454" s="77"/>
      <c r="HK454" s="77"/>
      <c r="HL454" s="77"/>
      <c r="HM454" s="77"/>
      <c r="HN454" s="77"/>
      <c r="HO454" s="77"/>
      <c r="HP454" s="77"/>
      <c r="HQ454" s="77"/>
      <c r="HR454" s="77"/>
      <c r="HS454" s="77"/>
      <c r="HT454" s="77"/>
      <c r="HU454" s="77"/>
      <c r="HV454" s="77"/>
      <c r="HW454" s="77"/>
      <c r="HX454" s="77"/>
      <c r="HY454" s="77"/>
      <c r="HZ454" s="77"/>
      <c r="IA454" s="77"/>
      <c r="IB454" s="77"/>
      <c r="IC454" s="77"/>
      <c r="ID454" s="77"/>
      <c r="IE454" s="77"/>
      <c r="IF454" s="77"/>
      <c r="IG454" s="77"/>
      <c r="IH454" s="77"/>
    </row>
    <row r="455" spans="1:242" s="78" customFormat="1" ht="33">
      <c r="A455" s="193" t="s">
        <v>1852</v>
      </c>
      <c r="B455" s="193" t="s">
        <v>1214</v>
      </c>
      <c r="C455" s="193" t="s">
        <v>1213</v>
      </c>
      <c r="D455" s="193" t="s">
        <v>1855</v>
      </c>
      <c r="E455" s="201">
        <v>20</v>
      </c>
      <c r="F455" s="195" t="s">
        <v>1471</v>
      </c>
      <c r="G455" s="193" t="s">
        <v>1856</v>
      </c>
      <c r="H455" s="195"/>
      <c r="I455" s="195" t="s">
        <v>1845</v>
      </c>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c r="AG455" s="77"/>
      <c r="AH455" s="77"/>
      <c r="AI455" s="77"/>
      <c r="AJ455" s="77"/>
      <c r="AK455" s="77"/>
      <c r="AL455" s="77"/>
      <c r="AM455" s="77"/>
      <c r="AN455" s="77"/>
      <c r="AO455" s="77"/>
      <c r="AP455" s="77"/>
      <c r="AQ455" s="77"/>
      <c r="AR455" s="77"/>
      <c r="AS455" s="77"/>
      <c r="AT455" s="77"/>
      <c r="AU455" s="77"/>
      <c r="AV455" s="77"/>
      <c r="AW455" s="77"/>
      <c r="AX455" s="77"/>
      <c r="AY455" s="77"/>
      <c r="AZ455" s="77"/>
      <c r="BA455" s="77"/>
      <c r="BB455" s="77"/>
      <c r="BC455" s="77"/>
      <c r="BD455" s="77"/>
      <c r="BE455" s="77"/>
      <c r="BF455" s="77"/>
      <c r="BG455" s="77"/>
      <c r="BH455" s="77"/>
      <c r="BI455" s="77"/>
      <c r="BJ455" s="77"/>
      <c r="BK455" s="77"/>
      <c r="BL455" s="77"/>
      <c r="BM455" s="77"/>
      <c r="BN455" s="77"/>
      <c r="BO455" s="77"/>
      <c r="BP455" s="77"/>
      <c r="BQ455" s="77"/>
      <c r="BR455" s="77"/>
      <c r="BS455" s="77"/>
      <c r="BT455" s="77"/>
      <c r="BU455" s="77"/>
      <c r="BV455" s="77"/>
      <c r="BW455" s="77"/>
      <c r="BX455" s="77"/>
      <c r="BY455" s="77"/>
      <c r="BZ455" s="77"/>
      <c r="CA455" s="77"/>
      <c r="CB455" s="77"/>
      <c r="CC455" s="77"/>
      <c r="CD455" s="77"/>
      <c r="CE455" s="77"/>
      <c r="CF455" s="77"/>
      <c r="CG455" s="77"/>
      <c r="CH455" s="77"/>
      <c r="CI455" s="77"/>
      <c r="CJ455" s="77"/>
      <c r="CK455" s="77"/>
      <c r="CL455" s="77"/>
      <c r="CM455" s="77"/>
      <c r="CN455" s="77"/>
      <c r="CO455" s="77"/>
      <c r="CP455" s="77"/>
      <c r="CQ455" s="77"/>
      <c r="CR455" s="77"/>
      <c r="CS455" s="77"/>
      <c r="CT455" s="77"/>
      <c r="CU455" s="77"/>
      <c r="CV455" s="77"/>
      <c r="CW455" s="77"/>
      <c r="CX455" s="77"/>
      <c r="CY455" s="77"/>
      <c r="CZ455" s="77"/>
      <c r="DA455" s="77"/>
      <c r="DB455" s="77"/>
      <c r="DC455" s="77"/>
      <c r="DD455" s="77"/>
      <c r="DE455" s="77"/>
      <c r="DF455" s="77"/>
      <c r="DG455" s="77"/>
      <c r="DH455" s="77"/>
      <c r="DI455" s="77"/>
      <c r="DJ455" s="77"/>
      <c r="DK455" s="77"/>
      <c r="DL455" s="77"/>
      <c r="DM455" s="77"/>
      <c r="DN455" s="77"/>
      <c r="DO455" s="77"/>
      <c r="DP455" s="77"/>
      <c r="DQ455" s="77"/>
      <c r="DR455" s="77"/>
      <c r="DS455" s="77"/>
      <c r="DT455" s="77"/>
      <c r="DU455" s="77"/>
      <c r="DV455" s="77"/>
      <c r="DW455" s="77"/>
      <c r="DX455" s="77"/>
      <c r="DY455" s="77"/>
      <c r="DZ455" s="77"/>
      <c r="EA455" s="77"/>
      <c r="EB455" s="77"/>
      <c r="EC455" s="77"/>
      <c r="ED455" s="77"/>
      <c r="EE455" s="77"/>
      <c r="EF455" s="77"/>
      <c r="EG455" s="77"/>
      <c r="EH455" s="77"/>
      <c r="EI455" s="77"/>
      <c r="EJ455" s="77"/>
      <c r="EK455" s="77"/>
      <c r="EL455" s="77"/>
      <c r="EM455" s="77"/>
      <c r="EN455" s="77"/>
      <c r="EO455" s="77"/>
      <c r="EP455" s="77"/>
      <c r="EQ455" s="77"/>
      <c r="ER455" s="77"/>
      <c r="ES455" s="77"/>
      <c r="ET455" s="77"/>
      <c r="EU455" s="77"/>
      <c r="EV455" s="77"/>
      <c r="EW455" s="77"/>
      <c r="EX455" s="77"/>
      <c r="EY455" s="77"/>
      <c r="EZ455" s="77"/>
      <c r="FA455" s="77"/>
      <c r="FB455" s="77"/>
      <c r="FC455" s="77"/>
      <c r="FD455" s="77"/>
      <c r="FE455" s="77"/>
      <c r="FF455" s="77"/>
      <c r="FG455" s="77"/>
      <c r="FH455" s="77"/>
      <c r="FI455" s="77"/>
      <c r="FJ455" s="77"/>
      <c r="FK455" s="77"/>
      <c r="FL455" s="77"/>
      <c r="FM455" s="77"/>
      <c r="FN455" s="77"/>
      <c r="FO455" s="77"/>
      <c r="FP455" s="77"/>
      <c r="FQ455" s="77"/>
      <c r="FR455" s="77"/>
      <c r="FS455" s="77"/>
      <c r="FT455" s="77"/>
      <c r="FU455" s="77"/>
      <c r="FV455" s="77"/>
      <c r="FW455" s="77"/>
      <c r="FX455" s="77"/>
      <c r="FY455" s="77"/>
      <c r="FZ455" s="77"/>
      <c r="GA455" s="77"/>
      <c r="GB455" s="77"/>
      <c r="GC455" s="77"/>
      <c r="GD455" s="77"/>
      <c r="GE455" s="77"/>
      <c r="GF455" s="77"/>
      <c r="GG455" s="77"/>
      <c r="GH455" s="77"/>
      <c r="GI455" s="77"/>
      <c r="GJ455" s="77"/>
      <c r="GK455" s="77"/>
      <c r="GL455" s="77"/>
      <c r="GM455" s="77"/>
      <c r="GN455" s="77"/>
      <c r="GO455" s="77"/>
      <c r="GP455" s="77"/>
      <c r="GQ455" s="77"/>
      <c r="GR455" s="77"/>
      <c r="GS455" s="77"/>
      <c r="GT455" s="77"/>
      <c r="GU455" s="77"/>
      <c r="GV455" s="77"/>
      <c r="GW455" s="77"/>
      <c r="GX455" s="77"/>
      <c r="GY455" s="77"/>
      <c r="GZ455" s="77"/>
      <c r="HA455" s="77"/>
      <c r="HB455" s="77"/>
      <c r="HC455" s="77"/>
      <c r="HD455" s="77"/>
      <c r="HE455" s="77"/>
      <c r="HF455" s="77"/>
      <c r="HG455" s="77"/>
      <c r="HH455" s="77"/>
      <c r="HI455" s="77"/>
      <c r="HJ455" s="77"/>
      <c r="HK455" s="77"/>
      <c r="HL455" s="77"/>
      <c r="HM455" s="77"/>
      <c r="HN455" s="77"/>
      <c r="HO455" s="77"/>
      <c r="HP455" s="77"/>
      <c r="HQ455" s="77"/>
      <c r="HR455" s="77"/>
      <c r="HS455" s="77"/>
      <c r="HT455" s="77"/>
      <c r="HU455" s="77"/>
      <c r="HV455" s="77"/>
      <c r="HW455" s="77"/>
      <c r="HX455" s="77"/>
      <c r="HY455" s="77"/>
      <c r="HZ455" s="77"/>
      <c r="IA455" s="77"/>
      <c r="IB455" s="77"/>
      <c r="IC455" s="77"/>
      <c r="ID455" s="77"/>
      <c r="IE455" s="77"/>
      <c r="IF455" s="77"/>
      <c r="IG455" s="77"/>
      <c r="IH455" s="77"/>
    </row>
    <row r="456" spans="1:242" s="78" customFormat="1" ht="33">
      <c r="A456" s="193" t="s">
        <v>1852</v>
      </c>
      <c r="B456" s="193" t="s">
        <v>1214</v>
      </c>
      <c r="C456" s="193" t="s">
        <v>1213</v>
      </c>
      <c r="D456" s="193" t="s">
        <v>1855</v>
      </c>
      <c r="E456" s="201">
        <v>20</v>
      </c>
      <c r="F456" s="195" t="s">
        <v>1471</v>
      </c>
      <c r="G456" s="193" t="s">
        <v>1856</v>
      </c>
      <c r="H456" s="195"/>
      <c r="I456" s="195" t="s">
        <v>1845</v>
      </c>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77"/>
      <c r="AL456" s="77"/>
      <c r="AM456" s="77"/>
      <c r="AN456" s="77"/>
      <c r="AO456" s="77"/>
      <c r="AP456" s="77"/>
      <c r="AQ456" s="77"/>
      <c r="AR456" s="77"/>
      <c r="AS456" s="77"/>
      <c r="AT456" s="77"/>
      <c r="AU456" s="77"/>
      <c r="AV456" s="77"/>
      <c r="AW456" s="77"/>
      <c r="AX456" s="77"/>
      <c r="AY456" s="77"/>
      <c r="AZ456" s="77"/>
      <c r="BA456" s="77"/>
      <c r="BB456" s="77"/>
      <c r="BC456" s="77"/>
      <c r="BD456" s="77"/>
      <c r="BE456" s="77"/>
      <c r="BF456" s="77"/>
      <c r="BG456" s="77"/>
      <c r="BH456" s="77"/>
      <c r="BI456" s="77"/>
      <c r="BJ456" s="77"/>
      <c r="BK456" s="77"/>
      <c r="BL456" s="77"/>
      <c r="BM456" s="77"/>
      <c r="BN456" s="77"/>
      <c r="BO456" s="77"/>
      <c r="BP456" s="77"/>
      <c r="BQ456" s="77"/>
      <c r="BR456" s="77"/>
      <c r="BS456" s="77"/>
      <c r="BT456" s="77"/>
      <c r="BU456" s="77"/>
      <c r="BV456" s="77"/>
      <c r="BW456" s="77"/>
      <c r="BX456" s="77"/>
      <c r="BY456" s="77"/>
      <c r="BZ456" s="77"/>
      <c r="CA456" s="77"/>
      <c r="CB456" s="77"/>
      <c r="CC456" s="77"/>
      <c r="CD456" s="77"/>
      <c r="CE456" s="77"/>
      <c r="CF456" s="77"/>
      <c r="CG456" s="77"/>
      <c r="CH456" s="77"/>
      <c r="CI456" s="77"/>
      <c r="CJ456" s="77"/>
      <c r="CK456" s="77"/>
      <c r="CL456" s="77"/>
      <c r="CM456" s="77"/>
      <c r="CN456" s="77"/>
      <c r="CO456" s="77"/>
      <c r="CP456" s="77"/>
      <c r="CQ456" s="77"/>
      <c r="CR456" s="77"/>
      <c r="CS456" s="77"/>
      <c r="CT456" s="77"/>
      <c r="CU456" s="77"/>
      <c r="CV456" s="77"/>
      <c r="CW456" s="77"/>
      <c r="CX456" s="77"/>
      <c r="CY456" s="77"/>
      <c r="CZ456" s="77"/>
      <c r="DA456" s="77"/>
      <c r="DB456" s="77"/>
      <c r="DC456" s="77"/>
      <c r="DD456" s="77"/>
      <c r="DE456" s="77"/>
      <c r="DF456" s="77"/>
      <c r="DG456" s="77"/>
      <c r="DH456" s="77"/>
      <c r="DI456" s="77"/>
      <c r="DJ456" s="77"/>
      <c r="DK456" s="77"/>
      <c r="DL456" s="77"/>
      <c r="DM456" s="77"/>
      <c r="DN456" s="77"/>
      <c r="DO456" s="77"/>
      <c r="DP456" s="77"/>
      <c r="DQ456" s="77"/>
      <c r="DR456" s="77"/>
      <c r="DS456" s="77"/>
      <c r="DT456" s="77"/>
      <c r="DU456" s="77"/>
      <c r="DV456" s="77"/>
      <c r="DW456" s="77"/>
      <c r="DX456" s="77"/>
      <c r="DY456" s="77"/>
      <c r="DZ456" s="77"/>
      <c r="EA456" s="77"/>
      <c r="EB456" s="77"/>
      <c r="EC456" s="77"/>
      <c r="ED456" s="77"/>
      <c r="EE456" s="77"/>
      <c r="EF456" s="77"/>
      <c r="EG456" s="77"/>
      <c r="EH456" s="77"/>
      <c r="EI456" s="77"/>
      <c r="EJ456" s="77"/>
      <c r="EK456" s="77"/>
      <c r="EL456" s="77"/>
      <c r="EM456" s="77"/>
      <c r="EN456" s="77"/>
      <c r="EO456" s="77"/>
      <c r="EP456" s="77"/>
      <c r="EQ456" s="77"/>
      <c r="ER456" s="77"/>
      <c r="ES456" s="77"/>
      <c r="ET456" s="77"/>
      <c r="EU456" s="77"/>
      <c r="EV456" s="77"/>
      <c r="EW456" s="77"/>
      <c r="EX456" s="77"/>
      <c r="EY456" s="77"/>
      <c r="EZ456" s="77"/>
      <c r="FA456" s="77"/>
      <c r="FB456" s="77"/>
      <c r="FC456" s="77"/>
      <c r="FD456" s="77"/>
      <c r="FE456" s="77"/>
      <c r="FF456" s="77"/>
      <c r="FG456" s="77"/>
      <c r="FH456" s="77"/>
      <c r="FI456" s="77"/>
      <c r="FJ456" s="77"/>
      <c r="FK456" s="77"/>
      <c r="FL456" s="77"/>
      <c r="FM456" s="77"/>
      <c r="FN456" s="77"/>
      <c r="FO456" s="77"/>
      <c r="FP456" s="77"/>
      <c r="FQ456" s="77"/>
      <c r="FR456" s="77"/>
      <c r="FS456" s="77"/>
      <c r="FT456" s="77"/>
      <c r="FU456" s="77"/>
      <c r="FV456" s="77"/>
      <c r="FW456" s="77"/>
      <c r="FX456" s="77"/>
      <c r="FY456" s="77"/>
      <c r="FZ456" s="77"/>
      <c r="GA456" s="77"/>
      <c r="GB456" s="77"/>
      <c r="GC456" s="77"/>
      <c r="GD456" s="77"/>
      <c r="GE456" s="77"/>
      <c r="GF456" s="77"/>
      <c r="GG456" s="77"/>
      <c r="GH456" s="77"/>
      <c r="GI456" s="77"/>
      <c r="GJ456" s="77"/>
      <c r="GK456" s="77"/>
      <c r="GL456" s="77"/>
      <c r="GM456" s="77"/>
      <c r="GN456" s="77"/>
      <c r="GO456" s="77"/>
      <c r="GP456" s="77"/>
      <c r="GQ456" s="77"/>
      <c r="GR456" s="77"/>
      <c r="GS456" s="77"/>
      <c r="GT456" s="77"/>
      <c r="GU456" s="77"/>
      <c r="GV456" s="77"/>
      <c r="GW456" s="77"/>
      <c r="GX456" s="77"/>
      <c r="GY456" s="77"/>
      <c r="GZ456" s="77"/>
      <c r="HA456" s="77"/>
      <c r="HB456" s="77"/>
      <c r="HC456" s="77"/>
      <c r="HD456" s="77"/>
      <c r="HE456" s="77"/>
      <c r="HF456" s="77"/>
      <c r="HG456" s="77"/>
      <c r="HH456" s="77"/>
      <c r="HI456" s="77"/>
      <c r="HJ456" s="77"/>
      <c r="HK456" s="77"/>
      <c r="HL456" s="77"/>
      <c r="HM456" s="77"/>
      <c r="HN456" s="77"/>
      <c r="HO456" s="77"/>
      <c r="HP456" s="77"/>
      <c r="HQ456" s="77"/>
      <c r="HR456" s="77"/>
      <c r="HS456" s="77"/>
      <c r="HT456" s="77"/>
      <c r="HU456" s="77"/>
      <c r="HV456" s="77"/>
      <c r="HW456" s="77"/>
      <c r="HX456" s="77"/>
      <c r="HY456" s="77"/>
      <c r="HZ456" s="77"/>
      <c r="IA456" s="77"/>
      <c r="IB456" s="77"/>
      <c r="IC456" s="77"/>
      <c r="ID456" s="77"/>
      <c r="IE456" s="77"/>
      <c r="IF456" s="77"/>
      <c r="IG456" s="77"/>
      <c r="IH456" s="77"/>
    </row>
    <row r="457" spans="1:242" s="78" customFormat="1" ht="32.25" customHeight="1">
      <c r="A457" s="193"/>
      <c r="B457" s="193"/>
      <c r="C457" s="193" t="s">
        <v>1215</v>
      </c>
      <c r="D457" s="193"/>
      <c r="E457" s="201">
        <f>SUM(E453:E456)</f>
        <v>80</v>
      </c>
      <c r="F457" s="195"/>
      <c r="G457" s="193"/>
      <c r="H457" s="195"/>
      <c r="I457" s="195"/>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c r="AG457" s="77"/>
      <c r="AH457" s="77"/>
      <c r="AI457" s="77"/>
      <c r="AJ457" s="77"/>
      <c r="AK457" s="77"/>
      <c r="AL457" s="77"/>
      <c r="AM457" s="77"/>
      <c r="AN457" s="77"/>
      <c r="AO457" s="77"/>
      <c r="AP457" s="77"/>
      <c r="AQ457" s="77"/>
      <c r="AR457" s="77"/>
      <c r="AS457" s="77"/>
      <c r="AT457" s="77"/>
      <c r="AU457" s="77"/>
      <c r="AV457" s="77"/>
      <c r="AW457" s="77"/>
      <c r="AX457" s="77"/>
      <c r="AY457" s="77"/>
      <c r="AZ457" s="77"/>
      <c r="BA457" s="77"/>
      <c r="BB457" s="77"/>
      <c r="BC457" s="77"/>
      <c r="BD457" s="77"/>
      <c r="BE457" s="77"/>
      <c r="BF457" s="77"/>
      <c r="BG457" s="77"/>
      <c r="BH457" s="77"/>
      <c r="BI457" s="77"/>
      <c r="BJ457" s="77"/>
      <c r="BK457" s="77"/>
      <c r="BL457" s="77"/>
      <c r="BM457" s="77"/>
      <c r="BN457" s="77"/>
      <c r="BO457" s="77"/>
      <c r="BP457" s="77"/>
      <c r="BQ457" s="77"/>
      <c r="BR457" s="77"/>
      <c r="BS457" s="77"/>
      <c r="BT457" s="77"/>
      <c r="BU457" s="77"/>
      <c r="BV457" s="77"/>
      <c r="BW457" s="77"/>
      <c r="BX457" s="77"/>
      <c r="BY457" s="77"/>
      <c r="BZ457" s="77"/>
      <c r="CA457" s="77"/>
      <c r="CB457" s="77"/>
      <c r="CC457" s="77"/>
      <c r="CD457" s="77"/>
      <c r="CE457" s="77"/>
      <c r="CF457" s="77"/>
      <c r="CG457" s="77"/>
      <c r="CH457" s="77"/>
      <c r="CI457" s="77"/>
      <c r="CJ457" s="77"/>
      <c r="CK457" s="77"/>
      <c r="CL457" s="77"/>
      <c r="CM457" s="77"/>
      <c r="CN457" s="77"/>
      <c r="CO457" s="77"/>
      <c r="CP457" s="77"/>
      <c r="CQ457" s="77"/>
      <c r="CR457" s="77"/>
      <c r="CS457" s="77"/>
      <c r="CT457" s="77"/>
      <c r="CU457" s="77"/>
      <c r="CV457" s="77"/>
      <c r="CW457" s="77"/>
      <c r="CX457" s="77"/>
      <c r="CY457" s="77"/>
      <c r="CZ457" s="77"/>
      <c r="DA457" s="77"/>
      <c r="DB457" s="77"/>
      <c r="DC457" s="77"/>
      <c r="DD457" s="77"/>
      <c r="DE457" s="77"/>
      <c r="DF457" s="77"/>
      <c r="DG457" s="77"/>
      <c r="DH457" s="77"/>
      <c r="DI457" s="77"/>
      <c r="DJ457" s="77"/>
      <c r="DK457" s="77"/>
      <c r="DL457" s="77"/>
      <c r="DM457" s="77"/>
      <c r="DN457" s="77"/>
      <c r="DO457" s="77"/>
      <c r="DP457" s="77"/>
      <c r="DQ457" s="77"/>
      <c r="DR457" s="77"/>
      <c r="DS457" s="77"/>
      <c r="DT457" s="77"/>
      <c r="DU457" s="77"/>
      <c r="DV457" s="77"/>
      <c r="DW457" s="77"/>
      <c r="DX457" s="77"/>
      <c r="DY457" s="77"/>
      <c r="DZ457" s="77"/>
      <c r="EA457" s="77"/>
      <c r="EB457" s="77"/>
      <c r="EC457" s="77"/>
      <c r="ED457" s="77"/>
      <c r="EE457" s="77"/>
      <c r="EF457" s="77"/>
      <c r="EG457" s="77"/>
      <c r="EH457" s="77"/>
      <c r="EI457" s="77"/>
      <c r="EJ457" s="77"/>
      <c r="EK457" s="77"/>
      <c r="EL457" s="77"/>
      <c r="EM457" s="77"/>
      <c r="EN457" s="77"/>
      <c r="EO457" s="77"/>
      <c r="EP457" s="77"/>
      <c r="EQ457" s="77"/>
      <c r="ER457" s="77"/>
      <c r="ES457" s="77"/>
      <c r="ET457" s="77"/>
      <c r="EU457" s="77"/>
      <c r="EV457" s="77"/>
      <c r="EW457" s="77"/>
      <c r="EX457" s="77"/>
      <c r="EY457" s="77"/>
      <c r="EZ457" s="77"/>
      <c r="FA457" s="77"/>
      <c r="FB457" s="77"/>
      <c r="FC457" s="77"/>
      <c r="FD457" s="77"/>
      <c r="FE457" s="77"/>
      <c r="FF457" s="77"/>
      <c r="FG457" s="77"/>
      <c r="FH457" s="77"/>
      <c r="FI457" s="77"/>
      <c r="FJ457" s="77"/>
      <c r="FK457" s="77"/>
      <c r="FL457" s="77"/>
      <c r="FM457" s="77"/>
      <c r="FN457" s="77"/>
      <c r="FO457" s="77"/>
      <c r="FP457" s="77"/>
      <c r="FQ457" s="77"/>
      <c r="FR457" s="77"/>
      <c r="FS457" s="77"/>
      <c r="FT457" s="77"/>
      <c r="FU457" s="77"/>
      <c r="FV457" s="77"/>
      <c r="FW457" s="77"/>
      <c r="FX457" s="77"/>
      <c r="FY457" s="77"/>
      <c r="FZ457" s="77"/>
      <c r="GA457" s="77"/>
      <c r="GB457" s="77"/>
      <c r="GC457" s="77"/>
      <c r="GD457" s="77"/>
      <c r="GE457" s="77"/>
      <c r="GF457" s="77"/>
      <c r="GG457" s="77"/>
      <c r="GH457" s="77"/>
      <c r="GI457" s="77"/>
      <c r="GJ457" s="77"/>
      <c r="GK457" s="77"/>
      <c r="GL457" s="77"/>
      <c r="GM457" s="77"/>
      <c r="GN457" s="77"/>
      <c r="GO457" s="77"/>
      <c r="GP457" s="77"/>
      <c r="GQ457" s="77"/>
      <c r="GR457" s="77"/>
      <c r="GS457" s="77"/>
      <c r="GT457" s="77"/>
      <c r="GU457" s="77"/>
      <c r="GV457" s="77"/>
      <c r="GW457" s="77"/>
      <c r="GX457" s="77"/>
      <c r="GY457" s="77"/>
      <c r="GZ457" s="77"/>
      <c r="HA457" s="77"/>
      <c r="HB457" s="77"/>
      <c r="HC457" s="77"/>
      <c r="HD457" s="77"/>
      <c r="HE457" s="77"/>
      <c r="HF457" s="77"/>
      <c r="HG457" s="77"/>
      <c r="HH457" s="77"/>
      <c r="HI457" s="77"/>
      <c r="HJ457" s="77"/>
      <c r="HK457" s="77"/>
      <c r="HL457" s="77"/>
      <c r="HM457" s="77"/>
      <c r="HN457" s="77"/>
      <c r="HO457" s="77"/>
      <c r="HP457" s="77"/>
      <c r="HQ457" s="77"/>
      <c r="HR457" s="77"/>
      <c r="HS457" s="77"/>
      <c r="HT457" s="77"/>
      <c r="HU457" s="77"/>
      <c r="HV457" s="77"/>
      <c r="HW457" s="77"/>
      <c r="HX457" s="77"/>
      <c r="HY457" s="77"/>
      <c r="HZ457" s="77"/>
      <c r="IA457" s="77"/>
      <c r="IB457" s="77"/>
      <c r="IC457" s="77"/>
      <c r="ID457" s="77"/>
      <c r="IE457" s="77"/>
      <c r="IF457" s="77"/>
      <c r="IG457" s="77"/>
      <c r="IH457" s="77"/>
    </row>
    <row r="458" spans="1:242" s="78" customFormat="1" ht="33">
      <c r="A458" s="193" t="s">
        <v>926</v>
      </c>
      <c r="B458" s="193" t="s">
        <v>932</v>
      </c>
      <c r="C458" s="193" t="s">
        <v>1216</v>
      </c>
      <c r="D458" s="193" t="s">
        <v>1855</v>
      </c>
      <c r="E458" s="201">
        <v>27</v>
      </c>
      <c r="F458" s="195" t="s">
        <v>1458</v>
      </c>
      <c r="G458" s="193"/>
      <c r="H458" s="195" t="s">
        <v>1845</v>
      </c>
      <c r="I458" s="195"/>
      <c r="J458" s="77"/>
      <c r="K458" s="77"/>
      <c r="L458" s="77"/>
      <c r="M458" s="77"/>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J458" s="77"/>
      <c r="BK458" s="77"/>
      <c r="BL458" s="77"/>
      <c r="BM458" s="77"/>
      <c r="BN458" s="77"/>
      <c r="BO458" s="77"/>
      <c r="BP458" s="77"/>
      <c r="BQ458" s="77"/>
      <c r="BR458" s="77"/>
      <c r="BS458" s="77"/>
      <c r="BT458" s="77"/>
      <c r="BU458" s="77"/>
      <c r="BV458" s="77"/>
      <c r="BW458" s="77"/>
      <c r="BX458" s="77"/>
      <c r="BY458" s="77"/>
      <c r="BZ458" s="77"/>
      <c r="CA458" s="77"/>
      <c r="CB458" s="77"/>
      <c r="CC458" s="77"/>
      <c r="CD458" s="77"/>
      <c r="CE458" s="77"/>
      <c r="CF458" s="77"/>
      <c r="CG458" s="77"/>
      <c r="CH458" s="77"/>
      <c r="CI458" s="77"/>
      <c r="CJ458" s="77"/>
      <c r="CK458" s="77"/>
      <c r="CL458" s="77"/>
      <c r="CM458" s="77"/>
      <c r="CN458" s="77"/>
      <c r="CO458" s="77"/>
      <c r="CP458" s="77"/>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DX458" s="77"/>
      <c r="DY458" s="77"/>
      <c r="DZ458" s="77"/>
      <c r="EA458" s="77"/>
      <c r="EB458" s="77"/>
      <c r="EC458" s="77"/>
      <c r="ED458" s="77"/>
      <c r="EE458" s="77"/>
      <c r="EF458" s="77"/>
      <c r="EG458" s="77"/>
      <c r="EH458" s="77"/>
      <c r="EI458" s="77"/>
      <c r="EJ458" s="77"/>
      <c r="EK458" s="77"/>
      <c r="EL458" s="77"/>
      <c r="EM458" s="77"/>
      <c r="EN458" s="77"/>
      <c r="EO458" s="77"/>
      <c r="EP458" s="77"/>
      <c r="EQ458" s="77"/>
      <c r="ER458" s="77"/>
      <c r="ES458" s="77"/>
      <c r="ET458" s="77"/>
      <c r="EU458" s="77"/>
      <c r="EV458" s="77"/>
      <c r="EW458" s="77"/>
      <c r="EX458" s="77"/>
      <c r="EY458" s="77"/>
      <c r="EZ458" s="77"/>
      <c r="FA458" s="77"/>
      <c r="FB458" s="77"/>
      <c r="FC458" s="77"/>
      <c r="FD458" s="77"/>
      <c r="FE458" s="77"/>
      <c r="FF458" s="77"/>
      <c r="FG458" s="77"/>
      <c r="FH458" s="77"/>
      <c r="FI458" s="77"/>
      <c r="FJ458" s="77"/>
      <c r="FK458" s="77"/>
      <c r="FL458" s="77"/>
      <c r="FM458" s="77"/>
      <c r="FN458" s="77"/>
      <c r="FO458" s="77"/>
      <c r="FP458" s="77"/>
      <c r="FQ458" s="77"/>
      <c r="FR458" s="77"/>
      <c r="FS458" s="77"/>
      <c r="FT458" s="77"/>
      <c r="FU458" s="77"/>
      <c r="FV458" s="77"/>
      <c r="FW458" s="77"/>
      <c r="FX458" s="77"/>
      <c r="FY458" s="77"/>
      <c r="FZ458" s="77"/>
      <c r="GA458" s="77"/>
      <c r="GB458" s="77"/>
      <c r="GC458" s="77"/>
      <c r="GD458" s="77"/>
      <c r="GE458" s="77"/>
      <c r="GF458" s="77"/>
      <c r="GG458" s="77"/>
      <c r="GH458" s="77"/>
      <c r="GI458" s="77"/>
      <c r="GJ458" s="77"/>
      <c r="GK458" s="77"/>
      <c r="GL458" s="77"/>
      <c r="GM458" s="77"/>
      <c r="GN458" s="77"/>
      <c r="GO458" s="77"/>
      <c r="GP458" s="77"/>
      <c r="GQ458" s="77"/>
      <c r="GR458" s="77"/>
      <c r="GS458" s="77"/>
      <c r="GT458" s="77"/>
      <c r="GU458" s="77"/>
      <c r="GV458" s="77"/>
      <c r="GW458" s="77"/>
      <c r="GX458" s="77"/>
      <c r="GY458" s="77"/>
      <c r="GZ458" s="77"/>
      <c r="HA458" s="77"/>
      <c r="HB458" s="77"/>
      <c r="HC458" s="77"/>
      <c r="HD458" s="77"/>
      <c r="HE458" s="77"/>
      <c r="HF458" s="77"/>
      <c r="HG458" s="77"/>
      <c r="HH458" s="77"/>
      <c r="HI458" s="77"/>
      <c r="HJ458" s="77"/>
      <c r="HK458" s="77"/>
      <c r="HL458" s="77"/>
      <c r="HM458" s="77"/>
      <c r="HN458" s="77"/>
      <c r="HO458" s="77"/>
      <c r="HP458" s="77"/>
      <c r="HQ458" s="77"/>
      <c r="HR458" s="77"/>
      <c r="HS458" s="77"/>
      <c r="HT458" s="77"/>
      <c r="HU458" s="77"/>
      <c r="HV458" s="77"/>
      <c r="HW458" s="77"/>
      <c r="HX458" s="77"/>
      <c r="HY458" s="77"/>
      <c r="HZ458" s="77"/>
      <c r="IA458" s="77"/>
      <c r="IB458" s="77"/>
      <c r="IC458" s="77"/>
      <c r="ID458" s="77"/>
      <c r="IE458" s="77"/>
      <c r="IF458" s="77"/>
      <c r="IG458" s="77"/>
      <c r="IH458" s="77"/>
    </row>
    <row r="459" spans="1:242" s="78" customFormat="1" ht="33">
      <c r="A459" s="193" t="s">
        <v>926</v>
      </c>
      <c r="B459" s="193" t="s">
        <v>932</v>
      </c>
      <c r="C459" s="193" t="s">
        <v>1217</v>
      </c>
      <c r="D459" s="193" t="s">
        <v>1855</v>
      </c>
      <c r="E459" s="201">
        <v>111</v>
      </c>
      <c r="F459" s="195" t="s">
        <v>1458</v>
      </c>
      <c r="G459" s="193"/>
      <c r="H459" s="195" t="s">
        <v>1845</v>
      </c>
      <c r="I459" s="195"/>
      <c r="J459" s="77"/>
      <c r="K459" s="77"/>
      <c r="L459" s="77"/>
      <c r="M459" s="77"/>
      <c r="N459" s="77"/>
      <c r="O459" s="77"/>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J459" s="77"/>
      <c r="BK459" s="77"/>
      <c r="BL459" s="77"/>
      <c r="BM459" s="77"/>
      <c r="BN459" s="77"/>
      <c r="BO459" s="77"/>
      <c r="BP459" s="77"/>
      <c r="BQ459" s="77"/>
      <c r="BR459" s="77"/>
      <c r="BS459" s="77"/>
      <c r="BT459" s="77"/>
      <c r="BU459" s="77"/>
      <c r="BV459" s="77"/>
      <c r="BW459" s="77"/>
      <c r="BX459" s="77"/>
      <c r="BY459" s="77"/>
      <c r="BZ459" s="77"/>
      <c r="CA459" s="77"/>
      <c r="CB459" s="77"/>
      <c r="CC459" s="77"/>
      <c r="CD459" s="77"/>
      <c r="CE459" s="77"/>
      <c r="CF459" s="77"/>
      <c r="CG459" s="77"/>
      <c r="CH459" s="77"/>
      <c r="CI459" s="77"/>
      <c r="CJ459" s="77"/>
      <c r="CK459" s="77"/>
      <c r="CL459" s="77"/>
      <c r="CM459" s="77"/>
      <c r="CN459" s="77"/>
      <c r="CO459" s="77"/>
      <c r="CP459" s="77"/>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DX459" s="77"/>
      <c r="DY459" s="77"/>
      <c r="DZ459" s="77"/>
      <c r="EA459" s="77"/>
      <c r="EB459" s="77"/>
      <c r="EC459" s="77"/>
      <c r="ED459" s="77"/>
      <c r="EE459" s="77"/>
      <c r="EF459" s="77"/>
      <c r="EG459" s="77"/>
      <c r="EH459" s="77"/>
      <c r="EI459" s="77"/>
      <c r="EJ459" s="77"/>
      <c r="EK459" s="77"/>
      <c r="EL459" s="77"/>
      <c r="EM459" s="77"/>
      <c r="EN459" s="77"/>
      <c r="EO459" s="77"/>
      <c r="EP459" s="77"/>
      <c r="EQ459" s="77"/>
      <c r="ER459" s="77"/>
      <c r="ES459" s="77"/>
      <c r="ET459" s="77"/>
      <c r="EU459" s="77"/>
      <c r="EV459" s="77"/>
      <c r="EW459" s="77"/>
      <c r="EX459" s="77"/>
      <c r="EY459" s="77"/>
      <c r="EZ459" s="77"/>
      <c r="FA459" s="77"/>
      <c r="FB459" s="77"/>
      <c r="FC459" s="77"/>
      <c r="FD459" s="77"/>
      <c r="FE459" s="77"/>
      <c r="FF459" s="77"/>
      <c r="FG459" s="77"/>
      <c r="FH459" s="77"/>
      <c r="FI459" s="77"/>
      <c r="FJ459" s="77"/>
      <c r="FK459" s="77"/>
      <c r="FL459" s="77"/>
      <c r="FM459" s="77"/>
      <c r="FN459" s="77"/>
      <c r="FO459" s="77"/>
      <c r="FP459" s="77"/>
      <c r="FQ459" s="77"/>
      <c r="FR459" s="77"/>
      <c r="FS459" s="77"/>
      <c r="FT459" s="77"/>
      <c r="FU459" s="77"/>
      <c r="FV459" s="77"/>
      <c r="FW459" s="77"/>
      <c r="FX459" s="77"/>
      <c r="FY459" s="77"/>
      <c r="FZ459" s="77"/>
      <c r="GA459" s="77"/>
      <c r="GB459" s="77"/>
      <c r="GC459" s="77"/>
      <c r="GD459" s="77"/>
      <c r="GE459" s="77"/>
      <c r="GF459" s="77"/>
      <c r="GG459" s="77"/>
      <c r="GH459" s="77"/>
      <c r="GI459" s="77"/>
      <c r="GJ459" s="77"/>
      <c r="GK459" s="77"/>
      <c r="GL459" s="77"/>
      <c r="GM459" s="77"/>
      <c r="GN459" s="77"/>
      <c r="GO459" s="77"/>
      <c r="GP459" s="77"/>
      <c r="GQ459" s="77"/>
      <c r="GR459" s="77"/>
      <c r="GS459" s="77"/>
      <c r="GT459" s="77"/>
      <c r="GU459" s="77"/>
      <c r="GV459" s="77"/>
      <c r="GW459" s="77"/>
      <c r="GX459" s="77"/>
      <c r="GY459" s="77"/>
      <c r="GZ459" s="77"/>
      <c r="HA459" s="77"/>
      <c r="HB459" s="77"/>
      <c r="HC459" s="77"/>
      <c r="HD459" s="77"/>
      <c r="HE459" s="77"/>
      <c r="HF459" s="77"/>
      <c r="HG459" s="77"/>
      <c r="HH459" s="77"/>
      <c r="HI459" s="77"/>
      <c r="HJ459" s="77"/>
      <c r="HK459" s="77"/>
      <c r="HL459" s="77"/>
      <c r="HM459" s="77"/>
      <c r="HN459" s="77"/>
      <c r="HO459" s="77"/>
      <c r="HP459" s="77"/>
      <c r="HQ459" s="77"/>
      <c r="HR459" s="77"/>
      <c r="HS459" s="77"/>
      <c r="HT459" s="77"/>
      <c r="HU459" s="77"/>
      <c r="HV459" s="77"/>
      <c r="HW459" s="77"/>
      <c r="HX459" s="77"/>
      <c r="HY459" s="77"/>
      <c r="HZ459" s="77"/>
      <c r="IA459" s="77"/>
      <c r="IB459" s="77"/>
      <c r="IC459" s="77"/>
      <c r="ID459" s="77"/>
      <c r="IE459" s="77"/>
      <c r="IF459" s="77"/>
      <c r="IG459" s="77"/>
      <c r="IH459" s="77"/>
    </row>
    <row r="460" spans="1:242" s="78" customFormat="1" ht="33">
      <c r="A460" s="193" t="s">
        <v>926</v>
      </c>
      <c r="B460" s="193" t="s">
        <v>927</v>
      </c>
      <c r="C460" s="193" t="s">
        <v>1218</v>
      </c>
      <c r="D460" s="193" t="s">
        <v>1855</v>
      </c>
      <c r="E460" s="201">
        <v>24</v>
      </c>
      <c r="F460" s="195" t="s">
        <v>1458</v>
      </c>
      <c r="G460" s="193"/>
      <c r="H460" s="195" t="s">
        <v>1845</v>
      </c>
      <c r="I460" s="195"/>
      <c r="J460" s="77"/>
      <c r="K460" s="77"/>
      <c r="L460" s="77"/>
      <c r="M460" s="77"/>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77"/>
      <c r="AR460" s="77"/>
      <c r="AS460" s="77"/>
      <c r="AT460" s="77"/>
      <c r="AU460" s="77"/>
      <c r="AV460" s="77"/>
      <c r="AW460" s="77"/>
      <c r="AX460" s="77"/>
      <c r="AY460" s="77"/>
      <c r="AZ460" s="77"/>
      <c r="BA460" s="77"/>
      <c r="BB460" s="77"/>
      <c r="BC460" s="77"/>
      <c r="BD460" s="77"/>
      <c r="BE460" s="77"/>
      <c r="BF460" s="77"/>
      <c r="BG460" s="77"/>
      <c r="BH460" s="77"/>
      <c r="BI460" s="77"/>
      <c r="BJ460" s="77"/>
      <c r="BK460" s="77"/>
      <c r="BL460" s="77"/>
      <c r="BM460" s="77"/>
      <c r="BN460" s="77"/>
      <c r="BO460" s="77"/>
      <c r="BP460" s="77"/>
      <c r="BQ460" s="77"/>
      <c r="BR460" s="77"/>
      <c r="BS460" s="77"/>
      <c r="BT460" s="77"/>
      <c r="BU460" s="77"/>
      <c r="BV460" s="77"/>
      <c r="BW460" s="77"/>
      <c r="BX460" s="77"/>
      <c r="BY460" s="77"/>
      <c r="BZ460" s="77"/>
      <c r="CA460" s="77"/>
      <c r="CB460" s="77"/>
      <c r="CC460" s="77"/>
      <c r="CD460" s="77"/>
      <c r="CE460" s="77"/>
      <c r="CF460" s="77"/>
      <c r="CG460" s="77"/>
      <c r="CH460" s="77"/>
      <c r="CI460" s="77"/>
      <c r="CJ460" s="77"/>
      <c r="CK460" s="77"/>
      <c r="CL460" s="77"/>
      <c r="CM460" s="77"/>
      <c r="CN460" s="77"/>
      <c r="CO460" s="77"/>
      <c r="CP460" s="77"/>
      <c r="CQ460" s="77"/>
      <c r="CR460" s="77"/>
      <c r="CS460" s="77"/>
      <c r="CT460" s="77"/>
      <c r="CU460" s="77"/>
      <c r="CV460" s="77"/>
      <c r="CW460" s="77"/>
      <c r="CX460" s="77"/>
      <c r="CY460" s="77"/>
      <c r="CZ460" s="77"/>
      <c r="DA460" s="77"/>
      <c r="DB460" s="77"/>
      <c r="DC460" s="77"/>
      <c r="DD460" s="77"/>
      <c r="DE460" s="77"/>
      <c r="DF460" s="77"/>
      <c r="DG460" s="77"/>
      <c r="DH460" s="77"/>
      <c r="DI460" s="77"/>
      <c r="DJ460" s="77"/>
      <c r="DK460" s="77"/>
      <c r="DL460" s="77"/>
      <c r="DM460" s="77"/>
      <c r="DN460" s="77"/>
      <c r="DO460" s="77"/>
      <c r="DP460" s="77"/>
      <c r="DQ460" s="77"/>
      <c r="DR460" s="77"/>
      <c r="DS460" s="77"/>
      <c r="DT460" s="77"/>
      <c r="DU460" s="77"/>
      <c r="DV460" s="77"/>
      <c r="DW460" s="77"/>
      <c r="DX460" s="77"/>
      <c r="DY460" s="77"/>
      <c r="DZ460" s="77"/>
      <c r="EA460" s="77"/>
      <c r="EB460" s="77"/>
      <c r="EC460" s="77"/>
      <c r="ED460" s="77"/>
      <c r="EE460" s="77"/>
      <c r="EF460" s="77"/>
      <c r="EG460" s="77"/>
      <c r="EH460" s="77"/>
      <c r="EI460" s="77"/>
      <c r="EJ460" s="77"/>
      <c r="EK460" s="77"/>
      <c r="EL460" s="77"/>
      <c r="EM460" s="77"/>
      <c r="EN460" s="77"/>
      <c r="EO460" s="77"/>
      <c r="EP460" s="77"/>
      <c r="EQ460" s="77"/>
      <c r="ER460" s="77"/>
      <c r="ES460" s="77"/>
      <c r="ET460" s="77"/>
      <c r="EU460" s="77"/>
      <c r="EV460" s="77"/>
      <c r="EW460" s="77"/>
      <c r="EX460" s="77"/>
      <c r="EY460" s="77"/>
      <c r="EZ460" s="77"/>
      <c r="FA460" s="77"/>
      <c r="FB460" s="77"/>
      <c r="FC460" s="77"/>
      <c r="FD460" s="77"/>
      <c r="FE460" s="77"/>
      <c r="FF460" s="77"/>
      <c r="FG460" s="77"/>
      <c r="FH460" s="77"/>
      <c r="FI460" s="77"/>
      <c r="FJ460" s="77"/>
      <c r="FK460" s="77"/>
      <c r="FL460" s="77"/>
      <c r="FM460" s="77"/>
      <c r="FN460" s="77"/>
      <c r="FO460" s="77"/>
      <c r="FP460" s="77"/>
      <c r="FQ460" s="77"/>
      <c r="FR460" s="77"/>
      <c r="FS460" s="77"/>
      <c r="FT460" s="77"/>
      <c r="FU460" s="77"/>
      <c r="FV460" s="77"/>
      <c r="FW460" s="77"/>
      <c r="FX460" s="77"/>
      <c r="FY460" s="77"/>
      <c r="FZ460" s="77"/>
      <c r="GA460" s="77"/>
      <c r="GB460" s="77"/>
      <c r="GC460" s="77"/>
      <c r="GD460" s="77"/>
      <c r="GE460" s="77"/>
      <c r="GF460" s="77"/>
      <c r="GG460" s="77"/>
      <c r="GH460" s="77"/>
      <c r="GI460" s="77"/>
      <c r="GJ460" s="77"/>
      <c r="GK460" s="77"/>
      <c r="GL460" s="77"/>
      <c r="GM460" s="77"/>
      <c r="GN460" s="77"/>
      <c r="GO460" s="77"/>
      <c r="GP460" s="77"/>
      <c r="GQ460" s="77"/>
      <c r="GR460" s="77"/>
      <c r="GS460" s="77"/>
      <c r="GT460" s="77"/>
      <c r="GU460" s="77"/>
      <c r="GV460" s="77"/>
      <c r="GW460" s="77"/>
      <c r="GX460" s="77"/>
      <c r="GY460" s="77"/>
      <c r="GZ460" s="77"/>
      <c r="HA460" s="77"/>
      <c r="HB460" s="77"/>
      <c r="HC460" s="77"/>
      <c r="HD460" s="77"/>
      <c r="HE460" s="77"/>
      <c r="HF460" s="77"/>
      <c r="HG460" s="77"/>
      <c r="HH460" s="77"/>
      <c r="HI460" s="77"/>
      <c r="HJ460" s="77"/>
      <c r="HK460" s="77"/>
      <c r="HL460" s="77"/>
      <c r="HM460" s="77"/>
      <c r="HN460" s="77"/>
      <c r="HO460" s="77"/>
      <c r="HP460" s="77"/>
      <c r="HQ460" s="77"/>
      <c r="HR460" s="77"/>
      <c r="HS460" s="77"/>
      <c r="HT460" s="77"/>
      <c r="HU460" s="77"/>
      <c r="HV460" s="77"/>
      <c r="HW460" s="77"/>
      <c r="HX460" s="77"/>
      <c r="HY460" s="77"/>
      <c r="HZ460" s="77"/>
      <c r="IA460" s="77"/>
      <c r="IB460" s="77"/>
      <c r="IC460" s="77"/>
      <c r="ID460" s="77"/>
      <c r="IE460" s="77"/>
      <c r="IF460" s="77"/>
      <c r="IG460" s="77"/>
      <c r="IH460" s="77"/>
    </row>
    <row r="461" spans="1:244" s="209" customFormat="1" ht="33">
      <c r="A461" s="193" t="s">
        <v>1852</v>
      </c>
      <c r="B461" s="193" t="s">
        <v>1219</v>
      </c>
      <c r="C461" s="193" t="s">
        <v>1220</v>
      </c>
      <c r="D461" s="193" t="s">
        <v>1855</v>
      </c>
      <c r="E461" s="201">
        <v>18</v>
      </c>
      <c r="F461" s="195" t="s">
        <v>1471</v>
      </c>
      <c r="G461" s="193" t="s">
        <v>1856</v>
      </c>
      <c r="H461" s="195"/>
      <c r="I461" s="195" t="s">
        <v>1845</v>
      </c>
      <c r="J461" s="205"/>
      <c r="K461" s="205"/>
      <c r="L461" s="205"/>
      <c r="M461" s="205"/>
      <c r="N461" s="205"/>
      <c r="O461" s="205"/>
      <c r="P461" s="205"/>
      <c r="Q461" s="205"/>
      <c r="R461" s="205"/>
      <c r="S461" s="205"/>
      <c r="T461" s="205"/>
      <c r="U461" s="205"/>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205"/>
      <c r="AT461" s="205"/>
      <c r="AU461" s="205"/>
      <c r="AV461" s="205"/>
      <c r="AW461" s="205"/>
      <c r="AX461" s="205"/>
      <c r="AY461" s="205"/>
      <c r="AZ461" s="205"/>
      <c r="BA461" s="205"/>
      <c r="BB461" s="205"/>
      <c r="BC461" s="205"/>
      <c r="BD461" s="205"/>
      <c r="BE461" s="205"/>
      <c r="BF461" s="205"/>
      <c r="BG461" s="205"/>
      <c r="BH461" s="205"/>
      <c r="BI461" s="205"/>
      <c r="BJ461" s="205"/>
      <c r="BK461" s="205"/>
      <c r="BL461" s="205"/>
      <c r="BM461" s="205"/>
      <c r="BN461" s="205"/>
      <c r="BO461" s="205"/>
      <c r="BP461" s="205"/>
      <c r="BQ461" s="205"/>
      <c r="BR461" s="205"/>
      <c r="BS461" s="205"/>
      <c r="BT461" s="205"/>
      <c r="BU461" s="205"/>
      <c r="BV461" s="205"/>
      <c r="BW461" s="205"/>
      <c r="BX461" s="205"/>
      <c r="BY461" s="205"/>
      <c r="BZ461" s="205"/>
      <c r="CA461" s="205"/>
      <c r="CB461" s="205"/>
      <c r="CC461" s="205"/>
      <c r="CD461" s="205"/>
      <c r="CE461" s="205"/>
      <c r="CF461" s="205"/>
      <c r="CG461" s="205"/>
      <c r="CH461" s="205"/>
      <c r="CI461" s="205"/>
      <c r="CJ461" s="205"/>
      <c r="CK461" s="205"/>
      <c r="CL461" s="205"/>
      <c r="CM461" s="205"/>
      <c r="CN461" s="205"/>
      <c r="CO461" s="205"/>
      <c r="CP461" s="205"/>
      <c r="CQ461" s="205"/>
      <c r="CR461" s="205"/>
      <c r="CS461" s="205"/>
      <c r="CT461" s="205"/>
      <c r="CU461" s="205"/>
      <c r="CV461" s="205"/>
      <c r="CW461" s="205"/>
      <c r="CX461" s="205"/>
      <c r="CY461" s="205"/>
      <c r="CZ461" s="205"/>
      <c r="DA461" s="205"/>
      <c r="DB461" s="205"/>
      <c r="DC461" s="205"/>
      <c r="DD461" s="205"/>
      <c r="DE461" s="205"/>
      <c r="DF461" s="205"/>
      <c r="DG461" s="205"/>
      <c r="DH461" s="205"/>
      <c r="DI461" s="205"/>
      <c r="DJ461" s="205"/>
      <c r="DK461" s="205"/>
      <c r="DL461" s="205"/>
      <c r="DM461" s="205"/>
      <c r="DN461" s="205"/>
      <c r="DO461" s="205"/>
      <c r="DP461" s="205"/>
      <c r="DQ461" s="205"/>
      <c r="DR461" s="205"/>
      <c r="DS461" s="205"/>
      <c r="DT461" s="205"/>
      <c r="DU461" s="205"/>
      <c r="DV461" s="205"/>
      <c r="DW461" s="205"/>
      <c r="DX461" s="205"/>
      <c r="DY461" s="205"/>
      <c r="DZ461" s="205"/>
      <c r="EA461" s="205"/>
      <c r="EB461" s="205"/>
      <c r="EC461" s="205"/>
      <c r="ED461" s="205"/>
      <c r="EE461" s="205"/>
      <c r="EF461" s="205"/>
      <c r="EG461" s="205"/>
      <c r="EH461" s="205"/>
      <c r="EI461" s="205"/>
      <c r="EJ461" s="205"/>
      <c r="EK461" s="205"/>
      <c r="EL461" s="205"/>
      <c r="EM461" s="205"/>
      <c r="EN461" s="205"/>
      <c r="EO461" s="205"/>
      <c r="EP461" s="205"/>
      <c r="EQ461" s="205"/>
      <c r="ER461" s="205"/>
      <c r="ES461" s="205"/>
      <c r="ET461" s="205"/>
      <c r="EU461" s="205"/>
      <c r="EV461" s="205"/>
      <c r="EW461" s="205"/>
      <c r="EX461" s="205"/>
      <c r="EY461" s="205"/>
      <c r="EZ461" s="205"/>
      <c r="FA461" s="205"/>
      <c r="FB461" s="205"/>
      <c r="FC461" s="205"/>
      <c r="FD461" s="205"/>
      <c r="FE461" s="205"/>
      <c r="FF461" s="205"/>
      <c r="FG461" s="205"/>
      <c r="FH461" s="205"/>
      <c r="FI461" s="205"/>
      <c r="FJ461" s="205"/>
      <c r="FK461" s="205"/>
      <c r="FL461" s="205"/>
      <c r="FM461" s="205"/>
      <c r="FN461" s="205"/>
      <c r="FO461" s="205"/>
      <c r="FP461" s="205"/>
      <c r="FQ461" s="205"/>
      <c r="FR461" s="205"/>
      <c r="FS461" s="205"/>
      <c r="FT461" s="205"/>
      <c r="FU461" s="205"/>
      <c r="FV461" s="205"/>
      <c r="FW461" s="205"/>
      <c r="FX461" s="205"/>
      <c r="FY461" s="205"/>
      <c r="FZ461" s="205"/>
      <c r="GA461" s="205"/>
      <c r="GB461" s="205"/>
      <c r="GC461" s="205"/>
      <c r="GD461" s="205"/>
      <c r="GE461" s="205"/>
      <c r="GF461" s="205"/>
      <c r="GG461" s="205"/>
      <c r="GH461" s="205"/>
      <c r="GI461" s="205"/>
      <c r="GJ461" s="205"/>
      <c r="GK461" s="205"/>
      <c r="GL461" s="205"/>
      <c r="GM461" s="205"/>
      <c r="GN461" s="205"/>
      <c r="GO461" s="205"/>
      <c r="GP461" s="205"/>
      <c r="GQ461" s="205"/>
      <c r="GR461" s="205"/>
      <c r="GS461" s="205"/>
      <c r="GT461" s="205"/>
      <c r="GU461" s="205"/>
      <c r="GV461" s="205"/>
      <c r="GW461" s="205"/>
      <c r="GX461" s="205"/>
      <c r="GY461" s="205"/>
      <c r="GZ461" s="205"/>
      <c r="HA461" s="205"/>
      <c r="HB461" s="205"/>
      <c r="HC461" s="205"/>
      <c r="HD461" s="205"/>
      <c r="HE461" s="205"/>
      <c r="HF461" s="205"/>
      <c r="HG461" s="205"/>
      <c r="HH461" s="205"/>
      <c r="HI461" s="205"/>
      <c r="HJ461" s="205"/>
      <c r="HK461" s="205"/>
      <c r="HL461" s="205"/>
      <c r="HM461" s="205"/>
      <c r="HN461" s="205"/>
      <c r="HO461" s="205"/>
      <c r="HP461" s="205"/>
      <c r="HQ461" s="205"/>
      <c r="HR461" s="205"/>
      <c r="HS461" s="205"/>
      <c r="HT461" s="205"/>
      <c r="HU461" s="205"/>
      <c r="HV461" s="205"/>
      <c r="HW461" s="205"/>
      <c r="HX461" s="205"/>
      <c r="HY461" s="205"/>
      <c r="HZ461" s="205"/>
      <c r="IA461" s="205"/>
      <c r="IB461" s="205"/>
      <c r="IC461" s="205"/>
      <c r="ID461" s="205"/>
      <c r="IE461" s="205"/>
      <c r="IF461" s="205"/>
      <c r="IG461" s="205"/>
      <c r="IH461" s="205"/>
      <c r="II461" s="205"/>
      <c r="IJ461" s="205"/>
    </row>
    <row r="462" spans="1:242" s="78" customFormat="1" ht="33">
      <c r="A462" s="193" t="s">
        <v>1852</v>
      </c>
      <c r="B462" s="193" t="s">
        <v>1221</v>
      </c>
      <c r="C462" s="193" t="s">
        <v>1222</v>
      </c>
      <c r="D462" s="193" t="s">
        <v>1855</v>
      </c>
      <c r="E462" s="201">
        <v>20</v>
      </c>
      <c r="F462" s="195" t="s">
        <v>1471</v>
      </c>
      <c r="G462" s="193" t="s">
        <v>1856</v>
      </c>
      <c r="H462" s="195"/>
      <c r="I462" s="195" t="s">
        <v>1845</v>
      </c>
      <c r="J462" s="77"/>
      <c r="K462" s="77"/>
      <c r="L462" s="77"/>
      <c r="M462" s="77"/>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77"/>
      <c r="AR462" s="77"/>
      <c r="AS462" s="77"/>
      <c r="AT462" s="77"/>
      <c r="AU462" s="77"/>
      <c r="AV462" s="77"/>
      <c r="AW462" s="77"/>
      <c r="AX462" s="77"/>
      <c r="AY462" s="77"/>
      <c r="AZ462" s="77"/>
      <c r="BA462" s="77"/>
      <c r="BB462" s="77"/>
      <c r="BC462" s="77"/>
      <c r="BD462" s="77"/>
      <c r="BE462" s="77"/>
      <c r="BF462" s="77"/>
      <c r="BG462" s="77"/>
      <c r="BH462" s="77"/>
      <c r="BI462" s="77"/>
      <c r="BJ462" s="77"/>
      <c r="BK462" s="77"/>
      <c r="BL462" s="77"/>
      <c r="BM462" s="77"/>
      <c r="BN462" s="77"/>
      <c r="BO462" s="77"/>
      <c r="BP462" s="77"/>
      <c r="BQ462" s="77"/>
      <c r="BR462" s="77"/>
      <c r="BS462" s="77"/>
      <c r="BT462" s="77"/>
      <c r="BU462" s="77"/>
      <c r="BV462" s="77"/>
      <c r="BW462" s="77"/>
      <c r="BX462" s="77"/>
      <c r="BY462" s="77"/>
      <c r="BZ462" s="77"/>
      <c r="CA462" s="77"/>
      <c r="CB462" s="77"/>
      <c r="CC462" s="77"/>
      <c r="CD462" s="77"/>
      <c r="CE462" s="77"/>
      <c r="CF462" s="77"/>
      <c r="CG462" s="77"/>
      <c r="CH462" s="77"/>
      <c r="CI462" s="77"/>
      <c r="CJ462" s="77"/>
      <c r="CK462" s="77"/>
      <c r="CL462" s="77"/>
      <c r="CM462" s="77"/>
      <c r="CN462" s="77"/>
      <c r="CO462" s="77"/>
      <c r="CP462" s="77"/>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DZ462" s="77"/>
      <c r="EA462" s="77"/>
      <c r="EB462" s="77"/>
      <c r="EC462" s="77"/>
      <c r="ED462" s="77"/>
      <c r="EE462" s="77"/>
      <c r="EF462" s="77"/>
      <c r="EG462" s="77"/>
      <c r="EH462" s="77"/>
      <c r="EI462" s="77"/>
      <c r="EJ462" s="77"/>
      <c r="EK462" s="77"/>
      <c r="EL462" s="77"/>
      <c r="EM462" s="77"/>
      <c r="EN462" s="77"/>
      <c r="EO462" s="77"/>
      <c r="EP462" s="77"/>
      <c r="EQ462" s="77"/>
      <c r="ER462" s="77"/>
      <c r="ES462" s="77"/>
      <c r="ET462" s="77"/>
      <c r="EU462" s="77"/>
      <c r="EV462" s="77"/>
      <c r="EW462" s="77"/>
      <c r="EX462" s="77"/>
      <c r="EY462" s="77"/>
      <c r="EZ462" s="77"/>
      <c r="FA462" s="77"/>
      <c r="FB462" s="77"/>
      <c r="FC462" s="77"/>
      <c r="FD462" s="77"/>
      <c r="FE462" s="77"/>
      <c r="FF462" s="77"/>
      <c r="FG462" s="77"/>
      <c r="FH462" s="77"/>
      <c r="FI462" s="77"/>
      <c r="FJ462" s="77"/>
      <c r="FK462" s="77"/>
      <c r="FL462" s="77"/>
      <c r="FM462" s="77"/>
      <c r="FN462" s="77"/>
      <c r="FO462" s="77"/>
      <c r="FP462" s="77"/>
      <c r="FQ462" s="77"/>
      <c r="FR462" s="77"/>
      <c r="FS462" s="77"/>
      <c r="FT462" s="77"/>
      <c r="FU462" s="77"/>
      <c r="FV462" s="77"/>
      <c r="FW462" s="77"/>
      <c r="FX462" s="77"/>
      <c r="FY462" s="77"/>
      <c r="FZ462" s="77"/>
      <c r="GA462" s="77"/>
      <c r="GB462" s="77"/>
      <c r="GC462" s="77"/>
      <c r="GD462" s="77"/>
      <c r="GE462" s="77"/>
      <c r="GF462" s="77"/>
      <c r="GG462" s="77"/>
      <c r="GH462" s="77"/>
      <c r="GI462" s="77"/>
      <c r="GJ462" s="77"/>
      <c r="GK462" s="77"/>
      <c r="GL462" s="77"/>
      <c r="GM462" s="77"/>
      <c r="GN462" s="77"/>
      <c r="GO462" s="77"/>
      <c r="GP462" s="77"/>
      <c r="GQ462" s="77"/>
      <c r="GR462" s="77"/>
      <c r="GS462" s="77"/>
      <c r="GT462" s="77"/>
      <c r="GU462" s="77"/>
      <c r="GV462" s="77"/>
      <c r="GW462" s="77"/>
      <c r="GX462" s="77"/>
      <c r="GY462" s="77"/>
      <c r="GZ462" s="77"/>
      <c r="HA462" s="77"/>
      <c r="HB462" s="77"/>
      <c r="HC462" s="77"/>
      <c r="HD462" s="77"/>
      <c r="HE462" s="77"/>
      <c r="HF462" s="77"/>
      <c r="HG462" s="77"/>
      <c r="HH462" s="77"/>
      <c r="HI462" s="77"/>
      <c r="HJ462" s="77"/>
      <c r="HK462" s="77"/>
      <c r="HL462" s="77"/>
      <c r="HM462" s="77"/>
      <c r="HN462" s="77"/>
      <c r="HO462" s="77"/>
      <c r="HP462" s="77"/>
      <c r="HQ462" s="77"/>
      <c r="HR462" s="77"/>
      <c r="HS462" s="77"/>
      <c r="HT462" s="77"/>
      <c r="HU462" s="77"/>
      <c r="HV462" s="77"/>
      <c r="HW462" s="77"/>
      <c r="HX462" s="77"/>
      <c r="HY462" s="77"/>
      <c r="HZ462" s="77"/>
      <c r="IA462" s="77"/>
      <c r="IB462" s="77"/>
      <c r="IC462" s="77"/>
      <c r="ID462" s="77"/>
      <c r="IE462" s="77"/>
      <c r="IF462" s="77"/>
      <c r="IG462" s="77"/>
      <c r="IH462" s="77"/>
    </row>
    <row r="463" spans="1:9" s="203" customFormat="1" ht="33">
      <c r="A463" s="193" t="s">
        <v>1852</v>
      </c>
      <c r="B463" s="193" t="s">
        <v>1223</v>
      </c>
      <c r="C463" s="193" t="s">
        <v>1224</v>
      </c>
      <c r="D463" s="193" t="s">
        <v>1855</v>
      </c>
      <c r="E463" s="201">
        <v>10</v>
      </c>
      <c r="F463" s="195" t="s">
        <v>1471</v>
      </c>
      <c r="G463" s="193" t="s">
        <v>1856</v>
      </c>
      <c r="H463" s="195"/>
      <c r="I463" s="195" t="s">
        <v>1845</v>
      </c>
    </row>
    <row r="464" spans="1:242" s="78" customFormat="1" ht="33">
      <c r="A464" s="193" t="s">
        <v>1852</v>
      </c>
      <c r="B464" s="193" t="s">
        <v>1225</v>
      </c>
      <c r="C464" s="193" t="s">
        <v>1224</v>
      </c>
      <c r="D464" s="193" t="s">
        <v>1855</v>
      </c>
      <c r="E464" s="201">
        <v>20</v>
      </c>
      <c r="F464" s="195" t="s">
        <v>1471</v>
      </c>
      <c r="G464" s="193" t="s">
        <v>1856</v>
      </c>
      <c r="H464" s="195"/>
      <c r="I464" s="195" t="s">
        <v>1845</v>
      </c>
      <c r="J464" s="77"/>
      <c r="K464" s="77"/>
      <c r="L464" s="77"/>
      <c r="M464" s="77"/>
      <c r="N464" s="77"/>
      <c r="O464" s="77"/>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77"/>
      <c r="AR464" s="77"/>
      <c r="AS464" s="77"/>
      <c r="AT464" s="77"/>
      <c r="AU464" s="77"/>
      <c r="AV464" s="77"/>
      <c r="AW464" s="77"/>
      <c r="AX464" s="77"/>
      <c r="AY464" s="77"/>
      <c r="AZ464" s="77"/>
      <c r="BA464" s="77"/>
      <c r="BB464" s="77"/>
      <c r="BC464" s="77"/>
      <c r="BD464" s="77"/>
      <c r="BE464" s="77"/>
      <c r="BF464" s="77"/>
      <c r="BG464" s="77"/>
      <c r="BH464" s="77"/>
      <c r="BI464" s="77"/>
      <c r="BJ464" s="77"/>
      <c r="BK464" s="77"/>
      <c r="BL464" s="77"/>
      <c r="BM464" s="77"/>
      <c r="BN464" s="77"/>
      <c r="BO464" s="77"/>
      <c r="BP464" s="77"/>
      <c r="BQ464" s="77"/>
      <c r="BR464" s="77"/>
      <c r="BS464" s="77"/>
      <c r="BT464" s="77"/>
      <c r="BU464" s="77"/>
      <c r="BV464" s="77"/>
      <c r="BW464" s="77"/>
      <c r="BX464" s="77"/>
      <c r="BY464" s="77"/>
      <c r="BZ464" s="77"/>
      <c r="CA464" s="77"/>
      <c r="CB464" s="77"/>
      <c r="CC464" s="77"/>
      <c r="CD464" s="77"/>
      <c r="CE464" s="77"/>
      <c r="CF464" s="77"/>
      <c r="CG464" s="77"/>
      <c r="CH464" s="77"/>
      <c r="CI464" s="77"/>
      <c r="CJ464" s="77"/>
      <c r="CK464" s="77"/>
      <c r="CL464" s="77"/>
      <c r="CM464" s="77"/>
      <c r="CN464" s="77"/>
      <c r="CO464" s="77"/>
      <c r="CP464" s="77"/>
      <c r="CQ464" s="77"/>
      <c r="CR464" s="77"/>
      <c r="CS464" s="77"/>
      <c r="CT464" s="77"/>
      <c r="CU464" s="77"/>
      <c r="CV464" s="77"/>
      <c r="CW464" s="77"/>
      <c r="CX464" s="77"/>
      <c r="CY464" s="77"/>
      <c r="CZ464" s="77"/>
      <c r="DA464" s="77"/>
      <c r="DB464" s="77"/>
      <c r="DC464" s="77"/>
      <c r="DD464" s="77"/>
      <c r="DE464" s="77"/>
      <c r="DF464" s="77"/>
      <c r="DG464" s="77"/>
      <c r="DH464" s="77"/>
      <c r="DI464" s="77"/>
      <c r="DJ464" s="77"/>
      <c r="DK464" s="77"/>
      <c r="DL464" s="77"/>
      <c r="DM464" s="77"/>
      <c r="DN464" s="77"/>
      <c r="DO464" s="77"/>
      <c r="DP464" s="77"/>
      <c r="DQ464" s="77"/>
      <c r="DR464" s="77"/>
      <c r="DS464" s="77"/>
      <c r="DT464" s="77"/>
      <c r="DU464" s="77"/>
      <c r="DV464" s="77"/>
      <c r="DW464" s="77"/>
      <c r="DX464" s="77"/>
      <c r="DY464" s="77"/>
      <c r="DZ464" s="77"/>
      <c r="EA464" s="77"/>
      <c r="EB464" s="77"/>
      <c r="EC464" s="77"/>
      <c r="ED464" s="77"/>
      <c r="EE464" s="77"/>
      <c r="EF464" s="77"/>
      <c r="EG464" s="77"/>
      <c r="EH464" s="77"/>
      <c r="EI464" s="77"/>
      <c r="EJ464" s="77"/>
      <c r="EK464" s="77"/>
      <c r="EL464" s="77"/>
      <c r="EM464" s="77"/>
      <c r="EN464" s="77"/>
      <c r="EO464" s="77"/>
      <c r="EP464" s="77"/>
      <c r="EQ464" s="77"/>
      <c r="ER464" s="77"/>
      <c r="ES464" s="77"/>
      <c r="ET464" s="77"/>
      <c r="EU464" s="77"/>
      <c r="EV464" s="77"/>
      <c r="EW464" s="77"/>
      <c r="EX464" s="77"/>
      <c r="EY464" s="77"/>
      <c r="EZ464" s="77"/>
      <c r="FA464" s="77"/>
      <c r="FB464" s="77"/>
      <c r="FC464" s="77"/>
      <c r="FD464" s="77"/>
      <c r="FE464" s="77"/>
      <c r="FF464" s="77"/>
      <c r="FG464" s="77"/>
      <c r="FH464" s="77"/>
      <c r="FI464" s="77"/>
      <c r="FJ464" s="77"/>
      <c r="FK464" s="77"/>
      <c r="FL464" s="77"/>
      <c r="FM464" s="77"/>
      <c r="FN464" s="77"/>
      <c r="FO464" s="77"/>
      <c r="FP464" s="77"/>
      <c r="FQ464" s="77"/>
      <c r="FR464" s="77"/>
      <c r="FS464" s="77"/>
      <c r="FT464" s="77"/>
      <c r="FU464" s="77"/>
      <c r="FV464" s="77"/>
      <c r="FW464" s="77"/>
      <c r="FX464" s="77"/>
      <c r="FY464" s="77"/>
      <c r="FZ464" s="77"/>
      <c r="GA464" s="77"/>
      <c r="GB464" s="77"/>
      <c r="GC464" s="77"/>
      <c r="GD464" s="77"/>
      <c r="GE464" s="77"/>
      <c r="GF464" s="77"/>
      <c r="GG464" s="77"/>
      <c r="GH464" s="77"/>
      <c r="GI464" s="77"/>
      <c r="GJ464" s="77"/>
      <c r="GK464" s="77"/>
      <c r="GL464" s="77"/>
      <c r="GM464" s="77"/>
      <c r="GN464" s="77"/>
      <c r="GO464" s="77"/>
      <c r="GP464" s="77"/>
      <c r="GQ464" s="77"/>
      <c r="GR464" s="77"/>
      <c r="GS464" s="77"/>
      <c r="GT464" s="77"/>
      <c r="GU464" s="77"/>
      <c r="GV464" s="77"/>
      <c r="GW464" s="77"/>
      <c r="GX464" s="77"/>
      <c r="GY464" s="77"/>
      <c r="GZ464" s="77"/>
      <c r="HA464" s="77"/>
      <c r="HB464" s="77"/>
      <c r="HC464" s="77"/>
      <c r="HD464" s="77"/>
      <c r="HE464" s="77"/>
      <c r="HF464" s="77"/>
      <c r="HG464" s="77"/>
      <c r="HH464" s="77"/>
      <c r="HI464" s="77"/>
      <c r="HJ464" s="77"/>
      <c r="HK464" s="77"/>
      <c r="HL464" s="77"/>
      <c r="HM464" s="77"/>
      <c r="HN464" s="77"/>
      <c r="HO464" s="77"/>
      <c r="HP464" s="77"/>
      <c r="HQ464" s="77"/>
      <c r="HR464" s="77"/>
      <c r="HS464" s="77"/>
      <c r="HT464" s="77"/>
      <c r="HU464" s="77"/>
      <c r="HV464" s="77"/>
      <c r="HW464" s="77"/>
      <c r="HX464" s="77"/>
      <c r="HY464" s="77"/>
      <c r="HZ464" s="77"/>
      <c r="IA464" s="77"/>
      <c r="IB464" s="77"/>
      <c r="IC464" s="77"/>
      <c r="ID464" s="77"/>
      <c r="IE464" s="77"/>
      <c r="IF464" s="77"/>
      <c r="IG464" s="77"/>
      <c r="IH464" s="77"/>
    </row>
    <row r="465" spans="1:242" s="78" customFormat="1" ht="30" customHeight="1">
      <c r="A465" s="193"/>
      <c r="B465" s="193"/>
      <c r="C465" s="193" t="s">
        <v>1226</v>
      </c>
      <c r="D465" s="193"/>
      <c r="E465" s="201">
        <f>SUM(E463:E464)</f>
        <v>30</v>
      </c>
      <c r="F465" s="195"/>
      <c r="G465" s="193"/>
      <c r="H465" s="195"/>
      <c r="I465" s="195"/>
      <c r="J465" s="77"/>
      <c r="K465" s="77"/>
      <c r="L465" s="77"/>
      <c r="M465" s="77"/>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77"/>
      <c r="AR465" s="77"/>
      <c r="AS465" s="77"/>
      <c r="AT465" s="77"/>
      <c r="AU465" s="77"/>
      <c r="AV465" s="77"/>
      <c r="AW465" s="77"/>
      <c r="AX465" s="77"/>
      <c r="AY465" s="77"/>
      <c r="AZ465" s="77"/>
      <c r="BA465" s="77"/>
      <c r="BB465" s="77"/>
      <c r="BC465" s="77"/>
      <c r="BD465" s="77"/>
      <c r="BE465" s="77"/>
      <c r="BF465" s="77"/>
      <c r="BG465" s="77"/>
      <c r="BH465" s="77"/>
      <c r="BI465" s="77"/>
      <c r="BJ465" s="77"/>
      <c r="BK465" s="77"/>
      <c r="BL465" s="77"/>
      <c r="BM465" s="77"/>
      <c r="BN465" s="77"/>
      <c r="BO465" s="77"/>
      <c r="BP465" s="77"/>
      <c r="BQ465" s="77"/>
      <c r="BR465" s="77"/>
      <c r="BS465" s="77"/>
      <c r="BT465" s="77"/>
      <c r="BU465" s="77"/>
      <c r="BV465" s="77"/>
      <c r="BW465" s="77"/>
      <c r="BX465" s="77"/>
      <c r="BY465" s="77"/>
      <c r="BZ465" s="77"/>
      <c r="CA465" s="77"/>
      <c r="CB465" s="77"/>
      <c r="CC465" s="77"/>
      <c r="CD465" s="77"/>
      <c r="CE465" s="77"/>
      <c r="CF465" s="77"/>
      <c r="CG465" s="77"/>
      <c r="CH465" s="77"/>
      <c r="CI465" s="77"/>
      <c r="CJ465" s="77"/>
      <c r="CK465" s="77"/>
      <c r="CL465" s="77"/>
      <c r="CM465" s="77"/>
      <c r="CN465" s="77"/>
      <c r="CO465" s="77"/>
      <c r="CP465" s="77"/>
      <c r="CQ465" s="77"/>
      <c r="CR465" s="77"/>
      <c r="CS465" s="77"/>
      <c r="CT465" s="77"/>
      <c r="CU465" s="77"/>
      <c r="CV465" s="77"/>
      <c r="CW465" s="77"/>
      <c r="CX465" s="77"/>
      <c r="CY465" s="77"/>
      <c r="CZ465" s="77"/>
      <c r="DA465" s="77"/>
      <c r="DB465" s="77"/>
      <c r="DC465" s="77"/>
      <c r="DD465" s="77"/>
      <c r="DE465" s="77"/>
      <c r="DF465" s="77"/>
      <c r="DG465" s="77"/>
      <c r="DH465" s="77"/>
      <c r="DI465" s="77"/>
      <c r="DJ465" s="77"/>
      <c r="DK465" s="77"/>
      <c r="DL465" s="77"/>
      <c r="DM465" s="77"/>
      <c r="DN465" s="77"/>
      <c r="DO465" s="77"/>
      <c r="DP465" s="77"/>
      <c r="DQ465" s="77"/>
      <c r="DR465" s="77"/>
      <c r="DS465" s="77"/>
      <c r="DT465" s="77"/>
      <c r="DU465" s="77"/>
      <c r="DV465" s="77"/>
      <c r="DW465" s="77"/>
      <c r="DX465" s="77"/>
      <c r="DY465" s="77"/>
      <c r="DZ465" s="77"/>
      <c r="EA465" s="77"/>
      <c r="EB465" s="77"/>
      <c r="EC465" s="77"/>
      <c r="ED465" s="77"/>
      <c r="EE465" s="77"/>
      <c r="EF465" s="77"/>
      <c r="EG465" s="77"/>
      <c r="EH465" s="77"/>
      <c r="EI465" s="77"/>
      <c r="EJ465" s="77"/>
      <c r="EK465" s="77"/>
      <c r="EL465" s="77"/>
      <c r="EM465" s="77"/>
      <c r="EN465" s="77"/>
      <c r="EO465" s="77"/>
      <c r="EP465" s="77"/>
      <c r="EQ465" s="77"/>
      <c r="ER465" s="77"/>
      <c r="ES465" s="77"/>
      <c r="ET465" s="77"/>
      <c r="EU465" s="77"/>
      <c r="EV465" s="77"/>
      <c r="EW465" s="77"/>
      <c r="EX465" s="77"/>
      <c r="EY465" s="77"/>
      <c r="EZ465" s="77"/>
      <c r="FA465" s="77"/>
      <c r="FB465" s="77"/>
      <c r="FC465" s="77"/>
      <c r="FD465" s="77"/>
      <c r="FE465" s="77"/>
      <c r="FF465" s="77"/>
      <c r="FG465" s="77"/>
      <c r="FH465" s="77"/>
      <c r="FI465" s="77"/>
      <c r="FJ465" s="77"/>
      <c r="FK465" s="77"/>
      <c r="FL465" s="77"/>
      <c r="FM465" s="77"/>
      <c r="FN465" s="77"/>
      <c r="FO465" s="77"/>
      <c r="FP465" s="77"/>
      <c r="FQ465" s="77"/>
      <c r="FR465" s="77"/>
      <c r="FS465" s="77"/>
      <c r="FT465" s="77"/>
      <c r="FU465" s="77"/>
      <c r="FV465" s="77"/>
      <c r="FW465" s="77"/>
      <c r="FX465" s="77"/>
      <c r="FY465" s="77"/>
      <c r="FZ465" s="77"/>
      <c r="GA465" s="77"/>
      <c r="GB465" s="77"/>
      <c r="GC465" s="77"/>
      <c r="GD465" s="77"/>
      <c r="GE465" s="77"/>
      <c r="GF465" s="77"/>
      <c r="GG465" s="77"/>
      <c r="GH465" s="77"/>
      <c r="GI465" s="77"/>
      <c r="GJ465" s="77"/>
      <c r="GK465" s="77"/>
      <c r="GL465" s="77"/>
      <c r="GM465" s="77"/>
      <c r="GN465" s="77"/>
      <c r="GO465" s="77"/>
      <c r="GP465" s="77"/>
      <c r="GQ465" s="77"/>
      <c r="GR465" s="77"/>
      <c r="GS465" s="77"/>
      <c r="GT465" s="77"/>
      <c r="GU465" s="77"/>
      <c r="GV465" s="77"/>
      <c r="GW465" s="77"/>
      <c r="GX465" s="77"/>
      <c r="GY465" s="77"/>
      <c r="GZ465" s="77"/>
      <c r="HA465" s="77"/>
      <c r="HB465" s="77"/>
      <c r="HC465" s="77"/>
      <c r="HD465" s="77"/>
      <c r="HE465" s="77"/>
      <c r="HF465" s="77"/>
      <c r="HG465" s="77"/>
      <c r="HH465" s="77"/>
      <c r="HI465" s="77"/>
      <c r="HJ465" s="77"/>
      <c r="HK465" s="77"/>
      <c r="HL465" s="77"/>
      <c r="HM465" s="77"/>
      <c r="HN465" s="77"/>
      <c r="HO465" s="77"/>
      <c r="HP465" s="77"/>
      <c r="HQ465" s="77"/>
      <c r="HR465" s="77"/>
      <c r="HS465" s="77"/>
      <c r="HT465" s="77"/>
      <c r="HU465" s="77"/>
      <c r="HV465" s="77"/>
      <c r="HW465" s="77"/>
      <c r="HX465" s="77"/>
      <c r="HY465" s="77"/>
      <c r="HZ465" s="77"/>
      <c r="IA465" s="77"/>
      <c r="IB465" s="77"/>
      <c r="IC465" s="77"/>
      <c r="ID465" s="77"/>
      <c r="IE465" s="77"/>
      <c r="IF465" s="77"/>
      <c r="IG465" s="77"/>
      <c r="IH465" s="77"/>
    </row>
    <row r="466" spans="1:242" s="78" customFormat="1" ht="33">
      <c r="A466" s="193" t="s">
        <v>1997</v>
      </c>
      <c r="B466" s="193" t="s">
        <v>1227</v>
      </c>
      <c r="C466" s="193" t="s">
        <v>1228</v>
      </c>
      <c r="D466" s="193" t="s">
        <v>1855</v>
      </c>
      <c r="E466" s="201">
        <v>27</v>
      </c>
      <c r="F466" s="195" t="s">
        <v>1471</v>
      </c>
      <c r="G466" s="193" t="s">
        <v>1999</v>
      </c>
      <c r="H466" s="195"/>
      <c r="I466" s="195" t="s">
        <v>1845</v>
      </c>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77"/>
      <c r="AN466" s="77"/>
      <c r="AO466" s="77"/>
      <c r="AP466" s="77"/>
      <c r="AQ466" s="77"/>
      <c r="AR466" s="77"/>
      <c r="AS466" s="77"/>
      <c r="AT466" s="77"/>
      <c r="AU466" s="77"/>
      <c r="AV466" s="77"/>
      <c r="AW466" s="77"/>
      <c r="AX466" s="77"/>
      <c r="AY466" s="77"/>
      <c r="AZ466" s="77"/>
      <c r="BA466" s="77"/>
      <c r="BB466" s="77"/>
      <c r="BC466" s="77"/>
      <c r="BD466" s="77"/>
      <c r="BE466" s="77"/>
      <c r="BF466" s="77"/>
      <c r="BG466" s="77"/>
      <c r="BH466" s="77"/>
      <c r="BI466" s="77"/>
      <c r="BJ466" s="77"/>
      <c r="BK466" s="77"/>
      <c r="BL466" s="77"/>
      <c r="BM466" s="77"/>
      <c r="BN466" s="77"/>
      <c r="BO466" s="77"/>
      <c r="BP466" s="77"/>
      <c r="BQ466" s="77"/>
      <c r="BR466" s="77"/>
      <c r="BS466" s="77"/>
      <c r="BT466" s="77"/>
      <c r="BU466" s="77"/>
      <c r="BV466" s="77"/>
      <c r="BW466" s="77"/>
      <c r="BX466" s="77"/>
      <c r="BY466" s="77"/>
      <c r="BZ466" s="77"/>
      <c r="CA466" s="77"/>
      <c r="CB466" s="77"/>
      <c r="CC466" s="77"/>
      <c r="CD466" s="77"/>
      <c r="CE466" s="77"/>
      <c r="CF466" s="77"/>
      <c r="CG466" s="77"/>
      <c r="CH466" s="77"/>
      <c r="CI466" s="77"/>
      <c r="CJ466" s="77"/>
      <c r="CK466" s="77"/>
      <c r="CL466" s="77"/>
      <c r="CM466" s="77"/>
      <c r="CN466" s="77"/>
      <c r="CO466" s="77"/>
      <c r="CP466" s="77"/>
      <c r="CQ466" s="77"/>
      <c r="CR466" s="77"/>
      <c r="CS466" s="77"/>
      <c r="CT466" s="77"/>
      <c r="CU466" s="77"/>
      <c r="CV466" s="77"/>
      <c r="CW466" s="77"/>
      <c r="CX466" s="77"/>
      <c r="CY466" s="77"/>
      <c r="CZ466" s="77"/>
      <c r="DA466" s="77"/>
      <c r="DB466" s="77"/>
      <c r="DC466" s="77"/>
      <c r="DD466" s="77"/>
      <c r="DE466" s="77"/>
      <c r="DF466" s="77"/>
      <c r="DG466" s="77"/>
      <c r="DH466" s="77"/>
      <c r="DI466" s="77"/>
      <c r="DJ466" s="77"/>
      <c r="DK466" s="77"/>
      <c r="DL466" s="77"/>
      <c r="DM466" s="77"/>
      <c r="DN466" s="77"/>
      <c r="DO466" s="77"/>
      <c r="DP466" s="77"/>
      <c r="DQ466" s="77"/>
      <c r="DR466" s="77"/>
      <c r="DS466" s="77"/>
      <c r="DT466" s="77"/>
      <c r="DU466" s="77"/>
      <c r="DV466" s="77"/>
      <c r="DW466" s="77"/>
      <c r="DX466" s="77"/>
      <c r="DY466" s="77"/>
      <c r="DZ466" s="77"/>
      <c r="EA466" s="77"/>
      <c r="EB466" s="77"/>
      <c r="EC466" s="77"/>
      <c r="ED466" s="77"/>
      <c r="EE466" s="77"/>
      <c r="EF466" s="77"/>
      <c r="EG466" s="77"/>
      <c r="EH466" s="77"/>
      <c r="EI466" s="77"/>
      <c r="EJ466" s="77"/>
      <c r="EK466" s="77"/>
      <c r="EL466" s="77"/>
      <c r="EM466" s="77"/>
      <c r="EN466" s="77"/>
      <c r="EO466" s="77"/>
      <c r="EP466" s="77"/>
      <c r="EQ466" s="77"/>
      <c r="ER466" s="77"/>
      <c r="ES466" s="77"/>
      <c r="ET466" s="77"/>
      <c r="EU466" s="77"/>
      <c r="EV466" s="77"/>
      <c r="EW466" s="77"/>
      <c r="EX466" s="77"/>
      <c r="EY466" s="77"/>
      <c r="EZ466" s="77"/>
      <c r="FA466" s="77"/>
      <c r="FB466" s="77"/>
      <c r="FC466" s="77"/>
      <c r="FD466" s="77"/>
      <c r="FE466" s="77"/>
      <c r="FF466" s="77"/>
      <c r="FG466" s="77"/>
      <c r="FH466" s="77"/>
      <c r="FI466" s="77"/>
      <c r="FJ466" s="77"/>
      <c r="FK466" s="77"/>
      <c r="FL466" s="77"/>
      <c r="FM466" s="77"/>
      <c r="FN466" s="77"/>
      <c r="FO466" s="77"/>
      <c r="FP466" s="77"/>
      <c r="FQ466" s="77"/>
      <c r="FR466" s="77"/>
      <c r="FS466" s="77"/>
      <c r="FT466" s="77"/>
      <c r="FU466" s="77"/>
      <c r="FV466" s="77"/>
      <c r="FW466" s="77"/>
      <c r="FX466" s="77"/>
      <c r="FY466" s="77"/>
      <c r="FZ466" s="77"/>
      <c r="GA466" s="77"/>
      <c r="GB466" s="77"/>
      <c r="GC466" s="77"/>
      <c r="GD466" s="77"/>
      <c r="GE466" s="77"/>
      <c r="GF466" s="77"/>
      <c r="GG466" s="77"/>
      <c r="GH466" s="77"/>
      <c r="GI466" s="77"/>
      <c r="GJ466" s="77"/>
      <c r="GK466" s="77"/>
      <c r="GL466" s="77"/>
      <c r="GM466" s="77"/>
      <c r="GN466" s="77"/>
      <c r="GO466" s="77"/>
      <c r="GP466" s="77"/>
      <c r="GQ466" s="77"/>
      <c r="GR466" s="77"/>
      <c r="GS466" s="77"/>
      <c r="GT466" s="77"/>
      <c r="GU466" s="77"/>
      <c r="GV466" s="77"/>
      <c r="GW466" s="77"/>
      <c r="GX466" s="77"/>
      <c r="GY466" s="77"/>
      <c r="GZ466" s="77"/>
      <c r="HA466" s="77"/>
      <c r="HB466" s="77"/>
      <c r="HC466" s="77"/>
      <c r="HD466" s="77"/>
      <c r="HE466" s="77"/>
      <c r="HF466" s="77"/>
      <c r="HG466" s="77"/>
      <c r="HH466" s="77"/>
      <c r="HI466" s="77"/>
      <c r="HJ466" s="77"/>
      <c r="HK466" s="77"/>
      <c r="HL466" s="77"/>
      <c r="HM466" s="77"/>
      <c r="HN466" s="77"/>
      <c r="HO466" s="77"/>
      <c r="HP466" s="77"/>
      <c r="HQ466" s="77"/>
      <c r="HR466" s="77"/>
      <c r="HS466" s="77"/>
      <c r="HT466" s="77"/>
      <c r="HU466" s="77"/>
      <c r="HV466" s="77"/>
      <c r="HW466" s="77"/>
      <c r="HX466" s="77"/>
      <c r="HY466" s="77"/>
      <c r="HZ466" s="77"/>
      <c r="IA466" s="77"/>
      <c r="IB466" s="77"/>
      <c r="IC466" s="77"/>
      <c r="ID466" s="77"/>
      <c r="IE466" s="77"/>
      <c r="IF466" s="77"/>
      <c r="IG466" s="77"/>
      <c r="IH466" s="77"/>
    </row>
    <row r="467" spans="1:242" s="78" customFormat="1" ht="33">
      <c r="A467" s="193" t="s">
        <v>1852</v>
      </c>
      <c r="B467" s="193" t="s">
        <v>1229</v>
      </c>
      <c r="C467" s="193" t="s">
        <v>1230</v>
      </c>
      <c r="D467" s="193" t="s">
        <v>1855</v>
      </c>
      <c r="E467" s="201">
        <v>3</v>
      </c>
      <c r="F467" s="195" t="s">
        <v>1471</v>
      </c>
      <c r="G467" s="193" t="s">
        <v>1856</v>
      </c>
      <c r="H467" s="195"/>
      <c r="I467" s="195" t="s">
        <v>1845</v>
      </c>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77"/>
      <c r="AR467" s="77"/>
      <c r="AS467" s="77"/>
      <c r="AT467" s="77"/>
      <c r="AU467" s="77"/>
      <c r="AV467" s="77"/>
      <c r="AW467" s="77"/>
      <c r="AX467" s="77"/>
      <c r="AY467" s="77"/>
      <c r="AZ467" s="77"/>
      <c r="BA467" s="77"/>
      <c r="BB467" s="77"/>
      <c r="BC467" s="77"/>
      <c r="BD467" s="77"/>
      <c r="BE467" s="77"/>
      <c r="BF467" s="77"/>
      <c r="BG467" s="77"/>
      <c r="BH467" s="77"/>
      <c r="BI467" s="77"/>
      <c r="BJ467" s="77"/>
      <c r="BK467" s="77"/>
      <c r="BL467" s="77"/>
      <c r="BM467" s="77"/>
      <c r="BN467" s="77"/>
      <c r="BO467" s="77"/>
      <c r="BP467" s="77"/>
      <c r="BQ467" s="77"/>
      <c r="BR467" s="77"/>
      <c r="BS467" s="77"/>
      <c r="BT467" s="77"/>
      <c r="BU467" s="77"/>
      <c r="BV467" s="77"/>
      <c r="BW467" s="77"/>
      <c r="BX467" s="77"/>
      <c r="BY467" s="77"/>
      <c r="BZ467" s="77"/>
      <c r="CA467" s="77"/>
      <c r="CB467" s="77"/>
      <c r="CC467" s="77"/>
      <c r="CD467" s="77"/>
      <c r="CE467" s="77"/>
      <c r="CF467" s="77"/>
      <c r="CG467" s="77"/>
      <c r="CH467" s="77"/>
      <c r="CI467" s="77"/>
      <c r="CJ467" s="77"/>
      <c r="CK467" s="77"/>
      <c r="CL467" s="77"/>
      <c r="CM467" s="77"/>
      <c r="CN467" s="77"/>
      <c r="CO467" s="77"/>
      <c r="CP467" s="77"/>
      <c r="CQ467" s="77"/>
      <c r="CR467" s="77"/>
      <c r="CS467" s="77"/>
      <c r="CT467" s="77"/>
      <c r="CU467" s="77"/>
      <c r="CV467" s="77"/>
      <c r="CW467" s="77"/>
      <c r="CX467" s="77"/>
      <c r="CY467" s="77"/>
      <c r="CZ467" s="77"/>
      <c r="DA467" s="77"/>
      <c r="DB467" s="77"/>
      <c r="DC467" s="77"/>
      <c r="DD467" s="77"/>
      <c r="DE467" s="77"/>
      <c r="DF467" s="77"/>
      <c r="DG467" s="77"/>
      <c r="DH467" s="77"/>
      <c r="DI467" s="77"/>
      <c r="DJ467" s="77"/>
      <c r="DK467" s="77"/>
      <c r="DL467" s="77"/>
      <c r="DM467" s="77"/>
      <c r="DN467" s="77"/>
      <c r="DO467" s="77"/>
      <c r="DP467" s="77"/>
      <c r="DQ467" s="77"/>
      <c r="DR467" s="77"/>
      <c r="DS467" s="77"/>
      <c r="DT467" s="77"/>
      <c r="DU467" s="77"/>
      <c r="DV467" s="77"/>
      <c r="DW467" s="77"/>
      <c r="DX467" s="77"/>
      <c r="DY467" s="77"/>
      <c r="DZ467" s="77"/>
      <c r="EA467" s="77"/>
      <c r="EB467" s="77"/>
      <c r="EC467" s="77"/>
      <c r="ED467" s="77"/>
      <c r="EE467" s="77"/>
      <c r="EF467" s="77"/>
      <c r="EG467" s="77"/>
      <c r="EH467" s="77"/>
      <c r="EI467" s="77"/>
      <c r="EJ467" s="77"/>
      <c r="EK467" s="77"/>
      <c r="EL467" s="77"/>
      <c r="EM467" s="77"/>
      <c r="EN467" s="77"/>
      <c r="EO467" s="77"/>
      <c r="EP467" s="77"/>
      <c r="EQ467" s="77"/>
      <c r="ER467" s="77"/>
      <c r="ES467" s="77"/>
      <c r="ET467" s="77"/>
      <c r="EU467" s="77"/>
      <c r="EV467" s="77"/>
      <c r="EW467" s="77"/>
      <c r="EX467" s="77"/>
      <c r="EY467" s="77"/>
      <c r="EZ467" s="77"/>
      <c r="FA467" s="77"/>
      <c r="FB467" s="77"/>
      <c r="FC467" s="77"/>
      <c r="FD467" s="77"/>
      <c r="FE467" s="77"/>
      <c r="FF467" s="77"/>
      <c r="FG467" s="77"/>
      <c r="FH467" s="77"/>
      <c r="FI467" s="77"/>
      <c r="FJ467" s="77"/>
      <c r="FK467" s="77"/>
      <c r="FL467" s="77"/>
      <c r="FM467" s="77"/>
      <c r="FN467" s="77"/>
      <c r="FO467" s="77"/>
      <c r="FP467" s="77"/>
      <c r="FQ467" s="77"/>
      <c r="FR467" s="77"/>
      <c r="FS467" s="77"/>
      <c r="FT467" s="77"/>
      <c r="FU467" s="77"/>
      <c r="FV467" s="77"/>
      <c r="FW467" s="77"/>
      <c r="FX467" s="77"/>
      <c r="FY467" s="77"/>
      <c r="FZ467" s="77"/>
      <c r="GA467" s="77"/>
      <c r="GB467" s="77"/>
      <c r="GC467" s="77"/>
      <c r="GD467" s="77"/>
      <c r="GE467" s="77"/>
      <c r="GF467" s="77"/>
      <c r="GG467" s="77"/>
      <c r="GH467" s="77"/>
      <c r="GI467" s="77"/>
      <c r="GJ467" s="77"/>
      <c r="GK467" s="77"/>
      <c r="GL467" s="77"/>
      <c r="GM467" s="77"/>
      <c r="GN467" s="77"/>
      <c r="GO467" s="77"/>
      <c r="GP467" s="77"/>
      <c r="GQ467" s="77"/>
      <c r="GR467" s="77"/>
      <c r="GS467" s="77"/>
      <c r="GT467" s="77"/>
      <c r="GU467" s="77"/>
      <c r="GV467" s="77"/>
      <c r="GW467" s="77"/>
      <c r="GX467" s="77"/>
      <c r="GY467" s="77"/>
      <c r="GZ467" s="77"/>
      <c r="HA467" s="77"/>
      <c r="HB467" s="77"/>
      <c r="HC467" s="77"/>
      <c r="HD467" s="77"/>
      <c r="HE467" s="77"/>
      <c r="HF467" s="77"/>
      <c r="HG467" s="77"/>
      <c r="HH467" s="77"/>
      <c r="HI467" s="77"/>
      <c r="HJ467" s="77"/>
      <c r="HK467" s="77"/>
      <c r="HL467" s="77"/>
      <c r="HM467" s="77"/>
      <c r="HN467" s="77"/>
      <c r="HO467" s="77"/>
      <c r="HP467" s="77"/>
      <c r="HQ467" s="77"/>
      <c r="HR467" s="77"/>
      <c r="HS467" s="77"/>
      <c r="HT467" s="77"/>
      <c r="HU467" s="77"/>
      <c r="HV467" s="77"/>
      <c r="HW467" s="77"/>
      <c r="HX467" s="77"/>
      <c r="HY467" s="77"/>
      <c r="HZ467" s="77"/>
      <c r="IA467" s="77"/>
      <c r="IB467" s="77"/>
      <c r="IC467" s="77"/>
      <c r="ID467" s="77"/>
      <c r="IE467" s="77"/>
      <c r="IF467" s="77"/>
      <c r="IG467" s="77"/>
      <c r="IH467" s="77"/>
    </row>
    <row r="468" spans="1:9" s="198" customFormat="1" ht="16.5">
      <c r="A468" s="193" t="s">
        <v>1460</v>
      </c>
      <c r="B468" s="193" t="s">
        <v>1900</v>
      </c>
      <c r="C468" s="193" t="s">
        <v>1231</v>
      </c>
      <c r="D468" s="193" t="s">
        <v>1463</v>
      </c>
      <c r="E468" s="201">
        <v>20</v>
      </c>
      <c r="F468" s="195" t="s">
        <v>1458</v>
      </c>
      <c r="G468" s="193"/>
      <c r="H468" s="195" t="s">
        <v>1845</v>
      </c>
      <c r="I468" s="195"/>
    </row>
    <row r="469" spans="1:242" s="78" customFormat="1" ht="33">
      <c r="A469" s="193" t="s">
        <v>1852</v>
      </c>
      <c r="B469" s="193" t="s">
        <v>1232</v>
      </c>
      <c r="C469" s="193" t="s">
        <v>1231</v>
      </c>
      <c r="D469" s="193" t="s">
        <v>1855</v>
      </c>
      <c r="E469" s="201">
        <v>20</v>
      </c>
      <c r="F469" s="195" t="s">
        <v>1471</v>
      </c>
      <c r="G469" s="193" t="s">
        <v>1856</v>
      </c>
      <c r="H469" s="195" t="s">
        <v>1845</v>
      </c>
      <c r="I469" s="195"/>
      <c r="J469" s="77"/>
      <c r="K469" s="77"/>
      <c r="L469" s="77"/>
      <c r="M469" s="77"/>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c r="AO469" s="77"/>
      <c r="AP469" s="77"/>
      <c r="AQ469" s="77"/>
      <c r="AR469" s="77"/>
      <c r="AS469" s="77"/>
      <c r="AT469" s="77"/>
      <c r="AU469" s="77"/>
      <c r="AV469" s="77"/>
      <c r="AW469" s="77"/>
      <c r="AX469" s="77"/>
      <c r="AY469" s="77"/>
      <c r="AZ469" s="77"/>
      <c r="BA469" s="77"/>
      <c r="BB469" s="77"/>
      <c r="BC469" s="77"/>
      <c r="BD469" s="77"/>
      <c r="BE469" s="77"/>
      <c r="BF469" s="77"/>
      <c r="BG469" s="77"/>
      <c r="BH469" s="77"/>
      <c r="BI469" s="77"/>
      <c r="BJ469" s="77"/>
      <c r="BK469" s="77"/>
      <c r="BL469" s="77"/>
      <c r="BM469" s="77"/>
      <c r="BN469" s="77"/>
      <c r="BO469" s="77"/>
      <c r="BP469" s="77"/>
      <c r="BQ469" s="77"/>
      <c r="BR469" s="77"/>
      <c r="BS469" s="77"/>
      <c r="BT469" s="77"/>
      <c r="BU469" s="77"/>
      <c r="BV469" s="77"/>
      <c r="BW469" s="77"/>
      <c r="BX469" s="77"/>
      <c r="BY469" s="77"/>
      <c r="BZ469" s="77"/>
      <c r="CA469" s="77"/>
      <c r="CB469" s="77"/>
      <c r="CC469" s="77"/>
      <c r="CD469" s="77"/>
      <c r="CE469" s="77"/>
      <c r="CF469" s="77"/>
      <c r="CG469" s="77"/>
      <c r="CH469" s="77"/>
      <c r="CI469" s="77"/>
      <c r="CJ469" s="77"/>
      <c r="CK469" s="77"/>
      <c r="CL469" s="77"/>
      <c r="CM469" s="77"/>
      <c r="CN469" s="77"/>
      <c r="CO469" s="77"/>
      <c r="CP469" s="77"/>
      <c r="CQ469" s="77"/>
      <c r="CR469" s="77"/>
      <c r="CS469" s="77"/>
      <c r="CT469" s="77"/>
      <c r="CU469" s="77"/>
      <c r="CV469" s="77"/>
      <c r="CW469" s="77"/>
      <c r="CX469" s="77"/>
      <c r="CY469" s="77"/>
      <c r="CZ469" s="77"/>
      <c r="DA469" s="77"/>
      <c r="DB469" s="77"/>
      <c r="DC469" s="77"/>
      <c r="DD469" s="77"/>
      <c r="DE469" s="77"/>
      <c r="DF469" s="77"/>
      <c r="DG469" s="77"/>
      <c r="DH469" s="77"/>
      <c r="DI469" s="77"/>
      <c r="DJ469" s="77"/>
      <c r="DK469" s="77"/>
      <c r="DL469" s="77"/>
      <c r="DM469" s="77"/>
      <c r="DN469" s="77"/>
      <c r="DO469" s="77"/>
      <c r="DP469" s="77"/>
      <c r="DQ469" s="77"/>
      <c r="DR469" s="77"/>
      <c r="DS469" s="77"/>
      <c r="DT469" s="77"/>
      <c r="DU469" s="77"/>
      <c r="DV469" s="77"/>
      <c r="DW469" s="77"/>
      <c r="DX469" s="77"/>
      <c r="DY469" s="77"/>
      <c r="DZ469" s="77"/>
      <c r="EA469" s="77"/>
      <c r="EB469" s="77"/>
      <c r="EC469" s="77"/>
      <c r="ED469" s="77"/>
      <c r="EE469" s="77"/>
      <c r="EF469" s="77"/>
      <c r="EG469" s="77"/>
      <c r="EH469" s="77"/>
      <c r="EI469" s="77"/>
      <c r="EJ469" s="77"/>
      <c r="EK469" s="77"/>
      <c r="EL469" s="77"/>
      <c r="EM469" s="77"/>
      <c r="EN469" s="77"/>
      <c r="EO469" s="77"/>
      <c r="EP469" s="77"/>
      <c r="EQ469" s="77"/>
      <c r="ER469" s="77"/>
      <c r="ES469" s="77"/>
      <c r="ET469" s="77"/>
      <c r="EU469" s="77"/>
      <c r="EV469" s="77"/>
      <c r="EW469" s="77"/>
      <c r="EX469" s="77"/>
      <c r="EY469" s="77"/>
      <c r="EZ469" s="77"/>
      <c r="FA469" s="77"/>
      <c r="FB469" s="77"/>
      <c r="FC469" s="77"/>
      <c r="FD469" s="77"/>
      <c r="FE469" s="77"/>
      <c r="FF469" s="77"/>
      <c r="FG469" s="77"/>
      <c r="FH469" s="77"/>
      <c r="FI469" s="77"/>
      <c r="FJ469" s="77"/>
      <c r="FK469" s="77"/>
      <c r="FL469" s="77"/>
      <c r="FM469" s="77"/>
      <c r="FN469" s="77"/>
      <c r="FO469" s="77"/>
      <c r="FP469" s="77"/>
      <c r="FQ469" s="77"/>
      <c r="FR469" s="77"/>
      <c r="FS469" s="77"/>
      <c r="FT469" s="77"/>
      <c r="FU469" s="77"/>
      <c r="FV469" s="77"/>
      <c r="FW469" s="77"/>
      <c r="FX469" s="77"/>
      <c r="FY469" s="77"/>
      <c r="FZ469" s="77"/>
      <c r="GA469" s="77"/>
      <c r="GB469" s="77"/>
      <c r="GC469" s="77"/>
      <c r="GD469" s="77"/>
      <c r="GE469" s="77"/>
      <c r="GF469" s="77"/>
      <c r="GG469" s="77"/>
      <c r="GH469" s="77"/>
      <c r="GI469" s="77"/>
      <c r="GJ469" s="77"/>
      <c r="GK469" s="77"/>
      <c r="GL469" s="77"/>
      <c r="GM469" s="77"/>
      <c r="GN469" s="77"/>
      <c r="GO469" s="77"/>
      <c r="GP469" s="77"/>
      <c r="GQ469" s="77"/>
      <c r="GR469" s="77"/>
      <c r="GS469" s="77"/>
      <c r="GT469" s="77"/>
      <c r="GU469" s="77"/>
      <c r="GV469" s="77"/>
      <c r="GW469" s="77"/>
      <c r="GX469" s="77"/>
      <c r="GY469" s="77"/>
      <c r="GZ469" s="77"/>
      <c r="HA469" s="77"/>
      <c r="HB469" s="77"/>
      <c r="HC469" s="77"/>
      <c r="HD469" s="77"/>
      <c r="HE469" s="77"/>
      <c r="HF469" s="77"/>
      <c r="HG469" s="77"/>
      <c r="HH469" s="77"/>
      <c r="HI469" s="77"/>
      <c r="HJ469" s="77"/>
      <c r="HK469" s="77"/>
      <c r="HL469" s="77"/>
      <c r="HM469" s="77"/>
      <c r="HN469" s="77"/>
      <c r="HO469" s="77"/>
      <c r="HP469" s="77"/>
      <c r="HQ469" s="77"/>
      <c r="HR469" s="77"/>
      <c r="HS469" s="77"/>
      <c r="HT469" s="77"/>
      <c r="HU469" s="77"/>
      <c r="HV469" s="77"/>
      <c r="HW469" s="77"/>
      <c r="HX469" s="77"/>
      <c r="HY469" s="77"/>
      <c r="HZ469" s="77"/>
      <c r="IA469" s="77"/>
      <c r="IB469" s="77"/>
      <c r="IC469" s="77"/>
      <c r="ID469" s="77"/>
      <c r="IE469" s="77"/>
      <c r="IF469" s="77"/>
      <c r="IG469" s="77"/>
      <c r="IH469" s="77"/>
    </row>
    <row r="470" spans="1:9" s="198" customFormat="1" ht="16.5">
      <c r="A470" s="193" t="s">
        <v>2056</v>
      </c>
      <c r="B470" s="193" t="s">
        <v>1233</v>
      </c>
      <c r="C470" s="193" t="s">
        <v>1231</v>
      </c>
      <c r="D470" s="193" t="s">
        <v>1563</v>
      </c>
      <c r="E470" s="201">
        <v>81</v>
      </c>
      <c r="F470" s="195" t="s">
        <v>1458</v>
      </c>
      <c r="G470" s="193"/>
      <c r="H470" s="195" t="s">
        <v>1845</v>
      </c>
      <c r="I470" s="195"/>
    </row>
    <row r="471" spans="1:9" s="4" customFormat="1" ht="16.5">
      <c r="A471" s="193" t="s">
        <v>1876</v>
      </c>
      <c r="B471" s="193" t="s">
        <v>1234</v>
      </c>
      <c r="C471" s="193" t="s">
        <v>1231</v>
      </c>
      <c r="D471" s="193" t="s">
        <v>1563</v>
      </c>
      <c r="E471" s="201">
        <v>83</v>
      </c>
      <c r="F471" s="195" t="s">
        <v>1458</v>
      </c>
      <c r="G471" s="193"/>
      <c r="H471" s="195" t="s">
        <v>1845</v>
      </c>
      <c r="I471" s="195"/>
    </row>
    <row r="472" spans="1:9" s="4" customFormat="1" ht="30.75" customHeight="1">
      <c r="A472" s="193"/>
      <c r="B472" s="193"/>
      <c r="C472" s="193" t="s">
        <v>1235</v>
      </c>
      <c r="D472" s="193"/>
      <c r="E472" s="201">
        <f>SUM(E468:E471)</f>
        <v>204</v>
      </c>
      <c r="F472" s="195"/>
      <c r="G472" s="193"/>
      <c r="H472" s="195"/>
      <c r="I472" s="195"/>
    </row>
    <row r="473" spans="1:242" s="78" customFormat="1" ht="33">
      <c r="A473" s="193" t="s">
        <v>1852</v>
      </c>
      <c r="B473" s="193" t="s">
        <v>1236</v>
      </c>
      <c r="C473" s="193" t="s">
        <v>1237</v>
      </c>
      <c r="D473" s="193" t="s">
        <v>1855</v>
      </c>
      <c r="E473" s="201">
        <v>20</v>
      </c>
      <c r="F473" s="195" t="s">
        <v>1471</v>
      </c>
      <c r="G473" s="193" t="s">
        <v>1856</v>
      </c>
      <c r="H473" s="195"/>
      <c r="I473" s="195" t="s">
        <v>1845</v>
      </c>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77"/>
      <c r="AL473" s="77"/>
      <c r="AM473" s="77"/>
      <c r="AN473" s="77"/>
      <c r="AO473" s="77"/>
      <c r="AP473" s="77"/>
      <c r="AQ473" s="77"/>
      <c r="AR473" s="77"/>
      <c r="AS473" s="77"/>
      <c r="AT473" s="77"/>
      <c r="AU473" s="77"/>
      <c r="AV473" s="77"/>
      <c r="AW473" s="77"/>
      <c r="AX473" s="77"/>
      <c r="AY473" s="77"/>
      <c r="AZ473" s="77"/>
      <c r="BA473" s="77"/>
      <c r="BB473" s="77"/>
      <c r="BC473" s="77"/>
      <c r="BD473" s="77"/>
      <c r="BE473" s="77"/>
      <c r="BF473" s="77"/>
      <c r="BG473" s="77"/>
      <c r="BH473" s="77"/>
      <c r="BI473" s="77"/>
      <c r="BJ473" s="77"/>
      <c r="BK473" s="77"/>
      <c r="BL473" s="77"/>
      <c r="BM473" s="77"/>
      <c r="BN473" s="77"/>
      <c r="BO473" s="77"/>
      <c r="BP473" s="77"/>
      <c r="BQ473" s="77"/>
      <c r="BR473" s="77"/>
      <c r="BS473" s="77"/>
      <c r="BT473" s="77"/>
      <c r="BU473" s="77"/>
      <c r="BV473" s="77"/>
      <c r="BW473" s="77"/>
      <c r="BX473" s="77"/>
      <c r="BY473" s="77"/>
      <c r="BZ473" s="77"/>
      <c r="CA473" s="77"/>
      <c r="CB473" s="77"/>
      <c r="CC473" s="77"/>
      <c r="CD473" s="77"/>
      <c r="CE473" s="77"/>
      <c r="CF473" s="77"/>
      <c r="CG473" s="77"/>
      <c r="CH473" s="77"/>
      <c r="CI473" s="77"/>
      <c r="CJ473" s="77"/>
      <c r="CK473" s="77"/>
      <c r="CL473" s="77"/>
      <c r="CM473" s="77"/>
      <c r="CN473" s="77"/>
      <c r="CO473" s="77"/>
      <c r="CP473" s="77"/>
      <c r="CQ473" s="77"/>
      <c r="CR473" s="77"/>
      <c r="CS473" s="77"/>
      <c r="CT473" s="77"/>
      <c r="CU473" s="77"/>
      <c r="CV473" s="77"/>
      <c r="CW473" s="77"/>
      <c r="CX473" s="77"/>
      <c r="CY473" s="77"/>
      <c r="CZ473" s="77"/>
      <c r="DA473" s="77"/>
      <c r="DB473" s="77"/>
      <c r="DC473" s="77"/>
      <c r="DD473" s="77"/>
      <c r="DE473" s="77"/>
      <c r="DF473" s="77"/>
      <c r="DG473" s="77"/>
      <c r="DH473" s="77"/>
      <c r="DI473" s="77"/>
      <c r="DJ473" s="77"/>
      <c r="DK473" s="77"/>
      <c r="DL473" s="77"/>
      <c r="DM473" s="77"/>
      <c r="DN473" s="77"/>
      <c r="DO473" s="77"/>
      <c r="DP473" s="77"/>
      <c r="DQ473" s="77"/>
      <c r="DR473" s="77"/>
      <c r="DS473" s="77"/>
      <c r="DT473" s="77"/>
      <c r="DU473" s="77"/>
      <c r="DV473" s="77"/>
      <c r="DW473" s="77"/>
      <c r="DX473" s="77"/>
      <c r="DY473" s="77"/>
      <c r="DZ473" s="77"/>
      <c r="EA473" s="77"/>
      <c r="EB473" s="77"/>
      <c r="EC473" s="77"/>
      <c r="ED473" s="77"/>
      <c r="EE473" s="77"/>
      <c r="EF473" s="77"/>
      <c r="EG473" s="77"/>
      <c r="EH473" s="77"/>
      <c r="EI473" s="77"/>
      <c r="EJ473" s="77"/>
      <c r="EK473" s="77"/>
      <c r="EL473" s="77"/>
      <c r="EM473" s="77"/>
      <c r="EN473" s="77"/>
      <c r="EO473" s="77"/>
      <c r="EP473" s="77"/>
      <c r="EQ473" s="77"/>
      <c r="ER473" s="77"/>
      <c r="ES473" s="77"/>
      <c r="ET473" s="77"/>
      <c r="EU473" s="77"/>
      <c r="EV473" s="77"/>
      <c r="EW473" s="77"/>
      <c r="EX473" s="77"/>
      <c r="EY473" s="77"/>
      <c r="EZ473" s="77"/>
      <c r="FA473" s="77"/>
      <c r="FB473" s="77"/>
      <c r="FC473" s="77"/>
      <c r="FD473" s="77"/>
      <c r="FE473" s="77"/>
      <c r="FF473" s="77"/>
      <c r="FG473" s="77"/>
      <c r="FH473" s="77"/>
      <c r="FI473" s="77"/>
      <c r="FJ473" s="77"/>
      <c r="FK473" s="77"/>
      <c r="FL473" s="77"/>
      <c r="FM473" s="77"/>
      <c r="FN473" s="77"/>
      <c r="FO473" s="77"/>
      <c r="FP473" s="77"/>
      <c r="FQ473" s="77"/>
      <c r="FR473" s="77"/>
      <c r="FS473" s="77"/>
      <c r="FT473" s="77"/>
      <c r="FU473" s="77"/>
      <c r="FV473" s="77"/>
      <c r="FW473" s="77"/>
      <c r="FX473" s="77"/>
      <c r="FY473" s="77"/>
      <c r="FZ473" s="77"/>
      <c r="GA473" s="77"/>
      <c r="GB473" s="77"/>
      <c r="GC473" s="77"/>
      <c r="GD473" s="77"/>
      <c r="GE473" s="77"/>
      <c r="GF473" s="77"/>
      <c r="GG473" s="77"/>
      <c r="GH473" s="77"/>
      <c r="GI473" s="77"/>
      <c r="GJ473" s="77"/>
      <c r="GK473" s="77"/>
      <c r="GL473" s="77"/>
      <c r="GM473" s="77"/>
      <c r="GN473" s="77"/>
      <c r="GO473" s="77"/>
      <c r="GP473" s="77"/>
      <c r="GQ473" s="77"/>
      <c r="GR473" s="77"/>
      <c r="GS473" s="77"/>
      <c r="GT473" s="77"/>
      <c r="GU473" s="77"/>
      <c r="GV473" s="77"/>
      <c r="GW473" s="77"/>
      <c r="GX473" s="77"/>
      <c r="GY473" s="77"/>
      <c r="GZ473" s="77"/>
      <c r="HA473" s="77"/>
      <c r="HB473" s="77"/>
      <c r="HC473" s="77"/>
      <c r="HD473" s="77"/>
      <c r="HE473" s="77"/>
      <c r="HF473" s="77"/>
      <c r="HG473" s="77"/>
      <c r="HH473" s="77"/>
      <c r="HI473" s="77"/>
      <c r="HJ473" s="77"/>
      <c r="HK473" s="77"/>
      <c r="HL473" s="77"/>
      <c r="HM473" s="77"/>
      <c r="HN473" s="77"/>
      <c r="HO473" s="77"/>
      <c r="HP473" s="77"/>
      <c r="HQ473" s="77"/>
      <c r="HR473" s="77"/>
      <c r="HS473" s="77"/>
      <c r="HT473" s="77"/>
      <c r="HU473" s="77"/>
      <c r="HV473" s="77"/>
      <c r="HW473" s="77"/>
      <c r="HX473" s="77"/>
      <c r="HY473" s="77"/>
      <c r="HZ473" s="77"/>
      <c r="IA473" s="77"/>
      <c r="IB473" s="77"/>
      <c r="IC473" s="77"/>
      <c r="ID473" s="77"/>
      <c r="IE473" s="77"/>
      <c r="IF473" s="77"/>
      <c r="IG473" s="77"/>
      <c r="IH473" s="77"/>
    </row>
    <row r="474" spans="1:242" s="78" customFormat="1" ht="33">
      <c r="A474" s="193" t="s">
        <v>1852</v>
      </c>
      <c r="B474" s="193" t="s">
        <v>1238</v>
      </c>
      <c r="C474" s="193" t="s">
        <v>1237</v>
      </c>
      <c r="D474" s="193" t="s">
        <v>1855</v>
      </c>
      <c r="E474" s="201">
        <v>20</v>
      </c>
      <c r="F474" s="195" t="s">
        <v>1471</v>
      </c>
      <c r="G474" s="193" t="s">
        <v>1856</v>
      </c>
      <c r="H474" s="195"/>
      <c r="I474" s="195" t="s">
        <v>1845</v>
      </c>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77"/>
      <c r="AL474" s="77"/>
      <c r="AM474" s="77"/>
      <c r="AN474" s="77"/>
      <c r="AO474" s="77"/>
      <c r="AP474" s="77"/>
      <c r="AQ474" s="77"/>
      <c r="AR474" s="77"/>
      <c r="AS474" s="77"/>
      <c r="AT474" s="77"/>
      <c r="AU474" s="77"/>
      <c r="AV474" s="77"/>
      <c r="AW474" s="77"/>
      <c r="AX474" s="77"/>
      <c r="AY474" s="77"/>
      <c r="AZ474" s="77"/>
      <c r="BA474" s="77"/>
      <c r="BB474" s="77"/>
      <c r="BC474" s="77"/>
      <c r="BD474" s="77"/>
      <c r="BE474" s="77"/>
      <c r="BF474" s="77"/>
      <c r="BG474" s="77"/>
      <c r="BH474" s="77"/>
      <c r="BI474" s="77"/>
      <c r="BJ474" s="77"/>
      <c r="BK474" s="77"/>
      <c r="BL474" s="77"/>
      <c r="BM474" s="77"/>
      <c r="BN474" s="77"/>
      <c r="BO474" s="77"/>
      <c r="BP474" s="77"/>
      <c r="BQ474" s="77"/>
      <c r="BR474" s="77"/>
      <c r="BS474" s="77"/>
      <c r="BT474" s="77"/>
      <c r="BU474" s="77"/>
      <c r="BV474" s="77"/>
      <c r="BW474" s="77"/>
      <c r="BX474" s="77"/>
      <c r="BY474" s="77"/>
      <c r="BZ474" s="77"/>
      <c r="CA474" s="77"/>
      <c r="CB474" s="77"/>
      <c r="CC474" s="77"/>
      <c r="CD474" s="77"/>
      <c r="CE474" s="77"/>
      <c r="CF474" s="77"/>
      <c r="CG474" s="77"/>
      <c r="CH474" s="77"/>
      <c r="CI474" s="77"/>
      <c r="CJ474" s="77"/>
      <c r="CK474" s="77"/>
      <c r="CL474" s="77"/>
      <c r="CM474" s="77"/>
      <c r="CN474" s="77"/>
      <c r="CO474" s="77"/>
      <c r="CP474" s="77"/>
      <c r="CQ474" s="77"/>
      <c r="CR474" s="77"/>
      <c r="CS474" s="77"/>
      <c r="CT474" s="77"/>
      <c r="CU474" s="77"/>
      <c r="CV474" s="77"/>
      <c r="CW474" s="77"/>
      <c r="CX474" s="77"/>
      <c r="CY474" s="77"/>
      <c r="CZ474" s="77"/>
      <c r="DA474" s="77"/>
      <c r="DB474" s="77"/>
      <c r="DC474" s="77"/>
      <c r="DD474" s="77"/>
      <c r="DE474" s="77"/>
      <c r="DF474" s="77"/>
      <c r="DG474" s="77"/>
      <c r="DH474" s="77"/>
      <c r="DI474" s="77"/>
      <c r="DJ474" s="77"/>
      <c r="DK474" s="77"/>
      <c r="DL474" s="77"/>
      <c r="DM474" s="77"/>
      <c r="DN474" s="77"/>
      <c r="DO474" s="77"/>
      <c r="DP474" s="77"/>
      <c r="DQ474" s="77"/>
      <c r="DR474" s="77"/>
      <c r="DS474" s="77"/>
      <c r="DT474" s="77"/>
      <c r="DU474" s="77"/>
      <c r="DV474" s="77"/>
      <c r="DW474" s="77"/>
      <c r="DX474" s="77"/>
      <c r="DY474" s="77"/>
      <c r="DZ474" s="77"/>
      <c r="EA474" s="77"/>
      <c r="EB474" s="77"/>
      <c r="EC474" s="77"/>
      <c r="ED474" s="77"/>
      <c r="EE474" s="77"/>
      <c r="EF474" s="77"/>
      <c r="EG474" s="77"/>
      <c r="EH474" s="77"/>
      <c r="EI474" s="77"/>
      <c r="EJ474" s="77"/>
      <c r="EK474" s="77"/>
      <c r="EL474" s="77"/>
      <c r="EM474" s="77"/>
      <c r="EN474" s="77"/>
      <c r="EO474" s="77"/>
      <c r="EP474" s="77"/>
      <c r="EQ474" s="77"/>
      <c r="ER474" s="77"/>
      <c r="ES474" s="77"/>
      <c r="ET474" s="77"/>
      <c r="EU474" s="77"/>
      <c r="EV474" s="77"/>
      <c r="EW474" s="77"/>
      <c r="EX474" s="77"/>
      <c r="EY474" s="77"/>
      <c r="EZ474" s="77"/>
      <c r="FA474" s="77"/>
      <c r="FB474" s="77"/>
      <c r="FC474" s="77"/>
      <c r="FD474" s="77"/>
      <c r="FE474" s="77"/>
      <c r="FF474" s="77"/>
      <c r="FG474" s="77"/>
      <c r="FH474" s="77"/>
      <c r="FI474" s="77"/>
      <c r="FJ474" s="77"/>
      <c r="FK474" s="77"/>
      <c r="FL474" s="77"/>
      <c r="FM474" s="77"/>
      <c r="FN474" s="77"/>
      <c r="FO474" s="77"/>
      <c r="FP474" s="77"/>
      <c r="FQ474" s="77"/>
      <c r="FR474" s="77"/>
      <c r="FS474" s="77"/>
      <c r="FT474" s="77"/>
      <c r="FU474" s="77"/>
      <c r="FV474" s="77"/>
      <c r="FW474" s="77"/>
      <c r="FX474" s="77"/>
      <c r="FY474" s="77"/>
      <c r="FZ474" s="77"/>
      <c r="GA474" s="77"/>
      <c r="GB474" s="77"/>
      <c r="GC474" s="77"/>
      <c r="GD474" s="77"/>
      <c r="GE474" s="77"/>
      <c r="GF474" s="77"/>
      <c r="GG474" s="77"/>
      <c r="GH474" s="77"/>
      <c r="GI474" s="77"/>
      <c r="GJ474" s="77"/>
      <c r="GK474" s="77"/>
      <c r="GL474" s="77"/>
      <c r="GM474" s="77"/>
      <c r="GN474" s="77"/>
      <c r="GO474" s="77"/>
      <c r="GP474" s="77"/>
      <c r="GQ474" s="77"/>
      <c r="GR474" s="77"/>
      <c r="GS474" s="77"/>
      <c r="GT474" s="77"/>
      <c r="GU474" s="77"/>
      <c r="GV474" s="77"/>
      <c r="GW474" s="77"/>
      <c r="GX474" s="77"/>
      <c r="GY474" s="77"/>
      <c r="GZ474" s="77"/>
      <c r="HA474" s="77"/>
      <c r="HB474" s="77"/>
      <c r="HC474" s="77"/>
      <c r="HD474" s="77"/>
      <c r="HE474" s="77"/>
      <c r="HF474" s="77"/>
      <c r="HG474" s="77"/>
      <c r="HH474" s="77"/>
      <c r="HI474" s="77"/>
      <c r="HJ474" s="77"/>
      <c r="HK474" s="77"/>
      <c r="HL474" s="77"/>
      <c r="HM474" s="77"/>
      <c r="HN474" s="77"/>
      <c r="HO474" s="77"/>
      <c r="HP474" s="77"/>
      <c r="HQ474" s="77"/>
      <c r="HR474" s="77"/>
      <c r="HS474" s="77"/>
      <c r="HT474" s="77"/>
      <c r="HU474" s="77"/>
      <c r="HV474" s="77"/>
      <c r="HW474" s="77"/>
      <c r="HX474" s="77"/>
      <c r="HY474" s="77"/>
      <c r="HZ474" s="77"/>
      <c r="IA474" s="77"/>
      <c r="IB474" s="77"/>
      <c r="IC474" s="77"/>
      <c r="ID474" s="77"/>
      <c r="IE474" s="77"/>
      <c r="IF474" s="77"/>
      <c r="IG474" s="77"/>
      <c r="IH474" s="77"/>
    </row>
    <row r="475" spans="1:242" s="78" customFormat="1" ht="33">
      <c r="A475" s="193" t="s">
        <v>1852</v>
      </c>
      <c r="B475" s="193" t="s">
        <v>1239</v>
      </c>
      <c r="C475" s="193" t="s">
        <v>1240</v>
      </c>
      <c r="D475" s="193" t="s">
        <v>1855</v>
      </c>
      <c r="E475" s="201">
        <v>20</v>
      </c>
      <c r="F475" s="195" t="s">
        <v>1471</v>
      </c>
      <c r="G475" s="193" t="s">
        <v>1856</v>
      </c>
      <c r="H475" s="195"/>
      <c r="I475" s="195" t="s">
        <v>1845</v>
      </c>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77"/>
      <c r="AL475" s="77"/>
      <c r="AM475" s="77"/>
      <c r="AN475" s="77"/>
      <c r="AO475" s="77"/>
      <c r="AP475" s="77"/>
      <c r="AQ475" s="77"/>
      <c r="AR475" s="77"/>
      <c r="AS475" s="77"/>
      <c r="AT475" s="77"/>
      <c r="AU475" s="77"/>
      <c r="AV475" s="77"/>
      <c r="AW475" s="77"/>
      <c r="AX475" s="77"/>
      <c r="AY475" s="77"/>
      <c r="AZ475" s="77"/>
      <c r="BA475" s="77"/>
      <c r="BB475" s="77"/>
      <c r="BC475" s="77"/>
      <c r="BD475" s="77"/>
      <c r="BE475" s="77"/>
      <c r="BF475" s="77"/>
      <c r="BG475" s="77"/>
      <c r="BH475" s="77"/>
      <c r="BI475" s="77"/>
      <c r="BJ475" s="77"/>
      <c r="BK475" s="77"/>
      <c r="BL475" s="77"/>
      <c r="BM475" s="77"/>
      <c r="BN475" s="77"/>
      <c r="BO475" s="77"/>
      <c r="BP475" s="77"/>
      <c r="BQ475" s="77"/>
      <c r="BR475" s="77"/>
      <c r="BS475" s="77"/>
      <c r="BT475" s="77"/>
      <c r="BU475" s="77"/>
      <c r="BV475" s="77"/>
      <c r="BW475" s="77"/>
      <c r="BX475" s="77"/>
      <c r="BY475" s="77"/>
      <c r="BZ475" s="77"/>
      <c r="CA475" s="77"/>
      <c r="CB475" s="77"/>
      <c r="CC475" s="77"/>
      <c r="CD475" s="77"/>
      <c r="CE475" s="77"/>
      <c r="CF475" s="77"/>
      <c r="CG475" s="77"/>
      <c r="CH475" s="77"/>
      <c r="CI475" s="77"/>
      <c r="CJ475" s="77"/>
      <c r="CK475" s="77"/>
      <c r="CL475" s="77"/>
      <c r="CM475" s="77"/>
      <c r="CN475" s="77"/>
      <c r="CO475" s="77"/>
      <c r="CP475" s="77"/>
      <c r="CQ475" s="77"/>
      <c r="CR475" s="77"/>
      <c r="CS475" s="77"/>
      <c r="CT475" s="77"/>
      <c r="CU475" s="77"/>
      <c r="CV475" s="77"/>
      <c r="CW475" s="77"/>
      <c r="CX475" s="77"/>
      <c r="CY475" s="77"/>
      <c r="CZ475" s="77"/>
      <c r="DA475" s="77"/>
      <c r="DB475" s="77"/>
      <c r="DC475" s="77"/>
      <c r="DD475" s="77"/>
      <c r="DE475" s="77"/>
      <c r="DF475" s="77"/>
      <c r="DG475" s="77"/>
      <c r="DH475" s="77"/>
      <c r="DI475" s="77"/>
      <c r="DJ475" s="77"/>
      <c r="DK475" s="77"/>
      <c r="DL475" s="77"/>
      <c r="DM475" s="77"/>
      <c r="DN475" s="77"/>
      <c r="DO475" s="77"/>
      <c r="DP475" s="77"/>
      <c r="DQ475" s="77"/>
      <c r="DR475" s="77"/>
      <c r="DS475" s="77"/>
      <c r="DT475" s="77"/>
      <c r="DU475" s="77"/>
      <c r="DV475" s="77"/>
      <c r="DW475" s="77"/>
      <c r="DX475" s="77"/>
      <c r="DY475" s="77"/>
      <c r="DZ475" s="77"/>
      <c r="EA475" s="77"/>
      <c r="EB475" s="77"/>
      <c r="EC475" s="77"/>
      <c r="ED475" s="77"/>
      <c r="EE475" s="77"/>
      <c r="EF475" s="77"/>
      <c r="EG475" s="77"/>
      <c r="EH475" s="77"/>
      <c r="EI475" s="77"/>
      <c r="EJ475" s="77"/>
      <c r="EK475" s="77"/>
      <c r="EL475" s="77"/>
      <c r="EM475" s="77"/>
      <c r="EN475" s="77"/>
      <c r="EO475" s="77"/>
      <c r="EP475" s="77"/>
      <c r="EQ475" s="77"/>
      <c r="ER475" s="77"/>
      <c r="ES475" s="77"/>
      <c r="ET475" s="77"/>
      <c r="EU475" s="77"/>
      <c r="EV475" s="77"/>
      <c r="EW475" s="77"/>
      <c r="EX475" s="77"/>
      <c r="EY475" s="77"/>
      <c r="EZ475" s="77"/>
      <c r="FA475" s="77"/>
      <c r="FB475" s="77"/>
      <c r="FC475" s="77"/>
      <c r="FD475" s="77"/>
      <c r="FE475" s="77"/>
      <c r="FF475" s="77"/>
      <c r="FG475" s="77"/>
      <c r="FH475" s="77"/>
      <c r="FI475" s="77"/>
      <c r="FJ475" s="77"/>
      <c r="FK475" s="77"/>
      <c r="FL475" s="77"/>
      <c r="FM475" s="77"/>
      <c r="FN475" s="77"/>
      <c r="FO475" s="77"/>
      <c r="FP475" s="77"/>
      <c r="FQ475" s="77"/>
      <c r="FR475" s="77"/>
      <c r="FS475" s="77"/>
      <c r="FT475" s="77"/>
      <c r="FU475" s="77"/>
      <c r="FV475" s="77"/>
      <c r="FW475" s="77"/>
      <c r="FX475" s="77"/>
      <c r="FY475" s="77"/>
      <c r="FZ475" s="77"/>
      <c r="GA475" s="77"/>
      <c r="GB475" s="77"/>
      <c r="GC475" s="77"/>
      <c r="GD475" s="77"/>
      <c r="GE475" s="77"/>
      <c r="GF475" s="77"/>
      <c r="GG475" s="77"/>
      <c r="GH475" s="77"/>
      <c r="GI475" s="77"/>
      <c r="GJ475" s="77"/>
      <c r="GK475" s="77"/>
      <c r="GL475" s="77"/>
      <c r="GM475" s="77"/>
      <c r="GN475" s="77"/>
      <c r="GO475" s="77"/>
      <c r="GP475" s="77"/>
      <c r="GQ475" s="77"/>
      <c r="GR475" s="77"/>
      <c r="GS475" s="77"/>
      <c r="GT475" s="77"/>
      <c r="GU475" s="77"/>
      <c r="GV475" s="77"/>
      <c r="GW475" s="77"/>
      <c r="GX475" s="77"/>
      <c r="GY475" s="77"/>
      <c r="GZ475" s="77"/>
      <c r="HA475" s="77"/>
      <c r="HB475" s="77"/>
      <c r="HC475" s="77"/>
      <c r="HD475" s="77"/>
      <c r="HE475" s="77"/>
      <c r="HF475" s="77"/>
      <c r="HG475" s="77"/>
      <c r="HH475" s="77"/>
      <c r="HI475" s="77"/>
      <c r="HJ475" s="77"/>
      <c r="HK475" s="77"/>
      <c r="HL475" s="77"/>
      <c r="HM475" s="77"/>
      <c r="HN475" s="77"/>
      <c r="HO475" s="77"/>
      <c r="HP475" s="77"/>
      <c r="HQ475" s="77"/>
      <c r="HR475" s="77"/>
      <c r="HS475" s="77"/>
      <c r="HT475" s="77"/>
      <c r="HU475" s="77"/>
      <c r="HV475" s="77"/>
      <c r="HW475" s="77"/>
      <c r="HX475" s="77"/>
      <c r="HY475" s="77"/>
      <c r="HZ475" s="77"/>
      <c r="IA475" s="77"/>
      <c r="IB475" s="77"/>
      <c r="IC475" s="77"/>
      <c r="ID475" s="77"/>
      <c r="IE475" s="77"/>
      <c r="IF475" s="77"/>
      <c r="IG475" s="77"/>
      <c r="IH475" s="77"/>
    </row>
    <row r="476" spans="1:242" s="78" customFormat="1" ht="33">
      <c r="A476" s="193" t="s">
        <v>1852</v>
      </c>
      <c r="B476" s="193" t="s">
        <v>1241</v>
      </c>
      <c r="C476" s="193" t="s">
        <v>1240</v>
      </c>
      <c r="D476" s="193" t="s">
        <v>1855</v>
      </c>
      <c r="E476" s="201">
        <v>20</v>
      </c>
      <c r="F476" s="195" t="s">
        <v>1471</v>
      </c>
      <c r="G476" s="193" t="s">
        <v>1856</v>
      </c>
      <c r="H476" s="195"/>
      <c r="I476" s="195" t="s">
        <v>1845</v>
      </c>
      <c r="J476" s="77"/>
      <c r="K476" s="77"/>
      <c r="L476" s="77"/>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c r="AM476" s="77"/>
      <c r="AN476" s="77"/>
      <c r="AO476" s="77"/>
      <c r="AP476" s="77"/>
      <c r="AQ476" s="77"/>
      <c r="AR476" s="77"/>
      <c r="AS476" s="77"/>
      <c r="AT476" s="77"/>
      <c r="AU476" s="77"/>
      <c r="AV476" s="77"/>
      <c r="AW476" s="77"/>
      <c r="AX476" s="77"/>
      <c r="AY476" s="77"/>
      <c r="AZ476" s="77"/>
      <c r="BA476" s="77"/>
      <c r="BB476" s="77"/>
      <c r="BC476" s="77"/>
      <c r="BD476" s="77"/>
      <c r="BE476" s="77"/>
      <c r="BF476" s="77"/>
      <c r="BG476" s="77"/>
      <c r="BH476" s="77"/>
      <c r="BI476" s="77"/>
      <c r="BJ476" s="77"/>
      <c r="BK476" s="77"/>
      <c r="BL476" s="77"/>
      <c r="BM476" s="77"/>
      <c r="BN476" s="77"/>
      <c r="BO476" s="77"/>
      <c r="BP476" s="77"/>
      <c r="BQ476" s="77"/>
      <c r="BR476" s="77"/>
      <c r="BS476" s="77"/>
      <c r="BT476" s="77"/>
      <c r="BU476" s="77"/>
      <c r="BV476" s="77"/>
      <c r="BW476" s="77"/>
      <c r="BX476" s="77"/>
      <c r="BY476" s="77"/>
      <c r="BZ476" s="77"/>
      <c r="CA476" s="77"/>
      <c r="CB476" s="77"/>
      <c r="CC476" s="77"/>
      <c r="CD476" s="77"/>
      <c r="CE476" s="77"/>
      <c r="CF476" s="77"/>
      <c r="CG476" s="77"/>
      <c r="CH476" s="77"/>
      <c r="CI476" s="77"/>
      <c r="CJ476" s="77"/>
      <c r="CK476" s="77"/>
      <c r="CL476" s="77"/>
      <c r="CM476" s="77"/>
      <c r="CN476" s="77"/>
      <c r="CO476" s="77"/>
      <c r="CP476" s="77"/>
      <c r="CQ476" s="77"/>
      <c r="CR476" s="77"/>
      <c r="CS476" s="77"/>
      <c r="CT476" s="77"/>
      <c r="CU476" s="77"/>
      <c r="CV476" s="77"/>
      <c r="CW476" s="77"/>
      <c r="CX476" s="77"/>
      <c r="CY476" s="77"/>
      <c r="CZ476" s="77"/>
      <c r="DA476" s="77"/>
      <c r="DB476" s="77"/>
      <c r="DC476" s="77"/>
      <c r="DD476" s="77"/>
      <c r="DE476" s="77"/>
      <c r="DF476" s="77"/>
      <c r="DG476" s="77"/>
      <c r="DH476" s="77"/>
      <c r="DI476" s="77"/>
      <c r="DJ476" s="77"/>
      <c r="DK476" s="77"/>
      <c r="DL476" s="77"/>
      <c r="DM476" s="77"/>
      <c r="DN476" s="77"/>
      <c r="DO476" s="77"/>
      <c r="DP476" s="77"/>
      <c r="DQ476" s="77"/>
      <c r="DR476" s="77"/>
      <c r="DS476" s="77"/>
      <c r="DT476" s="77"/>
      <c r="DU476" s="77"/>
      <c r="DV476" s="77"/>
      <c r="DW476" s="77"/>
      <c r="DX476" s="77"/>
      <c r="DY476" s="77"/>
      <c r="DZ476" s="77"/>
      <c r="EA476" s="77"/>
      <c r="EB476" s="77"/>
      <c r="EC476" s="77"/>
      <c r="ED476" s="77"/>
      <c r="EE476" s="77"/>
      <c r="EF476" s="77"/>
      <c r="EG476" s="77"/>
      <c r="EH476" s="77"/>
      <c r="EI476" s="77"/>
      <c r="EJ476" s="77"/>
      <c r="EK476" s="77"/>
      <c r="EL476" s="77"/>
      <c r="EM476" s="77"/>
      <c r="EN476" s="77"/>
      <c r="EO476" s="77"/>
      <c r="EP476" s="77"/>
      <c r="EQ476" s="77"/>
      <c r="ER476" s="77"/>
      <c r="ES476" s="77"/>
      <c r="ET476" s="77"/>
      <c r="EU476" s="77"/>
      <c r="EV476" s="77"/>
      <c r="EW476" s="77"/>
      <c r="EX476" s="77"/>
      <c r="EY476" s="77"/>
      <c r="EZ476" s="77"/>
      <c r="FA476" s="77"/>
      <c r="FB476" s="77"/>
      <c r="FC476" s="77"/>
      <c r="FD476" s="77"/>
      <c r="FE476" s="77"/>
      <c r="FF476" s="77"/>
      <c r="FG476" s="77"/>
      <c r="FH476" s="77"/>
      <c r="FI476" s="77"/>
      <c r="FJ476" s="77"/>
      <c r="FK476" s="77"/>
      <c r="FL476" s="77"/>
      <c r="FM476" s="77"/>
      <c r="FN476" s="77"/>
      <c r="FO476" s="77"/>
      <c r="FP476" s="77"/>
      <c r="FQ476" s="77"/>
      <c r="FR476" s="77"/>
      <c r="FS476" s="77"/>
      <c r="FT476" s="77"/>
      <c r="FU476" s="77"/>
      <c r="FV476" s="77"/>
      <c r="FW476" s="77"/>
      <c r="FX476" s="77"/>
      <c r="FY476" s="77"/>
      <c r="FZ476" s="77"/>
      <c r="GA476" s="77"/>
      <c r="GB476" s="77"/>
      <c r="GC476" s="77"/>
      <c r="GD476" s="77"/>
      <c r="GE476" s="77"/>
      <c r="GF476" s="77"/>
      <c r="GG476" s="77"/>
      <c r="GH476" s="77"/>
      <c r="GI476" s="77"/>
      <c r="GJ476" s="77"/>
      <c r="GK476" s="77"/>
      <c r="GL476" s="77"/>
      <c r="GM476" s="77"/>
      <c r="GN476" s="77"/>
      <c r="GO476" s="77"/>
      <c r="GP476" s="77"/>
      <c r="GQ476" s="77"/>
      <c r="GR476" s="77"/>
      <c r="GS476" s="77"/>
      <c r="GT476" s="77"/>
      <c r="GU476" s="77"/>
      <c r="GV476" s="77"/>
      <c r="GW476" s="77"/>
      <c r="GX476" s="77"/>
      <c r="GY476" s="77"/>
      <c r="GZ476" s="77"/>
      <c r="HA476" s="77"/>
      <c r="HB476" s="77"/>
      <c r="HC476" s="77"/>
      <c r="HD476" s="77"/>
      <c r="HE476" s="77"/>
      <c r="HF476" s="77"/>
      <c r="HG476" s="77"/>
      <c r="HH476" s="77"/>
      <c r="HI476" s="77"/>
      <c r="HJ476" s="77"/>
      <c r="HK476" s="77"/>
      <c r="HL476" s="77"/>
      <c r="HM476" s="77"/>
      <c r="HN476" s="77"/>
      <c r="HO476" s="77"/>
      <c r="HP476" s="77"/>
      <c r="HQ476" s="77"/>
      <c r="HR476" s="77"/>
      <c r="HS476" s="77"/>
      <c r="HT476" s="77"/>
      <c r="HU476" s="77"/>
      <c r="HV476" s="77"/>
      <c r="HW476" s="77"/>
      <c r="HX476" s="77"/>
      <c r="HY476" s="77"/>
      <c r="HZ476" s="77"/>
      <c r="IA476" s="77"/>
      <c r="IB476" s="77"/>
      <c r="IC476" s="77"/>
      <c r="ID476" s="77"/>
      <c r="IE476" s="77"/>
      <c r="IF476" s="77"/>
      <c r="IG476" s="77"/>
      <c r="IH476" s="77"/>
    </row>
    <row r="477" spans="1:242" s="78" customFormat="1" ht="33">
      <c r="A477" s="193" t="s">
        <v>1852</v>
      </c>
      <c r="B477" s="193" t="s">
        <v>1242</v>
      </c>
      <c r="C477" s="193" t="s">
        <v>1240</v>
      </c>
      <c r="D477" s="193" t="s">
        <v>1855</v>
      </c>
      <c r="E477" s="201">
        <v>20</v>
      </c>
      <c r="F477" s="195" t="s">
        <v>1471</v>
      </c>
      <c r="G477" s="193" t="s">
        <v>1856</v>
      </c>
      <c r="H477" s="195"/>
      <c r="I477" s="195" t="s">
        <v>1845</v>
      </c>
      <c r="J477" s="77"/>
      <c r="K477" s="77"/>
      <c r="L477" s="77"/>
      <c r="M477" s="77"/>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77"/>
      <c r="AL477" s="77"/>
      <c r="AM477" s="77"/>
      <c r="AN477" s="77"/>
      <c r="AO477" s="77"/>
      <c r="AP477" s="77"/>
      <c r="AQ477" s="77"/>
      <c r="AR477" s="77"/>
      <c r="AS477" s="77"/>
      <c r="AT477" s="77"/>
      <c r="AU477" s="77"/>
      <c r="AV477" s="77"/>
      <c r="AW477" s="77"/>
      <c r="AX477" s="77"/>
      <c r="AY477" s="77"/>
      <c r="AZ477" s="77"/>
      <c r="BA477" s="77"/>
      <c r="BB477" s="77"/>
      <c r="BC477" s="77"/>
      <c r="BD477" s="77"/>
      <c r="BE477" s="77"/>
      <c r="BF477" s="77"/>
      <c r="BG477" s="77"/>
      <c r="BH477" s="77"/>
      <c r="BI477" s="77"/>
      <c r="BJ477" s="77"/>
      <c r="BK477" s="77"/>
      <c r="BL477" s="77"/>
      <c r="BM477" s="77"/>
      <c r="BN477" s="77"/>
      <c r="BO477" s="77"/>
      <c r="BP477" s="77"/>
      <c r="BQ477" s="77"/>
      <c r="BR477" s="77"/>
      <c r="BS477" s="77"/>
      <c r="BT477" s="77"/>
      <c r="BU477" s="77"/>
      <c r="BV477" s="77"/>
      <c r="BW477" s="77"/>
      <c r="BX477" s="77"/>
      <c r="BY477" s="77"/>
      <c r="BZ477" s="77"/>
      <c r="CA477" s="77"/>
      <c r="CB477" s="77"/>
      <c r="CC477" s="77"/>
      <c r="CD477" s="77"/>
      <c r="CE477" s="77"/>
      <c r="CF477" s="77"/>
      <c r="CG477" s="77"/>
      <c r="CH477" s="77"/>
      <c r="CI477" s="77"/>
      <c r="CJ477" s="77"/>
      <c r="CK477" s="77"/>
      <c r="CL477" s="77"/>
      <c r="CM477" s="77"/>
      <c r="CN477" s="77"/>
      <c r="CO477" s="77"/>
      <c r="CP477" s="77"/>
      <c r="CQ477" s="77"/>
      <c r="CR477" s="77"/>
      <c r="CS477" s="77"/>
      <c r="CT477" s="77"/>
      <c r="CU477" s="77"/>
      <c r="CV477" s="77"/>
      <c r="CW477" s="77"/>
      <c r="CX477" s="77"/>
      <c r="CY477" s="77"/>
      <c r="CZ477" s="77"/>
      <c r="DA477" s="77"/>
      <c r="DB477" s="77"/>
      <c r="DC477" s="77"/>
      <c r="DD477" s="77"/>
      <c r="DE477" s="77"/>
      <c r="DF477" s="77"/>
      <c r="DG477" s="77"/>
      <c r="DH477" s="77"/>
      <c r="DI477" s="77"/>
      <c r="DJ477" s="77"/>
      <c r="DK477" s="77"/>
      <c r="DL477" s="77"/>
      <c r="DM477" s="77"/>
      <c r="DN477" s="77"/>
      <c r="DO477" s="77"/>
      <c r="DP477" s="77"/>
      <c r="DQ477" s="77"/>
      <c r="DR477" s="77"/>
      <c r="DS477" s="77"/>
      <c r="DT477" s="77"/>
      <c r="DU477" s="77"/>
      <c r="DV477" s="77"/>
      <c r="DW477" s="77"/>
      <c r="DX477" s="77"/>
      <c r="DY477" s="77"/>
      <c r="DZ477" s="77"/>
      <c r="EA477" s="77"/>
      <c r="EB477" s="77"/>
      <c r="EC477" s="77"/>
      <c r="ED477" s="77"/>
      <c r="EE477" s="77"/>
      <c r="EF477" s="77"/>
      <c r="EG477" s="77"/>
      <c r="EH477" s="77"/>
      <c r="EI477" s="77"/>
      <c r="EJ477" s="77"/>
      <c r="EK477" s="77"/>
      <c r="EL477" s="77"/>
      <c r="EM477" s="77"/>
      <c r="EN477" s="77"/>
      <c r="EO477" s="77"/>
      <c r="EP477" s="77"/>
      <c r="EQ477" s="77"/>
      <c r="ER477" s="77"/>
      <c r="ES477" s="77"/>
      <c r="ET477" s="77"/>
      <c r="EU477" s="77"/>
      <c r="EV477" s="77"/>
      <c r="EW477" s="77"/>
      <c r="EX477" s="77"/>
      <c r="EY477" s="77"/>
      <c r="EZ477" s="77"/>
      <c r="FA477" s="77"/>
      <c r="FB477" s="77"/>
      <c r="FC477" s="77"/>
      <c r="FD477" s="77"/>
      <c r="FE477" s="77"/>
      <c r="FF477" s="77"/>
      <c r="FG477" s="77"/>
      <c r="FH477" s="77"/>
      <c r="FI477" s="77"/>
      <c r="FJ477" s="77"/>
      <c r="FK477" s="77"/>
      <c r="FL477" s="77"/>
      <c r="FM477" s="77"/>
      <c r="FN477" s="77"/>
      <c r="FO477" s="77"/>
      <c r="FP477" s="77"/>
      <c r="FQ477" s="77"/>
      <c r="FR477" s="77"/>
      <c r="FS477" s="77"/>
      <c r="FT477" s="77"/>
      <c r="FU477" s="77"/>
      <c r="FV477" s="77"/>
      <c r="FW477" s="77"/>
      <c r="FX477" s="77"/>
      <c r="FY477" s="77"/>
      <c r="FZ477" s="77"/>
      <c r="GA477" s="77"/>
      <c r="GB477" s="77"/>
      <c r="GC477" s="77"/>
      <c r="GD477" s="77"/>
      <c r="GE477" s="77"/>
      <c r="GF477" s="77"/>
      <c r="GG477" s="77"/>
      <c r="GH477" s="77"/>
      <c r="GI477" s="77"/>
      <c r="GJ477" s="77"/>
      <c r="GK477" s="77"/>
      <c r="GL477" s="77"/>
      <c r="GM477" s="77"/>
      <c r="GN477" s="77"/>
      <c r="GO477" s="77"/>
      <c r="GP477" s="77"/>
      <c r="GQ477" s="77"/>
      <c r="GR477" s="77"/>
      <c r="GS477" s="77"/>
      <c r="GT477" s="77"/>
      <c r="GU477" s="77"/>
      <c r="GV477" s="77"/>
      <c r="GW477" s="77"/>
      <c r="GX477" s="77"/>
      <c r="GY477" s="77"/>
      <c r="GZ477" s="77"/>
      <c r="HA477" s="77"/>
      <c r="HB477" s="77"/>
      <c r="HC477" s="77"/>
      <c r="HD477" s="77"/>
      <c r="HE477" s="77"/>
      <c r="HF477" s="77"/>
      <c r="HG477" s="77"/>
      <c r="HH477" s="77"/>
      <c r="HI477" s="77"/>
      <c r="HJ477" s="77"/>
      <c r="HK477" s="77"/>
      <c r="HL477" s="77"/>
      <c r="HM477" s="77"/>
      <c r="HN477" s="77"/>
      <c r="HO477" s="77"/>
      <c r="HP477" s="77"/>
      <c r="HQ477" s="77"/>
      <c r="HR477" s="77"/>
      <c r="HS477" s="77"/>
      <c r="HT477" s="77"/>
      <c r="HU477" s="77"/>
      <c r="HV477" s="77"/>
      <c r="HW477" s="77"/>
      <c r="HX477" s="77"/>
      <c r="HY477" s="77"/>
      <c r="HZ477" s="77"/>
      <c r="IA477" s="77"/>
      <c r="IB477" s="77"/>
      <c r="IC477" s="77"/>
      <c r="ID477" s="77"/>
      <c r="IE477" s="77"/>
      <c r="IF477" s="77"/>
      <c r="IG477" s="77"/>
      <c r="IH477" s="77"/>
    </row>
    <row r="478" spans="1:242" s="78" customFormat="1" ht="33">
      <c r="A478" s="193" t="s">
        <v>1852</v>
      </c>
      <c r="B478" s="193" t="s">
        <v>1243</v>
      </c>
      <c r="C478" s="193" t="s">
        <v>1240</v>
      </c>
      <c r="D478" s="193" t="s">
        <v>1855</v>
      </c>
      <c r="E478" s="201">
        <v>20</v>
      </c>
      <c r="F478" s="195" t="s">
        <v>1471</v>
      </c>
      <c r="G478" s="193" t="s">
        <v>1856</v>
      </c>
      <c r="H478" s="195"/>
      <c r="I478" s="195" t="s">
        <v>1845</v>
      </c>
      <c r="J478" s="77"/>
      <c r="K478" s="77"/>
      <c r="L478" s="77"/>
      <c r="M478" s="77"/>
      <c r="N478" s="77"/>
      <c r="O478" s="77"/>
      <c r="P478" s="77"/>
      <c r="Q478" s="77"/>
      <c r="R478" s="77"/>
      <c r="S478" s="77"/>
      <c r="T478" s="77"/>
      <c r="U478" s="77"/>
      <c r="V478" s="77"/>
      <c r="W478" s="77"/>
      <c r="X478" s="77"/>
      <c r="Y478" s="77"/>
      <c r="Z478" s="77"/>
      <c r="AA478" s="77"/>
      <c r="AB478" s="77"/>
      <c r="AC478" s="77"/>
      <c r="AD478" s="77"/>
      <c r="AE478" s="77"/>
      <c r="AF478" s="77"/>
      <c r="AG478" s="77"/>
      <c r="AH478" s="77"/>
      <c r="AI478" s="77"/>
      <c r="AJ478" s="77"/>
      <c r="AK478" s="77"/>
      <c r="AL478" s="77"/>
      <c r="AM478" s="77"/>
      <c r="AN478" s="77"/>
      <c r="AO478" s="77"/>
      <c r="AP478" s="77"/>
      <c r="AQ478" s="77"/>
      <c r="AR478" s="77"/>
      <c r="AS478" s="77"/>
      <c r="AT478" s="77"/>
      <c r="AU478" s="77"/>
      <c r="AV478" s="77"/>
      <c r="AW478" s="77"/>
      <c r="AX478" s="77"/>
      <c r="AY478" s="77"/>
      <c r="AZ478" s="77"/>
      <c r="BA478" s="77"/>
      <c r="BB478" s="77"/>
      <c r="BC478" s="77"/>
      <c r="BD478" s="77"/>
      <c r="BE478" s="77"/>
      <c r="BF478" s="77"/>
      <c r="BG478" s="77"/>
      <c r="BH478" s="77"/>
      <c r="BI478" s="77"/>
      <c r="BJ478" s="77"/>
      <c r="BK478" s="77"/>
      <c r="BL478" s="77"/>
      <c r="BM478" s="77"/>
      <c r="BN478" s="77"/>
      <c r="BO478" s="77"/>
      <c r="BP478" s="77"/>
      <c r="BQ478" s="77"/>
      <c r="BR478" s="77"/>
      <c r="BS478" s="77"/>
      <c r="BT478" s="77"/>
      <c r="BU478" s="77"/>
      <c r="BV478" s="77"/>
      <c r="BW478" s="77"/>
      <c r="BX478" s="77"/>
      <c r="BY478" s="77"/>
      <c r="BZ478" s="77"/>
      <c r="CA478" s="77"/>
      <c r="CB478" s="77"/>
      <c r="CC478" s="77"/>
      <c r="CD478" s="77"/>
      <c r="CE478" s="77"/>
      <c r="CF478" s="77"/>
      <c r="CG478" s="77"/>
      <c r="CH478" s="77"/>
      <c r="CI478" s="77"/>
      <c r="CJ478" s="77"/>
      <c r="CK478" s="77"/>
      <c r="CL478" s="77"/>
      <c r="CM478" s="77"/>
      <c r="CN478" s="77"/>
      <c r="CO478" s="77"/>
      <c r="CP478" s="77"/>
      <c r="CQ478" s="77"/>
      <c r="CR478" s="77"/>
      <c r="CS478" s="77"/>
      <c r="CT478" s="77"/>
      <c r="CU478" s="77"/>
      <c r="CV478" s="77"/>
      <c r="CW478" s="77"/>
      <c r="CX478" s="77"/>
      <c r="CY478" s="77"/>
      <c r="CZ478" s="77"/>
      <c r="DA478" s="77"/>
      <c r="DB478" s="77"/>
      <c r="DC478" s="77"/>
      <c r="DD478" s="77"/>
      <c r="DE478" s="77"/>
      <c r="DF478" s="77"/>
      <c r="DG478" s="77"/>
      <c r="DH478" s="77"/>
      <c r="DI478" s="77"/>
      <c r="DJ478" s="77"/>
      <c r="DK478" s="77"/>
      <c r="DL478" s="77"/>
      <c r="DM478" s="77"/>
      <c r="DN478" s="77"/>
      <c r="DO478" s="77"/>
      <c r="DP478" s="77"/>
      <c r="DQ478" s="77"/>
      <c r="DR478" s="77"/>
      <c r="DS478" s="77"/>
      <c r="DT478" s="77"/>
      <c r="DU478" s="77"/>
      <c r="DV478" s="77"/>
      <c r="DW478" s="77"/>
      <c r="DX478" s="77"/>
      <c r="DY478" s="77"/>
      <c r="DZ478" s="77"/>
      <c r="EA478" s="77"/>
      <c r="EB478" s="77"/>
      <c r="EC478" s="77"/>
      <c r="ED478" s="77"/>
      <c r="EE478" s="77"/>
      <c r="EF478" s="77"/>
      <c r="EG478" s="77"/>
      <c r="EH478" s="77"/>
      <c r="EI478" s="77"/>
      <c r="EJ478" s="77"/>
      <c r="EK478" s="77"/>
      <c r="EL478" s="77"/>
      <c r="EM478" s="77"/>
      <c r="EN478" s="77"/>
      <c r="EO478" s="77"/>
      <c r="EP478" s="77"/>
      <c r="EQ478" s="77"/>
      <c r="ER478" s="77"/>
      <c r="ES478" s="77"/>
      <c r="ET478" s="77"/>
      <c r="EU478" s="77"/>
      <c r="EV478" s="77"/>
      <c r="EW478" s="77"/>
      <c r="EX478" s="77"/>
      <c r="EY478" s="77"/>
      <c r="EZ478" s="77"/>
      <c r="FA478" s="77"/>
      <c r="FB478" s="77"/>
      <c r="FC478" s="77"/>
      <c r="FD478" s="77"/>
      <c r="FE478" s="77"/>
      <c r="FF478" s="77"/>
      <c r="FG478" s="77"/>
      <c r="FH478" s="77"/>
      <c r="FI478" s="77"/>
      <c r="FJ478" s="77"/>
      <c r="FK478" s="77"/>
      <c r="FL478" s="77"/>
      <c r="FM478" s="77"/>
      <c r="FN478" s="77"/>
      <c r="FO478" s="77"/>
      <c r="FP478" s="77"/>
      <c r="FQ478" s="77"/>
      <c r="FR478" s="77"/>
      <c r="FS478" s="77"/>
      <c r="FT478" s="77"/>
      <c r="FU478" s="77"/>
      <c r="FV478" s="77"/>
      <c r="FW478" s="77"/>
      <c r="FX478" s="77"/>
      <c r="FY478" s="77"/>
      <c r="FZ478" s="77"/>
      <c r="GA478" s="77"/>
      <c r="GB478" s="77"/>
      <c r="GC478" s="77"/>
      <c r="GD478" s="77"/>
      <c r="GE478" s="77"/>
      <c r="GF478" s="77"/>
      <c r="GG478" s="77"/>
      <c r="GH478" s="77"/>
      <c r="GI478" s="77"/>
      <c r="GJ478" s="77"/>
      <c r="GK478" s="77"/>
      <c r="GL478" s="77"/>
      <c r="GM478" s="77"/>
      <c r="GN478" s="77"/>
      <c r="GO478" s="77"/>
      <c r="GP478" s="77"/>
      <c r="GQ478" s="77"/>
      <c r="GR478" s="77"/>
      <c r="GS478" s="77"/>
      <c r="GT478" s="77"/>
      <c r="GU478" s="77"/>
      <c r="GV478" s="77"/>
      <c r="GW478" s="77"/>
      <c r="GX478" s="77"/>
      <c r="GY478" s="77"/>
      <c r="GZ478" s="77"/>
      <c r="HA478" s="77"/>
      <c r="HB478" s="77"/>
      <c r="HC478" s="77"/>
      <c r="HD478" s="77"/>
      <c r="HE478" s="77"/>
      <c r="HF478" s="77"/>
      <c r="HG478" s="77"/>
      <c r="HH478" s="77"/>
      <c r="HI478" s="77"/>
      <c r="HJ478" s="77"/>
      <c r="HK478" s="77"/>
      <c r="HL478" s="77"/>
      <c r="HM478" s="77"/>
      <c r="HN478" s="77"/>
      <c r="HO478" s="77"/>
      <c r="HP478" s="77"/>
      <c r="HQ478" s="77"/>
      <c r="HR478" s="77"/>
      <c r="HS478" s="77"/>
      <c r="HT478" s="77"/>
      <c r="HU478" s="77"/>
      <c r="HV478" s="77"/>
      <c r="HW478" s="77"/>
      <c r="HX478" s="77"/>
      <c r="HY478" s="77"/>
      <c r="HZ478" s="77"/>
      <c r="IA478" s="77"/>
      <c r="IB478" s="77"/>
      <c r="IC478" s="77"/>
      <c r="ID478" s="77"/>
      <c r="IE478" s="77"/>
      <c r="IF478" s="77"/>
      <c r="IG478" s="77"/>
      <c r="IH478" s="77"/>
    </row>
    <row r="479" spans="1:242" s="78" customFormat="1" ht="29.25" customHeight="1">
      <c r="A479" s="193"/>
      <c r="B479" s="193"/>
      <c r="C479" s="193" t="s">
        <v>1244</v>
      </c>
      <c r="D479" s="193"/>
      <c r="E479" s="201">
        <f>SUM(E473:E478)</f>
        <v>120</v>
      </c>
      <c r="F479" s="195"/>
      <c r="G479" s="193"/>
      <c r="H479" s="195"/>
      <c r="I479" s="195"/>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c r="AG479" s="77"/>
      <c r="AH479" s="77"/>
      <c r="AI479" s="77"/>
      <c r="AJ479" s="77"/>
      <c r="AK479" s="77"/>
      <c r="AL479" s="77"/>
      <c r="AM479" s="77"/>
      <c r="AN479" s="77"/>
      <c r="AO479" s="77"/>
      <c r="AP479" s="77"/>
      <c r="AQ479" s="77"/>
      <c r="AR479" s="77"/>
      <c r="AS479" s="77"/>
      <c r="AT479" s="77"/>
      <c r="AU479" s="77"/>
      <c r="AV479" s="77"/>
      <c r="AW479" s="77"/>
      <c r="AX479" s="77"/>
      <c r="AY479" s="77"/>
      <c r="AZ479" s="77"/>
      <c r="BA479" s="77"/>
      <c r="BB479" s="77"/>
      <c r="BC479" s="77"/>
      <c r="BD479" s="77"/>
      <c r="BE479" s="77"/>
      <c r="BF479" s="77"/>
      <c r="BG479" s="77"/>
      <c r="BH479" s="77"/>
      <c r="BI479" s="77"/>
      <c r="BJ479" s="77"/>
      <c r="BK479" s="77"/>
      <c r="BL479" s="77"/>
      <c r="BM479" s="77"/>
      <c r="BN479" s="77"/>
      <c r="BO479" s="77"/>
      <c r="BP479" s="77"/>
      <c r="BQ479" s="77"/>
      <c r="BR479" s="77"/>
      <c r="BS479" s="77"/>
      <c r="BT479" s="77"/>
      <c r="BU479" s="77"/>
      <c r="BV479" s="77"/>
      <c r="BW479" s="77"/>
      <c r="BX479" s="77"/>
      <c r="BY479" s="77"/>
      <c r="BZ479" s="77"/>
      <c r="CA479" s="77"/>
      <c r="CB479" s="77"/>
      <c r="CC479" s="77"/>
      <c r="CD479" s="77"/>
      <c r="CE479" s="77"/>
      <c r="CF479" s="77"/>
      <c r="CG479" s="77"/>
      <c r="CH479" s="77"/>
      <c r="CI479" s="77"/>
      <c r="CJ479" s="77"/>
      <c r="CK479" s="77"/>
      <c r="CL479" s="77"/>
      <c r="CM479" s="77"/>
      <c r="CN479" s="77"/>
      <c r="CO479" s="77"/>
      <c r="CP479" s="77"/>
      <c r="CQ479" s="77"/>
      <c r="CR479" s="77"/>
      <c r="CS479" s="77"/>
      <c r="CT479" s="77"/>
      <c r="CU479" s="77"/>
      <c r="CV479" s="77"/>
      <c r="CW479" s="77"/>
      <c r="CX479" s="77"/>
      <c r="CY479" s="77"/>
      <c r="CZ479" s="77"/>
      <c r="DA479" s="77"/>
      <c r="DB479" s="77"/>
      <c r="DC479" s="77"/>
      <c r="DD479" s="77"/>
      <c r="DE479" s="77"/>
      <c r="DF479" s="77"/>
      <c r="DG479" s="77"/>
      <c r="DH479" s="77"/>
      <c r="DI479" s="77"/>
      <c r="DJ479" s="77"/>
      <c r="DK479" s="77"/>
      <c r="DL479" s="77"/>
      <c r="DM479" s="77"/>
      <c r="DN479" s="77"/>
      <c r="DO479" s="77"/>
      <c r="DP479" s="77"/>
      <c r="DQ479" s="77"/>
      <c r="DR479" s="77"/>
      <c r="DS479" s="77"/>
      <c r="DT479" s="77"/>
      <c r="DU479" s="77"/>
      <c r="DV479" s="77"/>
      <c r="DW479" s="77"/>
      <c r="DX479" s="77"/>
      <c r="DY479" s="77"/>
      <c r="DZ479" s="77"/>
      <c r="EA479" s="77"/>
      <c r="EB479" s="77"/>
      <c r="EC479" s="77"/>
      <c r="ED479" s="77"/>
      <c r="EE479" s="77"/>
      <c r="EF479" s="77"/>
      <c r="EG479" s="77"/>
      <c r="EH479" s="77"/>
      <c r="EI479" s="77"/>
      <c r="EJ479" s="77"/>
      <c r="EK479" s="77"/>
      <c r="EL479" s="77"/>
      <c r="EM479" s="77"/>
      <c r="EN479" s="77"/>
      <c r="EO479" s="77"/>
      <c r="EP479" s="77"/>
      <c r="EQ479" s="77"/>
      <c r="ER479" s="77"/>
      <c r="ES479" s="77"/>
      <c r="ET479" s="77"/>
      <c r="EU479" s="77"/>
      <c r="EV479" s="77"/>
      <c r="EW479" s="77"/>
      <c r="EX479" s="77"/>
      <c r="EY479" s="77"/>
      <c r="EZ479" s="77"/>
      <c r="FA479" s="77"/>
      <c r="FB479" s="77"/>
      <c r="FC479" s="77"/>
      <c r="FD479" s="77"/>
      <c r="FE479" s="77"/>
      <c r="FF479" s="77"/>
      <c r="FG479" s="77"/>
      <c r="FH479" s="77"/>
      <c r="FI479" s="77"/>
      <c r="FJ479" s="77"/>
      <c r="FK479" s="77"/>
      <c r="FL479" s="77"/>
      <c r="FM479" s="77"/>
      <c r="FN479" s="77"/>
      <c r="FO479" s="77"/>
      <c r="FP479" s="77"/>
      <c r="FQ479" s="77"/>
      <c r="FR479" s="77"/>
      <c r="FS479" s="77"/>
      <c r="FT479" s="77"/>
      <c r="FU479" s="77"/>
      <c r="FV479" s="77"/>
      <c r="FW479" s="77"/>
      <c r="FX479" s="77"/>
      <c r="FY479" s="77"/>
      <c r="FZ479" s="77"/>
      <c r="GA479" s="77"/>
      <c r="GB479" s="77"/>
      <c r="GC479" s="77"/>
      <c r="GD479" s="77"/>
      <c r="GE479" s="77"/>
      <c r="GF479" s="77"/>
      <c r="GG479" s="77"/>
      <c r="GH479" s="77"/>
      <c r="GI479" s="77"/>
      <c r="GJ479" s="77"/>
      <c r="GK479" s="77"/>
      <c r="GL479" s="77"/>
      <c r="GM479" s="77"/>
      <c r="GN479" s="77"/>
      <c r="GO479" s="77"/>
      <c r="GP479" s="77"/>
      <c r="GQ479" s="77"/>
      <c r="GR479" s="77"/>
      <c r="GS479" s="77"/>
      <c r="GT479" s="77"/>
      <c r="GU479" s="77"/>
      <c r="GV479" s="77"/>
      <c r="GW479" s="77"/>
      <c r="GX479" s="77"/>
      <c r="GY479" s="77"/>
      <c r="GZ479" s="77"/>
      <c r="HA479" s="77"/>
      <c r="HB479" s="77"/>
      <c r="HC479" s="77"/>
      <c r="HD479" s="77"/>
      <c r="HE479" s="77"/>
      <c r="HF479" s="77"/>
      <c r="HG479" s="77"/>
      <c r="HH479" s="77"/>
      <c r="HI479" s="77"/>
      <c r="HJ479" s="77"/>
      <c r="HK479" s="77"/>
      <c r="HL479" s="77"/>
      <c r="HM479" s="77"/>
      <c r="HN479" s="77"/>
      <c r="HO479" s="77"/>
      <c r="HP479" s="77"/>
      <c r="HQ479" s="77"/>
      <c r="HR479" s="77"/>
      <c r="HS479" s="77"/>
      <c r="HT479" s="77"/>
      <c r="HU479" s="77"/>
      <c r="HV479" s="77"/>
      <c r="HW479" s="77"/>
      <c r="HX479" s="77"/>
      <c r="HY479" s="77"/>
      <c r="HZ479" s="77"/>
      <c r="IA479" s="77"/>
      <c r="IB479" s="77"/>
      <c r="IC479" s="77"/>
      <c r="ID479" s="77"/>
      <c r="IE479" s="77"/>
      <c r="IF479" s="77"/>
      <c r="IG479" s="77"/>
      <c r="IH479" s="77"/>
    </row>
    <row r="480" spans="1:9" s="198" customFormat="1" ht="16.5">
      <c r="A480" s="193" t="s">
        <v>1991</v>
      </c>
      <c r="B480" s="193" t="s">
        <v>1245</v>
      </c>
      <c r="C480" s="193" t="s">
        <v>1246</v>
      </c>
      <c r="D480" s="193" t="s">
        <v>1874</v>
      </c>
      <c r="E480" s="201">
        <v>72</v>
      </c>
      <c r="F480" s="195" t="s">
        <v>1458</v>
      </c>
      <c r="G480" s="193"/>
      <c r="H480" s="195"/>
      <c r="I480" s="195" t="s">
        <v>1845</v>
      </c>
    </row>
    <row r="481" spans="1:242" s="78" customFormat="1" ht="33">
      <c r="A481" s="193" t="s">
        <v>1852</v>
      </c>
      <c r="B481" s="193" t="s">
        <v>1247</v>
      </c>
      <c r="C481" s="193" t="s">
        <v>1248</v>
      </c>
      <c r="D481" s="193" t="s">
        <v>1855</v>
      </c>
      <c r="E481" s="201">
        <v>56</v>
      </c>
      <c r="F481" s="195" t="s">
        <v>1471</v>
      </c>
      <c r="G481" s="193" t="s">
        <v>1856</v>
      </c>
      <c r="H481" s="195" t="s">
        <v>1845</v>
      </c>
      <c r="I481" s="195"/>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77"/>
      <c r="AL481" s="77"/>
      <c r="AM481" s="77"/>
      <c r="AN481" s="77"/>
      <c r="AO481" s="77"/>
      <c r="AP481" s="77"/>
      <c r="AQ481" s="77"/>
      <c r="AR481" s="77"/>
      <c r="AS481" s="77"/>
      <c r="AT481" s="77"/>
      <c r="AU481" s="77"/>
      <c r="AV481" s="77"/>
      <c r="AW481" s="77"/>
      <c r="AX481" s="77"/>
      <c r="AY481" s="77"/>
      <c r="AZ481" s="77"/>
      <c r="BA481" s="77"/>
      <c r="BB481" s="77"/>
      <c r="BC481" s="77"/>
      <c r="BD481" s="77"/>
      <c r="BE481" s="77"/>
      <c r="BF481" s="77"/>
      <c r="BG481" s="77"/>
      <c r="BH481" s="77"/>
      <c r="BI481" s="77"/>
      <c r="BJ481" s="77"/>
      <c r="BK481" s="77"/>
      <c r="BL481" s="77"/>
      <c r="BM481" s="77"/>
      <c r="BN481" s="77"/>
      <c r="BO481" s="77"/>
      <c r="BP481" s="77"/>
      <c r="BQ481" s="77"/>
      <c r="BR481" s="77"/>
      <c r="BS481" s="77"/>
      <c r="BT481" s="77"/>
      <c r="BU481" s="77"/>
      <c r="BV481" s="77"/>
      <c r="BW481" s="77"/>
      <c r="BX481" s="77"/>
      <c r="BY481" s="77"/>
      <c r="BZ481" s="77"/>
      <c r="CA481" s="77"/>
      <c r="CB481" s="77"/>
      <c r="CC481" s="77"/>
      <c r="CD481" s="77"/>
      <c r="CE481" s="77"/>
      <c r="CF481" s="77"/>
      <c r="CG481" s="77"/>
      <c r="CH481" s="77"/>
      <c r="CI481" s="77"/>
      <c r="CJ481" s="77"/>
      <c r="CK481" s="77"/>
      <c r="CL481" s="77"/>
      <c r="CM481" s="77"/>
      <c r="CN481" s="77"/>
      <c r="CO481" s="77"/>
      <c r="CP481" s="77"/>
      <c r="CQ481" s="77"/>
      <c r="CR481" s="77"/>
      <c r="CS481" s="77"/>
      <c r="CT481" s="77"/>
      <c r="CU481" s="77"/>
      <c r="CV481" s="77"/>
      <c r="CW481" s="77"/>
      <c r="CX481" s="77"/>
      <c r="CY481" s="77"/>
      <c r="CZ481" s="77"/>
      <c r="DA481" s="77"/>
      <c r="DB481" s="77"/>
      <c r="DC481" s="77"/>
      <c r="DD481" s="77"/>
      <c r="DE481" s="77"/>
      <c r="DF481" s="77"/>
      <c r="DG481" s="77"/>
      <c r="DH481" s="77"/>
      <c r="DI481" s="77"/>
      <c r="DJ481" s="77"/>
      <c r="DK481" s="77"/>
      <c r="DL481" s="77"/>
      <c r="DM481" s="77"/>
      <c r="DN481" s="77"/>
      <c r="DO481" s="77"/>
      <c r="DP481" s="77"/>
      <c r="DQ481" s="77"/>
      <c r="DR481" s="77"/>
      <c r="DS481" s="77"/>
      <c r="DT481" s="77"/>
      <c r="DU481" s="77"/>
      <c r="DV481" s="77"/>
      <c r="DW481" s="77"/>
      <c r="DX481" s="77"/>
      <c r="DY481" s="77"/>
      <c r="DZ481" s="77"/>
      <c r="EA481" s="77"/>
      <c r="EB481" s="77"/>
      <c r="EC481" s="77"/>
      <c r="ED481" s="77"/>
      <c r="EE481" s="77"/>
      <c r="EF481" s="77"/>
      <c r="EG481" s="77"/>
      <c r="EH481" s="77"/>
      <c r="EI481" s="77"/>
      <c r="EJ481" s="77"/>
      <c r="EK481" s="77"/>
      <c r="EL481" s="77"/>
      <c r="EM481" s="77"/>
      <c r="EN481" s="77"/>
      <c r="EO481" s="77"/>
      <c r="EP481" s="77"/>
      <c r="EQ481" s="77"/>
      <c r="ER481" s="77"/>
      <c r="ES481" s="77"/>
      <c r="ET481" s="77"/>
      <c r="EU481" s="77"/>
      <c r="EV481" s="77"/>
      <c r="EW481" s="77"/>
      <c r="EX481" s="77"/>
      <c r="EY481" s="77"/>
      <c r="EZ481" s="77"/>
      <c r="FA481" s="77"/>
      <c r="FB481" s="77"/>
      <c r="FC481" s="77"/>
      <c r="FD481" s="77"/>
      <c r="FE481" s="77"/>
      <c r="FF481" s="77"/>
      <c r="FG481" s="77"/>
      <c r="FH481" s="77"/>
      <c r="FI481" s="77"/>
      <c r="FJ481" s="77"/>
      <c r="FK481" s="77"/>
      <c r="FL481" s="77"/>
      <c r="FM481" s="77"/>
      <c r="FN481" s="77"/>
      <c r="FO481" s="77"/>
      <c r="FP481" s="77"/>
      <c r="FQ481" s="77"/>
      <c r="FR481" s="77"/>
      <c r="FS481" s="77"/>
      <c r="FT481" s="77"/>
      <c r="FU481" s="77"/>
      <c r="FV481" s="77"/>
      <c r="FW481" s="77"/>
      <c r="FX481" s="77"/>
      <c r="FY481" s="77"/>
      <c r="FZ481" s="77"/>
      <c r="GA481" s="77"/>
      <c r="GB481" s="77"/>
      <c r="GC481" s="77"/>
      <c r="GD481" s="77"/>
      <c r="GE481" s="77"/>
      <c r="GF481" s="77"/>
      <c r="GG481" s="77"/>
      <c r="GH481" s="77"/>
      <c r="GI481" s="77"/>
      <c r="GJ481" s="77"/>
      <c r="GK481" s="77"/>
      <c r="GL481" s="77"/>
      <c r="GM481" s="77"/>
      <c r="GN481" s="77"/>
      <c r="GO481" s="77"/>
      <c r="GP481" s="77"/>
      <c r="GQ481" s="77"/>
      <c r="GR481" s="77"/>
      <c r="GS481" s="77"/>
      <c r="GT481" s="77"/>
      <c r="GU481" s="77"/>
      <c r="GV481" s="77"/>
      <c r="GW481" s="77"/>
      <c r="GX481" s="77"/>
      <c r="GY481" s="77"/>
      <c r="GZ481" s="77"/>
      <c r="HA481" s="77"/>
      <c r="HB481" s="77"/>
      <c r="HC481" s="77"/>
      <c r="HD481" s="77"/>
      <c r="HE481" s="77"/>
      <c r="HF481" s="77"/>
      <c r="HG481" s="77"/>
      <c r="HH481" s="77"/>
      <c r="HI481" s="77"/>
      <c r="HJ481" s="77"/>
      <c r="HK481" s="77"/>
      <c r="HL481" s="77"/>
      <c r="HM481" s="77"/>
      <c r="HN481" s="77"/>
      <c r="HO481" s="77"/>
      <c r="HP481" s="77"/>
      <c r="HQ481" s="77"/>
      <c r="HR481" s="77"/>
      <c r="HS481" s="77"/>
      <c r="HT481" s="77"/>
      <c r="HU481" s="77"/>
      <c r="HV481" s="77"/>
      <c r="HW481" s="77"/>
      <c r="HX481" s="77"/>
      <c r="HY481" s="77"/>
      <c r="HZ481" s="77"/>
      <c r="IA481" s="77"/>
      <c r="IB481" s="77"/>
      <c r="IC481" s="77"/>
      <c r="ID481" s="77"/>
      <c r="IE481" s="77"/>
      <c r="IF481" s="77"/>
      <c r="IG481" s="77"/>
      <c r="IH481" s="77"/>
    </row>
    <row r="482" spans="1:9" s="198" customFormat="1" ht="16.5">
      <c r="A482" s="193" t="s">
        <v>1460</v>
      </c>
      <c r="B482" s="193" t="s">
        <v>1917</v>
      </c>
      <c r="C482" s="193" t="s">
        <v>1249</v>
      </c>
      <c r="D482" s="193" t="s">
        <v>1463</v>
      </c>
      <c r="E482" s="201">
        <v>230</v>
      </c>
      <c r="F482" s="195" t="s">
        <v>1458</v>
      </c>
      <c r="G482" s="193"/>
      <c r="H482" s="195" t="s">
        <v>1845</v>
      </c>
      <c r="I482" s="195"/>
    </row>
    <row r="483" spans="1:242" s="78" customFormat="1" ht="33">
      <c r="A483" s="193" t="s">
        <v>1852</v>
      </c>
      <c r="B483" s="193" t="s">
        <v>1250</v>
      </c>
      <c r="C483" s="193" t="s">
        <v>1251</v>
      </c>
      <c r="D483" s="193" t="s">
        <v>1855</v>
      </c>
      <c r="E483" s="201">
        <v>26</v>
      </c>
      <c r="F483" s="195" t="s">
        <v>1471</v>
      </c>
      <c r="G483" s="193" t="s">
        <v>1856</v>
      </c>
      <c r="H483" s="195" t="s">
        <v>1845</v>
      </c>
      <c r="I483" s="195"/>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77"/>
      <c r="AR483" s="77"/>
      <c r="AS483" s="77"/>
      <c r="AT483" s="77"/>
      <c r="AU483" s="77"/>
      <c r="AV483" s="77"/>
      <c r="AW483" s="77"/>
      <c r="AX483" s="77"/>
      <c r="AY483" s="77"/>
      <c r="AZ483" s="77"/>
      <c r="BA483" s="77"/>
      <c r="BB483" s="77"/>
      <c r="BC483" s="77"/>
      <c r="BD483" s="77"/>
      <c r="BE483" s="77"/>
      <c r="BF483" s="77"/>
      <c r="BG483" s="77"/>
      <c r="BH483" s="77"/>
      <c r="BI483" s="77"/>
      <c r="BJ483" s="77"/>
      <c r="BK483" s="77"/>
      <c r="BL483" s="77"/>
      <c r="BM483" s="77"/>
      <c r="BN483" s="77"/>
      <c r="BO483" s="77"/>
      <c r="BP483" s="77"/>
      <c r="BQ483" s="77"/>
      <c r="BR483" s="77"/>
      <c r="BS483" s="77"/>
      <c r="BT483" s="77"/>
      <c r="BU483" s="77"/>
      <c r="BV483" s="77"/>
      <c r="BW483" s="77"/>
      <c r="BX483" s="77"/>
      <c r="BY483" s="77"/>
      <c r="BZ483" s="77"/>
      <c r="CA483" s="77"/>
      <c r="CB483" s="77"/>
      <c r="CC483" s="77"/>
      <c r="CD483" s="77"/>
      <c r="CE483" s="77"/>
      <c r="CF483" s="77"/>
      <c r="CG483" s="77"/>
      <c r="CH483" s="77"/>
      <c r="CI483" s="77"/>
      <c r="CJ483" s="77"/>
      <c r="CK483" s="77"/>
      <c r="CL483" s="77"/>
      <c r="CM483" s="77"/>
      <c r="CN483" s="77"/>
      <c r="CO483" s="77"/>
      <c r="CP483" s="77"/>
      <c r="CQ483" s="77"/>
      <c r="CR483" s="77"/>
      <c r="CS483" s="77"/>
      <c r="CT483" s="77"/>
      <c r="CU483" s="77"/>
      <c r="CV483" s="77"/>
      <c r="CW483" s="77"/>
      <c r="CX483" s="77"/>
      <c r="CY483" s="77"/>
      <c r="CZ483" s="77"/>
      <c r="DA483" s="77"/>
      <c r="DB483" s="77"/>
      <c r="DC483" s="77"/>
      <c r="DD483" s="77"/>
      <c r="DE483" s="77"/>
      <c r="DF483" s="77"/>
      <c r="DG483" s="77"/>
      <c r="DH483" s="77"/>
      <c r="DI483" s="77"/>
      <c r="DJ483" s="77"/>
      <c r="DK483" s="77"/>
      <c r="DL483" s="77"/>
      <c r="DM483" s="77"/>
      <c r="DN483" s="77"/>
      <c r="DO483" s="77"/>
      <c r="DP483" s="77"/>
      <c r="DQ483" s="77"/>
      <c r="DR483" s="77"/>
      <c r="DS483" s="77"/>
      <c r="DT483" s="77"/>
      <c r="DU483" s="77"/>
      <c r="DV483" s="77"/>
      <c r="DW483" s="77"/>
      <c r="DX483" s="77"/>
      <c r="DY483" s="77"/>
      <c r="DZ483" s="77"/>
      <c r="EA483" s="77"/>
      <c r="EB483" s="77"/>
      <c r="EC483" s="77"/>
      <c r="ED483" s="77"/>
      <c r="EE483" s="77"/>
      <c r="EF483" s="77"/>
      <c r="EG483" s="77"/>
      <c r="EH483" s="77"/>
      <c r="EI483" s="77"/>
      <c r="EJ483" s="77"/>
      <c r="EK483" s="77"/>
      <c r="EL483" s="77"/>
      <c r="EM483" s="77"/>
      <c r="EN483" s="77"/>
      <c r="EO483" s="77"/>
      <c r="EP483" s="77"/>
      <c r="EQ483" s="77"/>
      <c r="ER483" s="77"/>
      <c r="ES483" s="77"/>
      <c r="ET483" s="77"/>
      <c r="EU483" s="77"/>
      <c r="EV483" s="77"/>
      <c r="EW483" s="77"/>
      <c r="EX483" s="77"/>
      <c r="EY483" s="77"/>
      <c r="EZ483" s="77"/>
      <c r="FA483" s="77"/>
      <c r="FB483" s="77"/>
      <c r="FC483" s="77"/>
      <c r="FD483" s="77"/>
      <c r="FE483" s="77"/>
      <c r="FF483" s="77"/>
      <c r="FG483" s="77"/>
      <c r="FH483" s="77"/>
      <c r="FI483" s="77"/>
      <c r="FJ483" s="77"/>
      <c r="FK483" s="77"/>
      <c r="FL483" s="77"/>
      <c r="FM483" s="77"/>
      <c r="FN483" s="77"/>
      <c r="FO483" s="77"/>
      <c r="FP483" s="77"/>
      <c r="FQ483" s="77"/>
      <c r="FR483" s="77"/>
      <c r="FS483" s="77"/>
      <c r="FT483" s="77"/>
      <c r="FU483" s="77"/>
      <c r="FV483" s="77"/>
      <c r="FW483" s="77"/>
      <c r="FX483" s="77"/>
      <c r="FY483" s="77"/>
      <c r="FZ483" s="77"/>
      <c r="GA483" s="77"/>
      <c r="GB483" s="77"/>
      <c r="GC483" s="77"/>
      <c r="GD483" s="77"/>
      <c r="GE483" s="77"/>
      <c r="GF483" s="77"/>
      <c r="GG483" s="77"/>
      <c r="GH483" s="77"/>
      <c r="GI483" s="77"/>
      <c r="GJ483" s="77"/>
      <c r="GK483" s="77"/>
      <c r="GL483" s="77"/>
      <c r="GM483" s="77"/>
      <c r="GN483" s="77"/>
      <c r="GO483" s="77"/>
      <c r="GP483" s="77"/>
      <c r="GQ483" s="77"/>
      <c r="GR483" s="77"/>
      <c r="GS483" s="77"/>
      <c r="GT483" s="77"/>
      <c r="GU483" s="77"/>
      <c r="GV483" s="77"/>
      <c r="GW483" s="77"/>
      <c r="GX483" s="77"/>
      <c r="GY483" s="77"/>
      <c r="GZ483" s="77"/>
      <c r="HA483" s="77"/>
      <c r="HB483" s="77"/>
      <c r="HC483" s="77"/>
      <c r="HD483" s="77"/>
      <c r="HE483" s="77"/>
      <c r="HF483" s="77"/>
      <c r="HG483" s="77"/>
      <c r="HH483" s="77"/>
      <c r="HI483" s="77"/>
      <c r="HJ483" s="77"/>
      <c r="HK483" s="77"/>
      <c r="HL483" s="77"/>
      <c r="HM483" s="77"/>
      <c r="HN483" s="77"/>
      <c r="HO483" s="77"/>
      <c r="HP483" s="77"/>
      <c r="HQ483" s="77"/>
      <c r="HR483" s="77"/>
      <c r="HS483" s="77"/>
      <c r="HT483" s="77"/>
      <c r="HU483" s="77"/>
      <c r="HV483" s="77"/>
      <c r="HW483" s="77"/>
      <c r="HX483" s="77"/>
      <c r="HY483" s="77"/>
      <c r="HZ483" s="77"/>
      <c r="IA483" s="77"/>
      <c r="IB483" s="77"/>
      <c r="IC483" s="77"/>
      <c r="ID483" s="77"/>
      <c r="IE483" s="77"/>
      <c r="IF483" s="77"/>
      <c r="IG483" s="77"/>
      <c r="IH483" s="77"/>
    </row>
    <row r="484" spans="1:242" s="78" customFormat="1" ht="33">
      <c r="A484" s="193" t="s">
        <v>1852</v>
      </c>
      <c r="B484" s="193" t="s">
        <v>1252</v>
      </c>
      <c r="C484" s="193" t="s">
        <v>1251</v>
      </c>
      <c r="D484" s="193" t="s">
        <v>1855</v>
      </c>
      <c r="E484" s="201">
        <v>15</v>
      </c>
      <c r="F484" s="195" t="s">
        <v>1471</v>
      </c>
      <c r="G484" s="193" t="s">
        <v>1856</v>
      </c>
      <c r="H484" s="195"/>
      <c r="I484" s="195" t="s">
        <v>1845</v>
      </c>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c r="AG484" s="77"/>
      <c r="AH484" s="77"/>
      <c r="AI484" s="77"/>
      <c r="AJ484" s="77"/>
      <c r="AK484" s="77"/>
      <c r="AL484" s="77"/>
      <c r="AM484" s="77"/>
      <c r="AN484" s="77"/>
      <c r="AO484" s="77"/>
      <c r="AP484" s="77"/>
      <c r="AQ484" s="77"/>
      <c r="AR484" s="77"/>
      <c r="AS484" s="77"/>
      <c r="AT484" s="77"/>
      <c r="AU484" s="77"/>
      <c r="AV484" s="77"/>
      <c r="AW484" s="77"/>
      <c r="AX484" s="77"/>
      <c r="AY484" s="77"/>
      <c r="AZ484" s="77"/>
      <c r="BA484" s="77"/>
      <c r="BB484" s="77"/>
      <c r="BC484" s="77"/>
      <c r="BD484" s="77"/>
      <c r="BE484" s="77"/>
      <c r="BF484" s="77"/>
      <c r="BG484" s="77"/>
      <c r="BH484" s="77"/>
      <c r="BI484" s="77"/>
      <c r="BJ484" s="77"/>
      <c r="BK484" s="77"/>
      <c r="BL484" s="77"/>
      <c r="BM484" s="77"/>
      <c r="BN484" s="77"/>
      <c r="BO484" s="77"/>
      <c r="BP484" s="77"/>
      <c r="BQ484" s="77"/>
      <c r="BR484" s="77"/>
      <c r="BS484" s="77"/>
      <c r="BT484" s="77"/>
      <c r="BU484" s="77"/>
      <c r="BV484" s="77"/>
      <c r="BW484" s="77"/>
      <c r="BX484" s="77"/>
      <c r="BY484" s="77"/>
      <c r="BZ484" s="77"/>
      <c r="CA484" s="77"/>
      <c r="CB484" s="77"/>
      <c r="CC484" s="77"/>
      <c r="CD484" s="77"/>
      <c r="CE484" s="77"/>
      <c r="CF484" s="77"/>
      <c r="CG484" s="77"/>
      <c r="CH484" s="77"/>
      <c r="CI484" s="77"/>
      <c r="CJ484" s="77"/>
      <c r="CK484" s="77"/>
      <c r="CL484" s="77"/>
      <c r="CM484" s="77"/>
      <c r="CN484" s="77"/>
      <c r="CO484" s="77"/>
      <c r="CP484" s="77"/>
      <c r="CQ484" s="77"/>
      <c r="CR484" s="77"/>
      <c r="CS484" s="77"/>
      <c r="CT484" s="77"/>
      <c r="CU484" s="77"/>
      <c r="CV484" s="77"/>
      <c r="CW484" s="77"/>
      <c r="CX484" s="77"/>
      <c r="CY484" s="77"/>
      <c r="CZ484" s="77"/>
      <c r="DA484" s="77"/>
      <c r="DB484" s="77"/>
      <c r="DC484" s="77"/>
      <c r="DD484" s="77"/>
      <c r="DE484" s="77"/>
      <c r="DF484" s="77"/>
      <c r="DG484" s="77"/>
      <c r="DH484" s="77"/>
      <c r="DI484" s="77"/>
      <c r="DJ484" s="77"/>
      <c r="DK484" s="77"/>
      <c r="DL484" s="77"/>
      <c r="DM484" s="77"/>
      <c r="DN484" s="77"/>
      <c r="DO484" s="77"/>
      <c r="DP484" s="77"/>
      <c r="DQ484" s="77"/>
      <c r="DR484" s="77"/>
      <c r="DS484" s="77"/>
      <c r="DT484" s="77"/>
      <c r="DU484" s="77"/>
      <c r="DV484" s="77"/>
      <c r="DW484" s="77"/>
      <c r="DX484" s="77"/>
      <c r="DY484" s="77"/>
      <c r="DZ484" s="77"/>
      <c r="EA484" s="77"/>
      <c r="EB484" s="77"/>
      <c r="EC484" s="77"/>
      <c r="ED484" s="77"/>
      <c r="EE484" s="77"/>
      <c r="EF484" s="77"/>
      <c r="EG484" s="77"/>
      <c r="EH484" s="77"/>
      <c r="EI484" s="77"/>
      <c r="EJ484" s="77"/>
      <c r="EK484" s="77"/>
      <c r="EL484" s="77"/>
      <c r="EM484" s="77"/>
      <c r="EN484" s="77"/>
      <c r="EO484" s="77"/>
      <c r="EP484" s="77"/>
      <c r="EQ484" s="77"/>
      <c r="ER484" s="77"/>
      <c r="ES484" s="77"/>
      <c r="ET484" s="77"/>
      <c r="EU484" s="77"/>
      <c r="EV484" s="77"/>
      <c r="EW484" s="77"/>
      <c r="EX484" s="77"/>
      <c r="EY484" s="77"/>
      <c r="EZ484" s="77"/>
      <c r="FA484" s="77"/>
      <c r="FB484" s="77"/>
      <c r="FC484" s="77"/>
      <c r="FD484" s="77"/>
      <c r="FE484" s="77"/>
      <c r="FF484" s="77"/>
      <c r="FG484" s="77"/>
      <c r="FH484" s="77"/>
      <c r="FI484" s="77"/>
      <c r="FJ484" s="77"/>
      <c r="FK484" s="77"/>
      <c r="FL484" s="77"/>
      <c r="FM484" s="77"/>
      <c r="FN484" s="77"/>
      <c r="FO484" s="77"/>
      <c r="FP484" s="77"/>
      <c r="FQ484" s="77"/>
      <c r="FR484" s="77"/>
      <c r="FS484" s="77"/>
      <c r="FT484" s="77"/>
      <c r="FU484" s="77"/>
      <c r="FV484" s="77"/>
      <c r="FW484" s="77"/>
      <c r="FX484" s="77"/>
      <c r="FY484" s="77"/>
      <c r="FZ484" s="77"/>
      <c r="GA484" s="77"/>
      <c r="GB484" s="77"/>
      <c r="GC484" s="77"/>
      <c r="GD484" s="77"/>
      <c r="GE484" s="77"/>
      <c r="GF484" s="77"/>
      <c r="GG484" s="77"/>
      <c r="GH484" s="77"/>
      <c r="GI484" s="77"/>
      <c r="GJ484" s="77"/>
      <c r="GK484" s="77"/>
      <c r="GL484" s="77"/>
      <c r="GM484" s="77"/>
      <c r="GN484" s="77"/>
      <c r="GO484" s="77"/>
      <c r="GP484" s="77"/>
      <c r="GQ484" s="77"/>
      <c r="GR484" s="77"/>
      <c r="GS484" s="77"/>
      <c r="GT484" s="77"/>
      <c r="GU484" s="77"/>
      <c r="GV484" s="77"/>
      <c r="GW484" s="77"/>
      <c r="GX484" s="77"/>
      <c r="GY484" s="77"/>
      <c r="GZ484" s="77"/>
      <c r="HA484" s="77"/>
      <c r="HB484" s="77"/>
      <c r="HC484" s="77"/>
      <c r="HD484" s="77"/>
      <c r="HE484" s="77"/>
      <c r="HF484" s="77"/>
      <c r="HG484" s="77"/>
      <c r="HH484" s="77"/>
      <c r="HI484" s="77"/>
      <c r="HJ484" s="77"/>
      <c r="HK484" s="77"/>
      <c r="HL484" s="77"/>
      <c r="HM484" s="77"/>
      <c r="HN484" s="77"/>
      <c r="HO484" s="77"/>
      <c r="HP484" s="77"/>
      <c r="HQ484" s="77"/>
      <c r="HR484" s="77"/>
      <c r="HS484" s="77"/>
      <c r="HT484" s="77"/>
      <c r="HU484" s="77"/>
      <c r="HV484" s="77"/>
      <c r="HW484" s="77"/>
      <c r="HX484" s="77"/>
      <c r="HY484" s="77"/>
      <c r="HZ484" s="77"/>
      <c r="IA484" s="77"/>
      <c r="IB484" s="77"/>
      <c r="IC484" s="77"/>
      <c r="ID484" s="77"/>
      <c r="IE484" s="77"/>
      <c r="IF484" s="77"/>
      <c r="IG484" s="77"/>
      <c r="IH484" s="77"/>
    </row>
    <row r="485" spans="1:242" s="78" customFormat="1" ht="16.5">
      <c r="A485" s="193"/>
      <c r="B485" s="193"/>
      <c r="C485" s="193" t="s">
        <v>1253</v>
      </c>
      <c r="D485" s="193"/>
      <c r="E485" s="201">
        <f>SUM(E482:E484)</f>
        <v>271</v>
      </c>
      <c r="F485" s="195"/>
      <c r="G485" s="193"/>
      <c r="H485" s="195"/>
      <c r="I485" s="195"/>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77"/>
      <c r="AL485" s="77"/>
      <c r="AM485" s="77"/>
      <c r="AN485" s="77"/>
      <c r="AO485" s="77"/>
      <c r="AP485" s="77"/>
      <c r="AQ485" s="77"/>
      <c r="AR485" s="77"/>
      <c r="AS485" s="77"/>
      <c r="AT485" s="77"/>
      <c r="AU485" s="77"/>
      <c r="AV485" s="77"/>
      <c r="AW485" s="77"/>
      <c r="AX485" s="77"/>
      <c r="AY485" s="77"/>
      <c r="AZ485" s="77"/>
      <c r="BA485" s="77"/>
      <c r="BB485" s="77"/>
      <c r="BC485" s="77"/>
      <c r="BD485" s="77"/>
      <c r="BE485" s="77"/>
      <c r="BF485" s="77"/>
      <c r="BG485" s="77"/>
      <c r="BH485" s="77"/>
      <c r="BI485" s="77"/>
      <c r="BJ485" s="77"/>
      <c r="BK485" s="77"/>
      <c r="BL485" s="77"/>
      <c r="BM485" s="77"/>
      <c r="BN485" s="77"/>
      <c r="BO485" s="77"/>
      <c r="BP485" s="77"/>
      <c r="BQ485" s="77"/>
      <c r="BR485" s="77"/>
      <c r="BS485" s="77"/>
      <c r="BT485" s="77"/>
      <c r="BU485" s="77"/>
      <c r="BV485" s="77"/>
      <c r="BW485" s="77"/>
      <c r="BX485" s="77"/>
      <c r="BY485" s="77"/>
      <c r="BZ485" s="77"/>
      <c r="CA485" s="77"/>
      <c r="CB485" s="77"/>
      <c r="CC485" s="77"/>
      <c r="CD485" s="77"/>
      <c r="CE485" s="77"/>
      <c r="CF485" s="77"/>
      <c r="CG485" s="77"/>
      <c r="CH485" s="77"/>
      <c r="CI485" s="77"/>
      <c r="CJ485" s="77"/>
      <c r="CK485" s="77"/>
      <c r="CL485" s="77"/>
      <c r="CM485" s="77"/>
      <c r="CN485" s="77"/>
      <c r="CO485" s="77"/>
      <c r="CP485" s="77"/>
      <c r="CQ485" s="77"/>
      <c r="CR485" s="77"/>
      <c r="CS485" s="77"/>
      <c r="CT485" s="77"/>
      <c r="CU485" s="77"/>
      <c r="CV485" s="77"/>
      <c r="CW485" s="77"/>
      <c r="CX485" s="77"/>
      <c r="CY485" s="77"/>
      <c r="CZ485" s="77"/>
      <c r="DA485" s="77"/>
      <c r="DB485" s="77"/>
      <c r="DC485" s="77"/>
      <c r="DD485" s="77"/>
      <c r="DE485" s="77"/>
      <c r="DF485" s="77"/>
      <c r="DG485" s="77"/>
      <c r="DH485" s="77"/>
      <c r="DI485" s="77"/>
      <c r="DJ485" s="77"/>
      <c r="DK485" s="77"/>
      <c r="DL485" s="77"/>
      <c r="DM485" s="77"/>
      <c r="DN485" s="77"/>
      <c r="DO485" s="77"/>
      <c r="DP485" s="77"/>
      <c r="DQ485" s="77"/>
      <c r="DR485" s="77"/>
      <c r="DS485" s="77"/>
      <c r="DT485" s="77"/>
      <c r="DU485" s="77"/>
      <c r="DV485" s="77"/>
      <c r="DW485" s="77"/>
      <c r="DX485" s="77"/>
      <c r="DY485" s="77"/>
      <c r="DZ485" s="77"/>
      <c r="EA485" s="77"/>
      <c r="EB485" s="77"/>
      <c r="EC485" s="77"/>
      <c r="ED485" s="77"/>
      <c r="EE485" s="77"/>
      <c r="EF485" s="77"/>
      <c r="EG485" s="77"/>
      <c r="EH485" s="77"/>
      <c r="EI485" s="77"/>
      <c r="EJ485" s="77"/>
      <c r="EK485" s="77"/>
      <c r="EL485" s="77"/>
      <c r="EM485" s="77"/>
      <c r="EN485" s="77"/>
      <c r="EO485" s="77"/>
      <c r="EP485" s="77"/>
      <c r="EQ485" s="77"/>
      <c r="ER485" s="77"/>
      <c r="ES485" s="77"/>
      <c r="ET485" s="77"/>
      <c r="EU485" s="77"/>
      <c r="EV485" s="77"/>
      <c r="EW485" s="77"/>
      <c r="EX485" s="77"/>
      <c r="EY485" s="77"/>
      <c r="EZ485" s="77"/>
      <c r="FA485" s="77"/>
      <c r="FB485" s="77"/>
      <c r="FC485" s="77"/>
      <c r="FD485" s="77"/>
      <c r="FE485" s="77"/>
      <c r="FF485" s="77"/>
      <c r="FG485" s="77"/>
      <c r="FH485" s="77"/>
      <c r="FI485" s="77"/>
      <c r="FJ485" s="77"/>
      <c r="FK485" s="77"/>
      <c r="FL485" s="77"/>
      <c r="FM485" s="77"/>
      <c r="FN485" s="77"/>
      <c r="FO485" s="77"/>
      <c r="FP485" s="77"/>
      <c r="FQ485" s="77"/>
      <c r="FR485" s="77"/>
      <c r="FS485" s="77"/>
      <c r="FT485" s="77"/>
      <c r="FU485" s="77"/>
      <c r="FV485" s="77"/>
      <c r="FW485" s="77"/>
      <c r="FX485" s="77"/>
      <c r="FY485" s="77"/>
      <c r="FZ485" s="77"/>
      <c r="GA485" s="77"/>
      <c r="GB485" s="77"/>
      <c r="GC485" s="77"/>
      <c r="GD485" s="77"/>
      <c r="GE485" s="77"/>
      <c r="GF485" s="77"/>
      <c r="GG485" s="77"/>
      <c r="GH485" s="77"/>
      <c r="GI485" s="77"/>
      <c r="GJ485" s="77"/>
      <c r="GK485" s="77"/>
      <c r="GL485" s="77"/>
      <c r="GM485" s="77"/>
      <c r="GN485" s="77"/>
      <c r="GO485" s="77"/>
      <c r="GP485" s="77"/>
      <c r="GQ485" s="77"/>
      <c r="GR485" s="77"/>
      <c r="GS485" s="77"/>
      <c r="GT485" s="77"/>
      <c r="GU485" s="77"/>
      <c r="GV485" s="77"/>
      <c r="GW485" s="77"/>
      <c r="GX485" s="77"/>
      <c r="GY485" s="77"/>
      <c r="GZ485" s="77"/>
      <c r="HA485" s="77"/>
      <c r="HB485" s="77"/>
      <c r="HC485" s="77"/>
      <c r="HD485" s="77"/>
      <c r="HE485" s="77"/>
      <c r="HF485" s="77"/>
      <c r="HG485" s="77"/>
      <c r="HH485" s="77"/>
      <c r="HI485" s="77"/>
      <c r="HJ485" s="77"/>
      <c r="HK485" s="77"/>
      <c r="HL485" s="77"/>
      <c r="HM485" s="77"/>
      <c r="HN485" s="77"/>
      <c r="HO485" s="77"/>
      <c r="HP485" s="77"/>
      <c r="HQ485" s="77"/>
      <c r="HR485" s="77"/>
      <c r="HS485" s="77"/>
      <c r="HT485" s="77"/>
      <c r="HU485" s="77"/>
      <c r="HV485" s="77"/>
      <c r="HW485" s="77"/>
      <c r="HX485" s="77"/>
      <c r="HY485" s="77"/>
      <c r="HZ485" s="77"/>
      <c r="IA485" s="77"/>
      <c r="IB485" s="77"/>
      <c r="IC485" s="77"/>
      <c r="ID485" s="77"/>
      <c r="IE485" s="77"/>
      <c r="IF485" s="77"/>
      <c r="IG485" s="77"/>
      <c r="IH485" s="77"/>
    </row>
    <row r="486" spans="1:9" s="203" customFormat="1" ht="33">
      <c r="A486" s="193" t="s">
        <v>1852</v>
      </c>
      <c r="B486" s="193" t="s">
        <v>1254</v>
      </c>
      <c r="C486" s="193" t="s">
        <v>1255</v>
      </c>
      <c r="D486" s="193" t="s">
        <v>1855</v>
      </c>
      <c r="E486" s="201">
        <v>40</v>
      </c>
      <c r="F486" s="195" t="s">
        <v>1471</v>
      </c>
      <c r="G486" s="193" t="s">
        <v>1856</v>
      </c>
      <c r="H486" s="195" t="s">
        <v>1845</v>
      </c>
      <c r="I486" s="195"/>
    </row>
    <row r="487" spans="1:242" s="78" customFormat="1" ht="33">
      <c r="A487" s="193" t="s">
        <v>1852</v>
      </c>
      <c r="B487" s="193" t="s">
        <v>1256</v>
      </c>
      <c r="C487" s="193" t="s">
        <v>1255</v>
      </c>
      <c r="D487" s="193" t="s">
        <v>1855</v>
      </c>
      <c r="E487" s="201">
        <v>20</v>
      </c>
      <c r="F487" s="195" t="s">
        <v>1471</v>
      </c>
      <c r="G487" s="193" t="s">
        <v>1856</v>
      </c>
      <c r="H487" s="195"/>
      <c r="I487" s="195" t="s">
        <v>1845</v>
      </c>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77"/>
      <c r="AO487" s="77"/>
      <c r="AP487" s="77"/>
      <c r="AQ487" s="77"/>
      <c r="AR487" s="77"/>
      <c r="AS487" s="77"/>
      <c r="AT487" s="77"/>
      <c r="AU487" s="77"/>
      <c r="AV487" s="77"/>
      <c r="AW487" s="77"/>
      <c r="AX487" s="77"/>
      <c r="AY487" s="77"/>
      <c r="AZ487" s="77"/>
      <c r="BA487" s="77"/>
      <c r="BB487" s="77"/>
      <c r="BC487" s="77"/>
      <c r="BD487" s="77"/>
      <c r="BE487" s="77"/>
      <c r="BF487" s="77"/>
      <c r="BG487" s="77"/>
      <c r="BH487" s="77"/>
      <c r="BI487" s="77"/>
      <c r="BJ487" s="77"/>
      <c r="BK487" s="77"/>
      <c r="BL487" s="77"/>
      <c r="BM487" s="77"/>
      <c r="BN487" s="77"/>
      <c r="BO487" s="77"/>
      <c r="BP487" s="77"/>
      <c r="BQ487" s="77"/>
      <c r="BR487" s="77"/>
      <c r="BS487" s="77"/>
      <c r="BT487" s="77"/>
      <c r="BU487" s="77"/>
      <c r="BV487" s="77"/>
      <c r="BW487" s="77"/>
      <c r="BX487" s="77"/>
      <c r="BY487" s="77"/>
      <c r="BZ487" s="77"/>
      <c r="CA487" s="77"/>
      <c r="CB487" s="77"/>
      <c r="CC487" s="77"/>
      <c r="CD487" s="77"/>
      <c r="CE487" s="77"/>
      <c r="CF487" s="77"/>
      <c r="CG487" s="77"/>
      <c r="CH487" s="77"/>
      <c r="CI487" s="77"/>
      <c r="CJ487" s="77"/>
      <c r="CK487" s="77"/>
      <c r="CL487" s="77"/>
      <c r="CM487" s="77"/>
      <c r="CN487" s="77"/>
      <c r="CO487" s="77"/>
      <c r="CP487" s="77"/>
      <c r="CQ487" s="77"/>
      <c r="CR487" s="77"/>
      <c r="CS487" s="77"/>
      <c r="CT487" s="77"/>
      <c r="CU487" s="77"/>
      <c r="CV487" s="77"/>
      <c r="CW487" s="77"/>
      <c r="CX487" s="77"/>
      <c r="CY487" s="77"/>
      <c r="CZ487" s="77"/>
      <c r="DA487" s="77"/>
      <c r="DB487" s="77"/>
      <c r="DC487" s="77"/>
      <c r="DD487" s="77"/>
      <c r="DE487" s="77"/>
      <c r="DF487" s="77"/>
      <c r="DG487" s="77"/>
      <c r="DH487" s="77"/>
      <c r="DI487" s="77"/>
      <c r="DJ487" s="77"/>
      <c r="DK487" s="77"/>
      <c r="DL487" s="77"/>
      <c r="DM487" s="77"/>
      <c r="DN487" s="77"/>
      <c r="DO487" s="77"/>
      <c r="DP487" s="77"/>
      <c r="DQ487" s="77"/>
      <c r="DR487" s="77"/>
      <c r="DS487" s="77"/>
      <c r="DT487" s="77"/>
      <c r="DU487" s="77"/>
      <c r="DV487" s="77"/>
      <c r="DW487" s="77"/>
      <c r="DX487" s="77"/>
      <c r="DY487" s="77"/>
      <c r="DZ487" s="77"/>
      <c r="EA487" s="77"/>
      <c r="EB487" s="77"/>
      <c r="EC487" s="77"/>
      <c r="ED487" s="77"/>
      <c r="EE487" s="77"/>
      <c r="EF487" s="77"/>
      <c r="EG487" s="77"/>
      <c r="EH487" s="77"/>
      <c r="EI487" s="77"/>
      <c r="EJ487" s="77"/>
      <c r="EK487" s="77"/>
      <c r="EL487" s="77"/>
      <c r="EM487" s="77"/>
      <c r="EN487" s="77"/>
      <c r="EO487" s="77"/>
      <c r="EP487" s="77"/>
      <c r="EQ487" s="77"/>
      <c r="ER487" s="77"/>
      <c r="ES487" s="77"/>
      <c r="ET487" s="77"/>
      <c r="EU487" s="77"/>
      <c r="EV487" s="77"/>
      <c r="EW487" s="77"/>
      <c r="EX487" s="77"/>
      <c r="EY487" s="77"/>
      <c r="EZ487" s="77"/>
      <c r="FA487" s="77"/>
      <c r="FB487" s="77"/>
      <c r="FC487" s="77"/>
      <c r="FD487" s="77"/>
      <c r="FE487" s="77"/>
      <c r="FF487" s="77"/>
      <c r="FG487" s="77"/>
      <c r="FH487" s="77"/>
      <c r="FI487" s="77"/>
      <c r="FJ487" s="77"/>
      <c r="FK487" s="77"/>
      <c r="FL487" s="77"/>
      <c r="FM487" s="77"/>
      <c r="FN487" s="77"/>
      <c r="FO487" s="77"/>
      <c r="FP487" s="77"/>
      <c r="FQ487" s="77"/>
      <c r="FR487" s="77"/>
      <c r="FS487" s="77"/>
      <c r="FT487" s="77"/>
      <c r="FU487" s="77"/>
      <c r="FV487" s="77"/>
      <c r="FW487" s="77"/>
      <c r="FX487" s="77"/>
      <c r="FY487" s="77"/>
      <c r="FZ487" s="77"/>
      <c r="GA487" s="77"/>
      <c r="GB487" s="77"/>
      <c r="GC487" s="77"/>
      <c r="GD487" s="77"/>
      <c r="GE487" s="77"/>
      <c r="GF487" s="77"/>
      <c r="GG487" s="77"/>
      <c r="GH487" s="77"/>
      <c r="GI487" s="77"/>
      <c r="GJ487" s="77"/>
      <c r="GK487" s="77"/>
      <c r="GL487" s="77"/>
      <c r="GM487" s="77"/>
      <c r="GN487" s="77"/>
      <c r="GO487" s="77"/>
      <c r="GP487" s="77"/>
      <c r="GQ487" s="77"/>
      <c r="GR487" s="77"/>
      <c r="GS487" s="77"/>
      <c r="GT487" s="77"/>
      <c r="GU487" s="77"/>
      <c r="GV487" s="77"/>
      <c r="GW487" s="77"/>
      <c r="GX487" s="77"/>
      <c r="GY487" s="77"/>
      <c r="GZ487" s="77"/>
      <c r="HA487" s="77"/>
      <c r="HB487" s="77"/>
      <c r="HC487" s="77"/>
      <c r="HD487" s="77"/>
      <c r="HE487" s="77"/>
      <c r="HF487" s="77"/>
      <c r="HG487" s="77"/>
      <c r="HH487" s="77"/>
      <c r="HI487" s="77"/>
      <c r="HJ487" s="77"/>
      <c r="HK487" s="77"/>
      <c r="HL487" s="77"/>
      <c r="HM487" s="77"/>
      <c r="HN487" s="77"/>
      <c r="HO487" s="77"/>
      <c r="HP487" s="77"/>
      <c r="HQ487" s="77"/>
      <c r="HR487" s="77"/>
      <c r="HS487" s="77"/>
      <c r="HT487" s="77"/>
      <c r="HU487" s="77"/>
      <c r="HV487" s="77"/>
      <c r="HW487" s="77"/>
      <c r="HX487" s="77"/>
      <c r="HY487" s="77"/>
      <c r="HZ487" s="77"/>
      <c r="IA487" s="77"/>
      <c r="IB487" s="77"/>
      <c r="IC487" s="77"/>
      <c r="ID487" s="77"/>
      <c r="IE487" s="77"/>
      <c r="IF487" s="77"/>
      <c r="IG487" s="77"/>
      <c r="IH487" s="77"/>
    </row>
    <row r="488" spans="1:242" s="78" customFormat="1" ht="33">
      <c r="A488" s="193" t="s">
        <v>1852</v>
      </c>
      <c r="B488" s="193" t="s">
        <v>1257</v>
      </c>
      <c r="C488" s="193" t="s">
        <v>1255</v>
      </c>
      <c r="D488" s="193" t="s">
        <v>1855</v>
      </c>
      <c r="E488" s="201">
        <v>24</v>
      </c>
      <c r="F488" s="195" t="s">
        <v>1471</v>
      </c>
      <c r="G488" s="193" t="s">
        <v>1856</v>
      </c>
      <c r="H488" s="195" t="s">
        <v>1845</v>
      </c>
      <c r="I488" s="195"/>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77"/>
      <c r="AL488" s="77"/>
      <c r="AM488" s="77"/>
      <c r="AN488" s="77"/>
      <c r="AO488" s="77"/>
      <c r="AP488" s="77"/>
      <c r="AQ488" s="77"/>
      <c r="AR488" s="77"/>
      <c r="AS488" s="77"/>
      <c r="AT488" s="77"/>
      <c r="AU488" s="77"/>
      <c r="AV488" s="77"/>
      <c r="AW488" s="77"/>
      <c r="AX488" s="77"/>
      <c r="AY488" s="77"/>
      <c r="AZ488" s="77"/>
      <c r="BA488" s="77"/>
      <c r="BB488" s="77"/>
      <c r="BC488" s="77"/>
      <c r="BD488" s="77"/>
      <c r="BE488" s="77"/>
      <c r="BF488" s="77"/>
      <c r="BG488" s="77"/>
      <c r="BH488" s="77"/>
      <c r="BI488" s="77"/>
      <c r="BJ488" s="77"/>
      <c r="BK488" s="77"/>
      <c r="BL488" s="77"/>
      <c r="BM488" s="77"/>
      <c r="BN488" s="77"/>
      <c r="BO488" s="77"/>
      <c r="BP488" s="77"/>
      <c r="BQ488" s="77"/>
      <c r="BR488" s="77"/>
      <c r="BS488" s="77"/>
      <c r="BT488" s="77"/>
      <c r="BU488" s="77"/>
      <c r="BV488" s="77"/>
      <c r="BW488" s="77"/>
      <c r="BX488" s="77"/>
      <c r="BY488" s="77"/>
      <c r="BZ488" s="77"/>
      <c r="CA488" s="77"/>
      <c r="CB488" s="77"/>
      <c r="CC488" s="77"/>
      <c r="CD488" s="77"/>
      <c r="CE488" s="77"/>
      <c r="CF488" s="77"/>
      <c r="CG488" s="77"/>
      <c r="CH488" s="77"/>
      <c r="CI488" s="77"/>
      <c r="CJ488" s="77"/>
      <c r="CK488" s="77"/>
      <c r="CL488" s="77"/>
      <c r="CM488" s="77"/>
      <c r="CN488" s="77"/>
      <c r="CO488" s="77"/>
      <c r="CP488" s="77"/>
      <c r="CQ488" s="77"/>
      <c r="CR488" s="77"/>
      <c r="CS488" s="77"/>
      <c r="CT488" s="77"/>
      <c r="CU488" s="77"/>
      <c r="CV488" s="77"/>
      <c r="CW488" s="77"/>
      <c r="CX488" s="77"/>
      <c r="CY488" s="77"/>
      <c r="CZ488" s="77"/>
      <c r="DA488" s="77"/>
      <c r="DB488" s="77"/>
      <c r="DC488" s="77"/>
      <c r="DD488" s="77"/>
      <c r="DE488" s="77"/>
      <c r="DF488" s="77"/>
      <c r="DG488" s="77"/>
      <c r="DH488" s="77"/>
      <c r="DI488" s="77"/>
      <c r="DJ488" s="77"/>
      <c r="DK488" s="77"/>
      <c r="DL488" s="77"/>
      <c r="DM488" s="77"/>
      <c r="DN488" s="77"/>
      <c r="DO488" s="77"/>
      <c r="DP488" s="77"/>
      <c r="DQ488" s="77"/>
      <c r="DR488" s="77"/>
      <c r="DS488" s="77"/>
      <c r="DT488" s="77"/>
      <c r="DU488" s="77"/>
      <c r="DV488" s="77"/>
      <c r="DW488" s="77"/>
      <c r="DX488" s="77"/>
      <c r="DY488" s="77"/>
      <c r="DZ488" s="77"/>
      <c r="EA488" s="77"/>
      <c r="EB488" s="77"/>
      <c r="EC488" s="77"/>
      <c r="ED488" s="77"/>
      <c r="EE488" s="77"/>
      <c r="EF488" s="77"/>
      <c r="EG488" s="77"/>
      <c r="EH488" s="77"/>
      <c r="EI488" s="77"/>
      <c r="EJ488" s="77"/>
      <c r="EK488" s="77"/>
      <c r="EL488" s="77"/>
      <c r="EM488" s="77"/>
      <c r="EN488" s="77"/>
      <c r="EO488" s="77"/>
      <c r="EP488" s="77"/>
      <c r="EQ488" s="77"/>
      <c r="ER488" s="77"/>
      <c r="ES488" s="77"/>
      <c r="ET488" s="77"/>
      <c r="EU488" s="77"/>
      <c r="EV488" s="77"/>
      <c r="EW488" s="77"/>
      <c r="EX488" s="77"/>
      <c r="EY488" s="77"/>
      <c r="EZ488" s="77"/>
      <c r="FA488" s="77"/>
      <c r="FB488" s="77"/>
      <c r="FC488" s="77"/>
      <c r="FD488" s="77"/>
      <c r="FE488" s="77"/>
      <c r="FF488" s="77"/>
      <c r="FG488" s="77"/>
      <c r="FH488" s="77"/>
      <c r="FI488" s="77"/>
      <c r="FJ488" s="77"/>
      <c r="FK488" s="77"/>
      <c r="FL488" s="77"/>
      <c r="FM488" s="77"/>
      <c r="FN488" s="77"/>
      <c r="FO488" s="77"/>
      <c r="FP488" s="77"/>
      <c r="FQ488" s="77"/>
      <c r="FR488" s="77"/>
      <c r="FS488" s="77"/>
      <c r="FT488" s="77"/>
      <c r="FU488" s="77"/>
      <c r="FV488" s="77"/>
      <c r="FW488" s="77"/>
      <c r="FX488" s="77"/>
      <c r="FY488" s="77"/>
      <c r="FZ488" s="77"/>
      <c r="GA488" s="77"/>
      <c r="GB488" s="77"/>
      <c r="GC488" s="77"/>
      <c r="GD488" s="77"/>
      <c r="GE488" s="77"/>
      <c r="GF488" s="77"/>
      <c r="GG488" s="77"/>
      <c r="GH488" s="77"/>
      <c r="GI488" s="77"/>
      <c r="GJ488" s="77"/>
      <c r="GK488" s="77"/>
      <c r="GL488" s="77"/>
      <c r="GM488" s="77"/>
      <c r="GN488" s="77"/>
      <c r="GO488" s="77"/>
      <c r="GP488" s="77"/>
      <c r="GQ488" s="77"/>
      <c r="GR488" s="77"/>
      <c r="GS488" s="77"/>
      <c r="GT488" s="77"/>
      <c r="GU488" s="77"/>
      <c r="GV488" s="77"/>
      <c r="GW488" s="77"/>
      <c r="GX488" s="77"/>
      <c r="GY488" s="77"/>
      <c r="GZ488" s="77"/>
      <c r="HA488" s="77"/>
      <c r="HB488" s="77"/>
      <c r="HC488" s="77"/>
      <c r="HD488" s="77"/>
      <c r="HE488" s="77"/>
      <c r="HF488" s="77"/>
      <c r="HG488" s="77"/>
      <c r="HH488" s="77"/>
      <c r="HI488" s="77"/>
      <c r="HJ488" s="77"/>
      <c r="HK488" s="77"/>
      <c r="HL488" s="77"/>
      <c r="HM488" s="77"/>
      <c r="HN488" s="77"/>
      <c r="HO488" s="77"/>
      <c r="HP488" s="77"/>
      <c r="HQ488" s="77"/>
      <c r="HR488" s="77"/>
      <c r="HS488" s="77"/>
      <c r="HT488" s="77"/>
      <c r="HU488" s="77"/>
      <c r="HV488" s="77"/>
      <c r="HW488" s="77"/>
      <c r="HX488" s="77"/>
      <c r="HY488" s="77"/>
      <c r="HZ488" s="77"/>
      <c r="IA488" s="77"/>
      <c r="IB488" s="77"/>
      <c r="IC488" s="77"/>
      <c r="ID488" s="77"/>
      <c r="IE488" s="77"/>
      <c r="IF488" s="77"/>
      <c r="IG488" s="77"/>
      <c r="IH488" s="77"/>
    </row>
    <row r="489" spans="1:242" s="78" customFormat="1" ht="16.5">
      <c r="A489" s="193"/>
      <c r="B489" s="193"/>
      <c r="C489" s="193" t="s">
        <v>1258</v>
      </c>
      <c r="D489" s="193"/>
      <c r="E489" s="201">
        <f>SUM(E486:E488)</f>
        <v>84</v>
      </c>
      <c r="F489" s="195"/>
      <c r="G489" s="193"/>
      <c r="H489" s="195"/>
      <c r="I489" s="195"/>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c r="AG489" s="77"/>
      <c r="AH489" s="77"/>
      <c r="AI489" s="77"/>
      <c r="AJ489" s="77"/>
      <c r="AK489" s="77"/>
      <c r="AL489" s="77"/>
      <c r="AM489" s="77"/>
      <c r="AN489" s="77"/>
      <c r="AO489" s="77"/>
      <c r="AP489" s="77"/>
      <c r="AQ489" s="77"/>
      <c r="AR489" s="77"/>
      <c r="AS489" s="77"/>
      <c r="AT489" s="77"/>
      <c r="AU489" s="77"/>
      <c r="AV489" s="77"/>
      <c r="AW489" s="77"/>
      <c r="AX489" s="77"/>
      <c r="AY489" s="77"/>
      <c r="AZ489" s="77"/>
      <c r="BA489" s="77"/>
      <c r="BB489" s="77"/>
      <c r="BC489" s="77"/>
      <c r="BD489" s="77"/>
      <c r="BE489" s="77"/>
      <c r="BF489" s="77"/>
      <c r="BG489" s="77"/>
      <c r="BH489" s="77"/>
      <c r="BI489" s="77"/>
      <c r="BJ489" s="77"/>
      <c r="BK489" s="77"/>
      <c r="BL489" s="77"/>
      <c r="BM489" s="77"/>
      <c r="BN489" s="77"/>
      <c r="BO489" s="77"/>
      <c r="BP489" s="77"/>
      <c r="BQ489" s="77"/>
      <c r="BR489" s="77"/>
      <c r="BS489" s="77"/>
      <c r="BT489" s="77"/>
      <c r="BU489" s="77"/>
      <c r="BV489" s="77"/>
      <c r="BW489" s="77"/>
      <c r="BX489" s="77"/>
      <c r="BY489" s="77"/>
      <c r="BZ489" s="77"/>
      <c r="CA489" s="77"/>
      <c r="CB489" s="77"/>
      <c r="CC489" s="77"/>
      <c r="CD489" s="77"/>
      <c r="CE489" s="77"/>
      <c r="CF489" s="77"/>
      <c r="CG489" s="77"/>
      <c r="CH489" s="77"/>
      <c r="CI489" s="77"/>
      <c r="CJ489" s="77"/>
      <c r="CK489" s="77"/>
      <c r="CL489" s="77"/>
      <c r="CM489" s="77"/>
      <c r="CN489" s="77"/>
      <c r="CO489" s="77"/>
      <c r="CP489" s="77"/>
      <c r="CQ489" s="77"/>
      <c r="CR489" s="77"/>
      <c r="CS489" s="77"/>
      <c r="CT489" s="77"/>
      <c r="CU489" s="77"/>
      <c r="CV489" s="77"/>
      <c r="CW489" s="77"/>
      <c r="CX489" s="77"/>
      <c r="CY489" s="77"/>
      <c r="CZ489" s="77"/>
      <c r="DA489" s="77"/>
      <c r="DB489" s="77"/>
      <c r="DC489" s="77"/>
      <c r="DD489" s="77"/>
      <c r="DE489" s="77"/>
      <c r="DF489" s="77"/>
      <c r="DG489" s="77"/>
      <c r="DH489" s="77"/>
      <c r="DI489" s="77"/>
      <c r="DJ489" s="77"/>
      <c r="DK489" s="77"/>
      <c r="DL489" s="77"/>
      <c r="DM489" s="77"/>
      <c r="DN489" s="77"/>
      <c r="DO489" s="77"/>
      <c r="DP489" s="77"/>
      <c r="DQ489" s="77"/>
      <c r="DR489" s="77"/>
      <c r="DS489" s="77"/>
      <c r="DT489" s="77"/>
      <c r="DU489" s="77"/>
      <c r="DV489" s="77"/>
      <c r="DW489" s="77"/>
      <c r="DX489" s="77"/>
      <c r="DY489" s="77"/>
      <c r="DZ489" s="77"/>
      <c r="EA489" s="77"/>
      <c r="EB489" s="77"/>
      <c r="EC489" s="77"/>
      <c r="ED489" s="77"/>
      <c r="EE489" s="77"/>
      <c r="EF489" s="77"/>
      <c r="EG489" s="77"/>
      <c r="EH489" s="77"/>
      <c r="EI489" s="77"/>
      <c r="EJ489" s="77"/>
      <c r="EK489" s="77"/>
      <c r="EL489" s="77"/>
      <c r="EM489" s="77"/>
      <c r="EN489" s="77"/>
      <c r="EO489" s="77"/>
      <c r="EP489" s="77"/>
      <c r="EQ489" s="77"/>
      <c r="ER489" s="77"/>
      <c r="ES489" s="77"/>
      <c r="ET489" s="77"/>
      <c r="EU489" s="77"/>
      <c r="EV489" s="77"/>
      <c r="EW489" s="77"/>
      <c r="EX489" s="77"/>
      <c r="EY489" s="77"/>
      <c r="EZ489" s="77"/>
      <c r="FA489" s="77"/>
      <c r="FB489" s="77"/>
      <c r="FC489" s="77"/>
      <c r="FD489" s="77"/>
      <c r="FE489" s="77"/>
      <c r="FF489" s="77"/>
      <c r="FG489" s="77"/>
      <c r="FH489" s="77"/>
      <c r="FI489" s="77"/>
      <c r="FJ489" s="77"/>
      <c r="FK489" s="77"/>
      <c r="FL489" s="77"/>
      <c r="FM489" s="77"/>
      <c r="FN489" s="77"/>
      <c r="FO489" s="77"/>
      <c r="FP489" s="77"/>
      <c r="FQ489" s="77"/>
      <c r="FR489" s="77"/>
      <c r="FS489" s="77"/>
      <c r="FT489" s="77"/>
      <c r="FU489" s="77"/>
      <c r="FV489" s="77"/>
      <c r="FW489" s="77"/>
      <c r="FX489" s="77"/>
      <c r="FY489" s="77"/>
      <c r="FZ489" s="77"/>
      <c r="GA489" s="77"/>
      <c r="GB489" s="77"/>
      <c r="GC489" s="77"/>
      <c r="GD489" s="77"/>
      <c r="GE489" s="77"/>
      <c r="GF489" s="77"/>
      <c r="GG489" s="77"/>
      <c r="GH489" s="77"/>
      <c r="GI489" s="77"/>
      <c r="GJ489" s="77"/>
      <c r="GK489" s="77"/>
      <c r="GL489" s="77"/>
      <c r="GM489" s="77"/>
      <c r="GN489" s="77"/>
      <c r="GO489" s="77"/>
      <c r="GP489" s="77"/>
      <c r="GQ489" s="77"/>
      <c r="GR489" s="77"/>
      <c r="GS489" s="77"/>
      <c r="GT489" s="77"/>
      <c r="GU489" s="77"/>
      <c r="GV489" s="77"/>
      <c r="GW489" s="77"/>
      <c r="GX489" s="77"/>
      <c r="GY489" s="77"/>
      <c r="GZ489" s="77"/>
      <c r="HA489" s="77"/>
      <c r="HB489" s="77"/>
      <c r="HC489" s="77"/>
      <c r="HD489" s="77"/>
      <c r="HE489" s="77"/>
      <c r="HF489" s="77"/>
      <c r="HG489" s="77"/>
      <c r="HH489" s="77"/>
      <c r="HI489" s="77"/>
      <c r="HJ489" s="77"/>
      <c r="HK489" s="77"/>
      <c r="HL489" s="77"/>
      <c r="HM489" s="77"/>
      <c r="HN489" s="77"/>
      <c r="HO489" s="77"/>
      <c r="HP489" s="77"/>
      <c r="HQ489" s="77"/>
      <c r="HR489" s="77"/>
      <c r="HS489" s="77"/>
      <c r="HT489" s="77"/>
      <c r="HU489" s="77"/>
      <c r="HV489" s="77"/>
      <c r="HW489" s="77"/>
      <c r="HX489" s="77"/>
      <c r="HY489" s="77"/>
      <c r="HZ489" s="77"/>
      <c r="IA489" s="77"/>
      <c r="IB489" s="77"/>
      <c r="IC489" s="77"/>
      <c r="ID489" s="77"/>
      <c r="IE489" s="77"/>
      <c r="IF489" s="77"/>
      <c r="IG489" s="77"/>
      <c r="IH489" s="77"/>
    </row>
    <row r="490" spans="1:242" s="78" customFormat="1" ht="33">
      <c r="A490" s="193" t="s">
        <v>1852</v>
      </c>
      <c r="B490" s="193" t="s">
        <v>1259</v>
      </c>
      <c r="C490" s="193" t="s">
        <v>1260</v>
      </c>
      <c r="D490" s="193" t="s">
        <v>1855</v>
      </c>
      <c r="E490" s="201">
        <v>40</v>
      </c>
      <c r="F490" s="195" t="s">
        <v>1471</v>
      </c>
      <c r="G490" s="193" t="s">
        <v>1856</v>
      </c>
      <c r="H490" s="195" t="s">
        <v>1845</v>
      </c>
      <c r="I490" s="195"/>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77"/>
      <c r="AL490" s="77"/>
      <c r="AM490" s="77"/>
      <c r="AN490" s="77"/>
      <c r="AO490" s="77"/>
      <c r="AP490" s="77"/>
      <c r="AQ490" s="77"/>
      <c r="AR490" s="77"/>
      <c r="AS490" s="77"/>
      <c r="AT490" s="77"/>
      <c r="AU490" s="77"/>
      <c r="AV490" s="77"/>
      <c r="AW490" s="77"/>
      <c r="AX490" s="77"/>
      <c r="AY490" s="77"/>
      <c r="AZ490" s="77"/>
      <c r="BA490" s="77"/>
      <c r="BB490" s="77"/>
      <c r="BC490" s="77"/>
      <c r="BD490" s="77"/>
      <c r="BE490" s="77"/>
      <c r="BF490" s="77"/>
      <c r="BG490" s="77"/>
      <c r="BH490" s="77"/>
      <c r="BI490" s="77"/>
      <c r="BJ490" s="77"/>
      <c r="BK490" s="77"/>
      <c r="BL490" s="77"/>
      <c r="BM490" s="77"/>
      <c r="BN490" s="77"/>
      <c r="BO490" s="77"/>
      <c r="BP490" s="77"/>
      <c r="BQ490" s="77"/>
      <c r="BR490" s="77"/>
      <c r="BS490" s="77"/>
      <c r="BT490" s="77"/>
      <c r="BU490" s="77"/>
      <c r="BV490" s="77"/>
      <c r="BW490" s="77"/>
      <c r="BX490" s="77"/>
      <c r="BY490" s="77"/>
      <c r="BZ490" s="77"/>
      <c r="CA490" s="77"/>
      <c r="CB490" s="77"/>
      <c r="CC490" s="77"/>
      <c r="CD490" s="77"/>
      <c r="CE490" s="77"/>
      <c r="CF490" s="77"/>
      <c r="CG490" s="77"/>
      <c r="CH490" s="77"/>
      <c r="CI490" s="77"/>
      <c r="CJ490" s="77"/>
      <c r="CK490" s="77"/>
      <c r="CL490" s="77"/>
      <c r="CM490" s="77"/>
      <c r="CN490" s="77"/>
      <c r="CO490" s="77"/>
      <c r="CP490" s="77"/>
      <c r="CQ490" s="77"/>
      <c r="CR490" s="77"/>
      <c r="CS490" s="77"/>
      <c r="CT490" s="77"/>
      <c r="CU490" s="77"/>
      <c r="CV490" s="77"/>
      <c r="CW490" s="77"/>
      <c r="CX490" s="77"/>
      <c r="CY490" s="77"/>
      <c r="CZ490" s="77"/>
      <c r="DA490" s="77"/>
      <c r="DB490" s="77"/>
      <c r="DC490" s="77"/>
      <c r="DD490" s="77"/>
      <c r="DE490" s="77"/>
      <c r="DF490" s="77"/>
      <c r="DG490" s="77"/>
      <c r="DH490" s="77"/>
      <c r="DI490" s="77"/>
      <c r="DJ490" s="77"/>
      <c r="DK490" s="77"/>
      <c r="DL490" s="77"/>
      <c r="DM490" s="77"/>
      <c r="DN490" s="77"/>
      <c r="DO490" s="77"/>
      <c r="DP490" s="77"/>
      <c r="DQ490" s="77"/>
      <c r="DR490" s="77"/>
      <c r="DS490" s="77"/>
      <c r="DT490" s="77"/>
      <c r="DU490" s="77"/>
      <c r="DV490" s="77"/>
      <c r="DW490" s="77"/>
      <c r="DX490" s="77"/>
      <c r="DY490" s="77"/>
      <c r="DZ490" s="77"/>
      <c r="EA490" s="77"/>
      <c r="EB490" s="77"/>
      <c r="EC490" s="77"/>
      <c r="ED490" s="77"/>
      <c r="EE490" s="77"/>
      <c r="EF490" s="77"/>
      <c r="EG490" s="77"/>
      <c r="EH490" s="77"/>
      <c r="EI490" s="77"/>
      <c r="EJ490" s="77"/>
      <c r="EK490" s="77"/>
      <c r="EL490" s="77"/>
      <c r="EM490" s="77"/>
      <c r="EN490" s="77"/>
      <c r="EO490" s="77"/>
      <c r="EP490" s="77"/>
      <c r="EQ490" s="77"/>
      <c r="ER490" s="77"/>
      <c r="ES490" s="77"/>
      <c r="ET490" s="77"/>
      <c r="EU490" s="77"/>
      <c r="EV490" s="77"/>
      <c r="EW490" s="77"/>
      <c r="EX490" s="77"/>
      <c r="EY490" s="77"/>
      <c r="EZ490" s="77"/>
      <c r="FA490" s="77"/>
      <c r="FB490" s="77"/>
      <c r="FC490" s="77"/>
      <c r="FD490" s="77"/>
      <c r="FE490" s="77"/>
      <c r="FF490" s="77"/>
      <c r="FG490" s="77"/>
      <c r="FH490" s="77"/>
      <c r="FI490" s="77"/>
      <c r="FJ490" s="77"/>
      <c r="FK490" s="77"/>
      <c r="FL490" s="77"/>
      <c r="FM490" s="77"/>
      <c r="FN490" s="77"/>
      <c r="FO490" s="77"/>
      <c r="FP490" s="77"/>
      <c r="FQ490" s="77"/>
      <c r="FR490" s="77"/>
      <c r="FS490" s="77"/>
      <c r="FT490" s="77"/>
      <c r="FU490" s="77"/>
      <c r="FV490" s="77"/>
      <c r="FW490" s="77"/>
      <c r="FX490" s="77"/>
      <c r="FY490" s="77"/>
      <c r="FZ490" s="77"/>
      <c r="GA490" s="77"/>
      <c r="GB490" s="77"/>
      <c r="GC490" s="77"/>
      <c r="GD490" s="77"/>
      <c r="GE490" s="77"/>
      <c r="GF490" s="77"/>
      <c r="GG490" s="77"/>
      <c r="GH490" s="77"/>
      <c r="GI490" s="77"/>
      <c r="GJ490" s="77"/>
      <c r="GK490" s="77"/>
      <c r="GL490" s="77"/>
      <c r="GM490" s="77"/>
      <c r="GN490" s="77"/>
      <c r="GO490" s="77"/>
      <c r="GP490" s="77"/>
      <c r="GQ490" s="77"/>
      <c r="GR490" s="77"/>
      <c r="GS490" s="77"/>
      <c r="GT490" s="77"/>
      <c r="GU490" s="77"/>
      <c r="GV490" s="77"/>
      <c r="GW490" s="77"/>
      <c r="GX490" s="77"/>
      <c r="GY490" s="77"/>
      <c r="GZ490" s="77"/>
      <c r="HA490" s="77"/>
      <c r="HB490" s="77"/>
      <c r="HC490" s="77"/>
      <c r="HD490" s="77"/>
      <c r="HE490" s="77"/>
      <c r="HF490" s="77"/>
      <c r="HG490" s="77"/>
      <c r="HH490" s="77"/>
      <c r="HI490" s="77"/>
      <c r="HJ490" s="77"/>
      <c r="HK490" s="77"/>
      <c r="HL490" s="77"/>
      <c r="HM490" s="77"/>
      <c r="HN490" s="77"/>
      <c r="HO490" s="77"/>
      <c r="HP490" s="77"/>
      <c r="HQ490" s="77"/>
      <c r="HR490" s="77"/>
      <c r="HS490" s="77"/>
      <c r="HT490" s="77"/>
      <c r="HU490" s="77"/>
      <c r="HV490" s="77"/>
      <c r="HW490" s="77"/>
      <c r="HX490" s="77"/>
      <c r="HY490" s="77"/>
      <c r="HZ490" s="77"/>
      <c r="IA490" s="77"/>
      <c r="IB490" s="77"/>
      <c r="IC490" s="77"/>
      <c r="ID490" s="77"/>
      <c r="IE490" s="77"/>
      <c r="IF490" s="77"/>
      <c r="IG490" s="77"/>
      <c r="IH490" s="77"/>
    </row>
    <row r="491" spans="1:9" s="198" customFormat="1" ht="16.5">
      <c r="A491" s="193" t="s">
        <v>1460</v>
      </c>
      <c r="B491" s="193" t="s">
        <v>1917</v>
      </c>
      <c r="C491" s="193" t="s">
        <v>1261</v>
      </c>
      <c r="D491" s="193" t="s">
        <v>1463</v>
      </c>
      <c r="E491" s="201">
        <v>206</v>
      </c>
      <c r="F491" s="195" t="s">
        <v>1458</v>
      </c>
      <c r="G491" s="193"/>
      <c r="H491" s="195" t="s">
        <v>1845</v>
      </c>
      <c r="I491" s="195"/>
    </row>
    <row r="492" spans="1:242" s="78" customFormat="1" ht="33">
      <c r="A492" s="193" t="s">
        <v>1852</v>
      </c>
      <c r="B492" s="193" t="s">
        <v>1262</v>
      </c>
      <c r="C492" s="193" t="s">
        <v>1263</v>
      </c>
      <c r="D492" s="193" t="s">
        <v>1855</v>
      </c>
      <c r="E492" s="201">
        <v>20</v>
      </c>
      <c r="F492" s="195" t="s">
        <v>1471</v>
      </c>
      <c r="G492" s="193" t="s">
        <v>1856</v>
      </c>
      <c r="H492" s="195"/>
      <c r="I492" s="195" t="s">
        <v>1845</v>
      </c>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c r="AG492" s="77"/>
      <c r="AH492" s="77"/>
      <c r="AI492" s="77"/>
      <c r="AJ492" s="77"/>
      <c r="AK492" s="77"/>
      <c r="AL492" s="77"/>
      <c r="AM492" s="77"/>
      <c r="AN492" s="77"/>
      <c r="AO492" s="77"/>
      <c r="AP492" s="77"/>
      <c r="AQ492" s="77"/>
      <c r="AR492" s="77"/>
      <c r="AS492" s="77"/>
      <c r="AT492" s="77"/>
      <c r="AU492" s="77"/>
      <c r="AV492" s="77"/>
      <c r="AW492" s="77"/>
      <c r="AX492" s="77"/>
      <c r="AY492" s="77"/>
      <c r="AZ492" s="77"/>
      <c r="BA492" s="77"/>
      <c r="BB492" s="77"/>
      <c r="BC492" s="77"/>
      <c r="BD492" s="77"/>
      <c r="BE492" s="77"/>
      <c r="BF492" s="77"/>
      <c r="BG492" s="77"/>
      <c r="BH492" s="77"/>
      <c r="BI492" s="77"/>
      <c r="BJ492" s="77"/>
      <c r="BK492" s="77"/>
      <c r="BL492" s="77"/>
      <c r="BM492" s="77"/>
      <c r="BN492" s="77"/>
      <c r="BO492" s="77"/>
      <c r="BP492" s="77"/>
      <c r="BQ492" s="77"/>
      <c r="BR492" s="77"/>
      <c r="BS492" s="77"/>
      <c r="BT492" s="77"/>
      <c r="BU492" s="77"/>
      <c r="BV492" s="77"/>
      <c r="BW492" s="77"/>
      <c r="BX492" s="77"/>
      <c r="BY492" s="77"/>
      <c r="BZ492" s="77"/>
      <c r="CA492" s="77"/>
      <c r="CB492" s="77"/>
      <c r="CC492" s="77"/>
      <c r="CD492" s="77"/>
      <c r="CE492" s="77"/>
      <c r="CF492" s="77"/>
      <c r="CG492" s="77"/>
      <c r="CH492" s="77"/>
      <c r="CI492" s="77"/>
      <c r="CJ492" s="77"/>
      <c r="CK492" s="77"/>
      <c r="CL492" s="77"/>
      <c r="CM492" s="77"/>
      <c r="CN492" s="77"/>
      <c r="CO492" s="77"/>
      <c r="CP492" s="77"/>
      <c r="CQ492" s="77"/>
      <c r="CR492" s="77"/>
      <c r="CS492" s="77"/>
      <c r="CT492" s="77"/>
      <c r="CU492" s="77"/>
      <c r="CV492" s="77"/>
      <c r="CW492" s="77"/>
      <c r="CX492" s="77"/>
      <c r="CY492" s="77"/>
      <c r="CZ492" s="77"/>
      <c r="DA492" s="77"/>
      <c r="DB492" s="77"/>
      <c r="DC492" s="77"/>
      <c r="DD492" s="77"/>
      <c r="DE492" s="77"/>
      <c r="DF492" s="77"/>
      <c r="DG492" s="77"/>
      <c r="DH492" s="77"/>
      <c r="DI492" s="77"/>
      <c r="DJ492" s="77"/>
      <c r="DK492" s="77"/>
      <c r="DL492" s="77"/>
      <c r="DM492" s="77"/>
      <c r="DN492" s="77"/>
      <c r="DO492" s="77"/>
      <c r="DP492" s="77"/>
      <c r="DQ492" s="77"/>
      <c r="DR492" s="77"/>
      <c r="DS492" s="77"/>
      <c r="DT492" s="77"/>
      <c r="DU492" s="77"/>
      <c r="DV492" s="77"/>
      <c r="DW492" s="77"/>
      <c r="DX492" s="77"/>
      <c r="DY492" s="77"/>
      <c r="DZ492" s="77"/>
      <c r="EA492" s="77"/>
      <c r="EB492" s="77"/>
      <c r="EC492" s="77"/>
      <c r="ED492" s="77"/>
      <c r="EE492" s="77"/>
      <c r="EF492" s="77"/>
      <c r="EG492" s="77"/>
      <c r="EH492" s="77"/>
      <c r="EI492" s="77"/>
      <c r="EJ492" s="77"/>
      <c r="EK492" s="77"/>
      <c r="EL492" s="77"/>
      <c r="EM492" s="77"/>
      <c r="EN492" s="77"/>
      <c r="EO492" s="77"/>
      <c r="EP492" s="77"/>
      <c r="EQ492" s="77"/>
      <c r="ER492" s="77"/>
      <c r="ES492" s="77"/>
      <c r="ET492" s="77"/>
      <c r="EU492" s="77"/>
      <c r="EV492" s="77"/>
      <c r="EW492" s="77"/>
      <c r="EX492" s="77"/>
      <c r="EY492" s="77"/>
      <c r="EZ492" s="77"/>
      <c r="FA492" s="77"/>
      <c r="FB492" s="77"/>
      <c r="FC492" s="77"/>
      <c r="FD492" s="77"/>
      <c r="FE492" s="77"/>
      <c r="FF492" s="77"/>
      <c r="FG492" s="77"/>
      <c r="FH492" s="77"/>
      <c r="FI492" s="77"/>
      <c r="FJ492" s="77"/>
      <c r="FK492" s="77"/>
      <c r="FL492" s="77"/>
      <c r="FM492" s="77"/>
      <c r="FN492" s="77"/>
      <c r="FO492" s="77"/>
      <c r="FP492" s="77"/>
      <c r="FQ492" s="77"/>
      <c r="FR492" s="77"/>
      <c r="FS492" s="77"/>
      <c r="FT492" s="77"/>
      <c r="FU492" s="77"/>
      <c r="FV492" s="77"/>
      <c r="FW492" s="77"/>
      <c r="FX492" s="77"/>
      <c r="FY492" s="77"/>
      <c r="FZ492" s="77"/>
      <c r="GA492" s="77"/>
      <c r="GB492" s="77"/>
      <c r="GC492" s="77"/>
      <c r="GD492" s="77"/>
      <c r="GE492" s="77"/>
      <c r="GF492" s="77"/>
      <c r="GG492" s="77"/>
      <c r="GH492" s="77"/>
      <c r="GI492" s="77"/>
      <c r="GJ492" s="77"/>
      <c r="GK492" s="77"/>
      <c r="GL492" s="77"/>
      <c r="GM492" s="77"/>
      <c r="GN492" s="77"/>
      <c r="GO492" s="77"/>
      <c r="GP492" s="77"/>
      <c r="GQ492" s="77"/>
      <c r="GR492" s="77"/>
      <c r="GS492" s="77"/>
      <c r="GT492" s="77"/>
      <c r="GU492" s="77"/>
      <c r="GV492" s="77"/>
      <c r="GW492" s="77"/>
      <c r="GX492" s="77"/>
      <c r="GY492" s="77"/>
      <c r="GZ492" s="77"/>
      <c r="HA492" s="77"/>
      <c r="HB492" s="77"/>
      <c r="HC492" s="77"/>
      <c r="HD492" s="77"/>
      <c r="HE492" s="77"/>
      <c r="HF492" s="77"/>
      <c r="HG492" s="77"/>
      <c r="HH492" s="77"/>
      <c r="HI492" s="77"/>
      <c r="HJ492" s="77"/>
      <c r="HK492" s="77"/>
      <c r="HL492" s="77"/>
      <c r="HM492" s="77"/>
      <c r="HN492" s="77"/>
      <c r="HO492" s="77"/>
      <c r="HP492" s="77"/>
      <c r="HQ492" s="77"/>
      <c r="HR492" s="77"/>
      <c r="HS492" s="77"/>
      <c r="HT492" s="77"/>
      <c r="HU492" s="77"/>
      <c r="HV492" s="77"/>
      <c r="HW492" s="77"/>
      <c r="HX492" s="77"/>
      <c r="HY492" s="77"/>
      <c r="HZ492" s="77"/>
      <c r="IA492" s="77"/>
      <c r="IB492" s="77"/>
      <c r="IC492" s="77"/>
      <c r="ID492" s="77"/>
      <c r="IE492" s="77"/>
      <c r="IF492" s="77"/>
      <c r="IG492" s="77"/>
      <c r="IH492" s="77"/>
    </row>
    <row r="493" spans="1:9" s="198" customFormat="1" ht="16.5">
      <c r="A493" s="193" t="s">
        <v>1991</v>
      </c>
      <c r="B493" s="193" t="s">
        <v>1245</v>
      </c>
      <c r="C493" s="193" t="s">
        <v>1264</v>
      </c>
      <c r="D493" s="193" t="s">
        <v>1874</v>
      </c>
      <c r="E493" s="201">
        <v>72</v>
      </c>
      <c r="F493" s="195" t="s">
        <v>1458</v>
      </c>
      <c r="G493" s="193"/>
      <c r="H493" s="195"/>
      <c r="I493" s="195" t="s">
        <v>1845</v>
      </c>
    </row>
    <row r="494" spans="1:9" s="198" customFormat="1" ht="16.5">
      <c r="A494" s="193" t="s">
        <v>1460</v>
      </c>
      <c r="B494" s="193" t="s">
        <v>1900</v>
      </c>
      <c r="C494" s="193" t="s">
        <v>1264</v>
      </c>
      <c r="D494" s="193" t="s">
        <v>1463</v>
      </c>
      <c r="E494" s="201">
        <v>20</v>
      </c>
      <c r="F494" s="195" t="s">
        <v>1458</v>
      </c>
      <c r="G494" s="193"/>
      <c r="H494" s="195" t="s">
        <v>1845</v>
      </c>
      <c r="I494" s="195"/>
    </row>
    <row r="495" spans="1:242" s="78" customFormat="1" ht="33">
      <c r="A495" s="193" t="s">
        <v>1852</v>
      </c>
      <c r="B495" s="193" t="s">
        <v>1265</v>
      </c>
      <c r="C495" s="193" t="s">
        <v>1264</v>
      </c>
      <c r="D495" s="193" t="s">
        <v>1855</v>
      </c>
      <c r="E495" s="201">
        <v>20</v>
      </c>
      <c r="F495" s="195" t="s">
        <v>1471</v>
      </c>
      <c r="G495" s="193" t="s">
        <v>1856</v>
      </c>
      <c r="H495" s="195" t="s">
        <v>1845</v>
      </c>
      <c r="I495" s="195"/>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c r="AG495" s="77"/>
      <c r="AH495" s="77"/>
      <c r="AI495" s="77"/>
      <c r="AJ495" s="77"/>
      <c r="AK495" s="77"/>
      <c r="AL495" s="77"/>
      <c r="AM495" s="77"/>
      <c r="AN495" s="77"/>
      <c r="AO495" s="77"/>
      <c r="AP495" s="77"/>
      <c r="AQ495" s="77"/>
      <c r="AR495" s="77"/>
      <c r="AS495" s="77"/>
      <c r="AT495" s="77"/>
      <c r="AU495" s="77"/>
      <c r="AV495" s="77"/>
      <c r="AW495" s="77"/>
      <c r="AX495" s="77"/>
      <c r="AY495" s="77"/>
      <c r="AZ495" s="77"/>
      <c r="BA495" s="77"/>
      <c r="BB495" s="77"/>
      <c r="BC495" s="77"/>
      <c r="BD495" s="77"/>
      <c r="BE495" s="77"/>
      <c r="BF495" s="77"/>
      <c r="BG495" s="77"/>
      <c r="BH495" s="77"/>
      <c r="BI495" s="77"/>
      <c r="BJ495" s="77"/>
      <c r="BK495" s="77"/>
      <c r="BL495" s="77"/>
      <c r="BM495" s="77"/>
      <c r="BN495" s="77"/>
      <c r="BO495" s="77"/>
      <c r="BP495" s="77"/>
      <c r="BQ495" s="77"/>
      <c r="BR495" s="77"/>
      <c r="BS495" s="77"/>
      <c r="BT495" s="77"/>
      <c r="BU495" s="77"/>
      <c r="BV495" s="77"/>
      <c r="BW495" s="77"/>
      <c r="BX495" s="77"/>
      <c r="BY495" s="77"/>
      <c r="BZ495" s="77"/>
      <c r="CA495" s="77"/>
      <c r="CB495" s="77"/>
      <c r="CC495" s="77"/>
      <c r="CD495" s="77"/>
      <c r="CE495" s="77"/>
      <c r="CF495" s="77"/>
      <c r="CG495" s="77"/>
      <c r="CH495" s="77"/>
      <c r="CI495" s="77"/>
      <c r="CJ495" s="77"/>
      <c r="CK495" s="77"/>
      <c r="CL495" s="77"/>
      <c r="CM495" s="77"/>
      <c r="CN495" s="77"/>
      <c r="CO495" s="77"/>
      <c r="CP495" s="77"/>
      <c r="CQ495" s="77"/>
      <c r="CR495" s="77"/>
      <c r="CS495" s="77"/>
      <c r="CT495" s="77"/>
      <c r="CU495" s="77"/>
      <c r="CV495" s="77"/>
      <c r="CW495" s="77"/>
      <c r="CX495" s="77"/>
      <c r="CY495" s="77"/>
      <c r="CZ495" s="77"/>
      <c r="DA495" s="77"/>
      <c r="DB495" s="77"/>
      <c r="DC495" s="77"/>
      <c r="DD495" s="77"/>
      <c r="DE495" s="77"/>
      <c r="DF495" s="77"/>
      <c r="DG495" s="77"/>
      <c r="DH495" s="77"/>
      <c r="DI495" s="77"/>
      <c r="DJ495" s="77"/>
      <c r="DK495" s="77"/>
      <c r="DL495" s="77"/>
      <c r="DM495" s="77"/>
      <c r="DN495" s="77"/>
      <c r="DO495" s="77"/>
      <c r="DP495" s="77"/>
      <c r="DQ495" s="77"/>
      <c r="DR495" s="77"/>
      <c r="DS495" s="77"/>
      <c r="DT495" s="77"/>
      <c r="DU495" s="77"/>
      <c r="DV495" s="77"/>
      <c r="DW495" s="77"/>
      <c r="DX495" s="77"/>
      <c r="DY495" s="77"/>
      <c r="DZ495" s="77"/>
      <c r="EA495" s="77"/>
      <c r="EB495" s="77"/>
      <c r="EC495" s="77"/>
      <c r="ED495" s="77"/>
      <c r="EE495" s="77"/>
      <c r="EF495" s="77"/>
      <c r="EG495" s="77"/>
      <c r="EH495" s="77"/>
      <c r="EI495" s="77"/>
      <c r="EJ495" s="77"/>
      <c r="EK495" s="77"/>
      <c r="EL495" s="77"/>
      <c r="EM495" s="77"/>
      <c r="EN495" s="77"/>
      <c r="EO495" s="77"/>
      <c r="EP495" s="77"/>
      <c r="EQ495" s="77"/>
      <c r="ER495" s="77"/>
      <c r="ES495" s="77"/>
      <c r="ET495" s="77"/>
      <c r="EU495" s="77"/>
      <c r="EV495" s="77"/>
      <c r="EW495" s="77"/>
      <c r="EX495" s="77"/>
      <c r="EY495" s="77"/>
      <c r="EZ495" s="77"/>
      <c r="FA495" s="77"/>
      <c r="FB495" s="77"/>
      <c r="FC495" s="77"/>
      <c r="FD495" s="77"/>
      <c r="FE495" s="77"/>
      <c r="FF495" s="77"/>
      <c r="FG495" s="77"/>
      <c r="FH495" s="77"/>
      <c r="FI495" s="77"/>
      <c r="FJ495" s="77"/>
      <c r="FK495" s="77"/>
      <c r="FL495" s="77"/>
      <c r="FM495" s="77"/>
      <c r="FN495" s="77"/>
      <c r="FO495" s="77"/>
      <c r="FP495" s="77"/>
      <c r="FQ495" s="77"/>
      <c r="FR495" s="77"/>
      <c r="FS495" s="77"/>
      <c r="FT495" s="77"/>
      <c r="FU495" s="77"/>
      <c r="FV495" s="77"/>
      <c r="FW495" s="77"/>
      <c r="FX495" s="77"/>
      <c r="FY495" s="77"/>
      <c r="FZ495" s="77"/>
      <c r="GA495" s="77"/>
      <c r="GB495" s="77"/>
      <c r="GC495" s="77"/>
      <c r="GD495" s="77"/>
      <c r="GE495" s="77"/>
      <c r="GF495" s="77"/>
      <c r="GG495" s="77"/>
      <c r="GH495" s="77"/>
      <c r="GI495" s="77"/>
      <c r="GJ495" s="77"/>
      <c r="GK495" s="77"/>
      <c r="GL495" s="77"/>
      <c r="GM495" s="77"/>
      <c r="GN495" s="77"/>
      <c r="GO495" s="77"/>
      <c r="GP495" s="77"/>
      <c r="GQ495" s="77"/>
      <c r="GR495" s="77"/>
      <c r="GS495" s="77"/>
      <c r="GT495" s="77"/>
      <c r="GU495" s="77"/>
      <c r="GV495" s="77"/>
      <c r="GW495" s="77"/>
      <c r="GX495" s="77"/>
      <c r="GY495" s="77"/>
      <c r="GZ495" s="77"/>
      <c r="HA495" s="77"/>
      <c r="HB495" s="77"/>
      <c r="HC495" s="77"/>
      <c r="HD495" s="77"/>
      <c r="HE495" s="77"/>
      <c r="HF495" s="77"/>
      <c r="HG495" s="77"/>
      <c r="HH495" s="77"/>
      <c r="HI495" s="77"/>
      <c r="HJ495" s="77"/>
      <c r="HK495" s="77"/>
      <c r="HL495" s="77"/>
      <c r="HM495" s="77"/>
      <c r="HN495" s="77"/>
      <c r="HO495" s="77"/>
      <c r="HP495" s="77"/>
      <c r="HQ495" s="77"/>
      <c r="HR495" s="77"/>
      <c r="HS495" s="77"/>
      <c r="HT495" s="77"/>
      <c r="HU495" s="77"/>
      <c r="HV495" s="77"/>
      <c r="HW495" s="77"/>
      <c r="HX495" s="77"/>
      <c r="HY495" s="77"/>
      <c r="HZ495" s="77"/>
      <c r="IA495" s="77"/>
      <c r="IB495" s="77"/>
      <c r="IC495" s="77"/>
      <c r="ID495" s="77"/>
      <c r="IE495" s="77"/>
      <c r="IF495" s="77"/>
      <c r="IG495" s="77"/>
      <c r="IH495" s="77"/>
    </row>
    <row r="496" spans="1:242" s="78" customFormat="1" ht="33">
      <c r="A496" s="193" t="s">
        <v>1852</v>
      </c>
      <c r="B496" s="193" t="s">
        <v>1266</v>
      </c>
      <c r="C496" s="193" t="s">
        <v>1264</v>
      </c>
      <c r="D496" s="193" t="s">
        <v>1855</v>
      </c>
      <c r="E496" s="201">
        <v>40</v>
      </c>
      <c r="F496" s="195" t="s">
        <v>1471</v>
      </c>
      <c r="G496" s="193" t="s">
        <v>1856</v>
      </c>
      <c r="H496" s="195"/>
      <c r="I496" s="195" t="s">
        <v>1845</v>
      </c>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77"/>
      <c r="AL496" s="77"/>
      <c r="AM496" s="77"/>
      <c r="AN496" s="77"/>
      <c r="AO496" s="77"/>
      <c r="AP496" s="77"/>
      <c r="AQ496" s="77"/>
      <c r="AR496" s="77"/>
      <c r="AS496" s="77"/>
      <c r="AT496" s="77"/>
      <c r="AU496" s="77"/>
      <c r="AV496" s="77"/>
      <c r="AW496" s="77"/>
      <c r="AX496" s="77"/>
      <c r="AY496" s="77"/>
      <c r="AZ496" s="77"/>
      <c r="BA496" s="77"/>
      <c r="BB496" s="77"/>
      <c r="BC496" s="77"/>
      <c r="BD496" s="77"/>
      <c r="BE496" s="77"/>
      <c r="BF496" s="77"/>
      <c r="BG496" s="77"/>
      <c r="BH496" s="77"/>
      <c r="BI496" s="77"/>
      <c r="BJ496" s="77"/>
      <c r="BK496" s="77"/>
      <c r="BL496" s="77"/>
      <c r="BM496" s="77"/>
      <c r="BN496" s="77"/>
      <c r="BO496" s="77"/>
      <c r="BP496" s="77"/>
      <c r="BQ496" s="77"/>
      <c r="BR496" s="77"/>
      <c r="BS496" s="77"/>
      <c r="BT496" s="77"/>
      <c r="BU496" s="77"/>
      <c r="BV496" s="77"/>
      <c r="BW496" s="77"/>
      <c r="BX496" s="77"/>
      <c r="BY496" s="77"/>
      <c r="BZ496" s="77"/>
      <c r="CA496" s="77"/>
      <c r="CB496" s="77"/>
      <c r="CC496" s="77"/>
      <c r="CD496" s="77"/>
      <c r="CE496" s="77"/>
      <c r="CF496" s="77"/>
      <c r="CG496" s="77"/>
      <c r="CH496" s="77"/>
      <c r="CI496" s="77"/>
      <c r="CJ496" s="77"/>
      <c r="CK496" s="77"/>
      <c r="CL496" s="77"/>
      <c r="CM496" s="77"/>
      <c r="CN496" s="77"/>
      <c r="CO496" s="77"/>
      <c r="CP496" s="77"/>
      <c r="CQ496" s="77"/>
      <c r="CR496" s="77"/>
      <c r="CS496" s="77"/>
      <c r="CT496" s="77"/>
      <c r="CU496" s="77"/>
      <c r="CV496" s="77"/>
      <c r="CW496" s="77"/>
      <c r="CX496" s="77"/>
      <c r="CY496" s="77"/>
      <c r="CZ496" s="77"/>
      <c r="DA496" s="77"/>
      <c r="DB496" s="77"/>
      <c r="DC496" s="77"/>
      <c r="DD496" s="77"/>
      <c r="DE496" s="77"/>
      <c r="DF496" s="77"/>
      <c r="DG496" s="77"/>
      <c r="DH496" s="77"/>
      <c r="DI496" s="77"/>
      <c r="DJ496" s="77"/>
      <c r="DK496" s="77"/>
      <c r="DL496" s="77"/>
      <c r="DM496" s="77"/>
      <c r="DN496" s="77"/>
      <c r="DO496" s="77"/>
      <c r="DP496" s="77"/>
      <c r="DQ496" s="77"/>
      <c r="DR496" s="77"/>
      <c r="DS496" s="77"/>
      <c r="DT496" s="77"/>
      <c r="DU496" s="77"/>
      <c r="DV496" s="77"/>
      <c r="DW496" s="77"/>
      <c r="DX496" s="77"/>
      <c r="DY496" s="77"/>
      <c r="DZ496" s="77"/>
      <c r="EA496" s="77"/>
      <c r="EB496" s="77"/>
      <c r="EC496" s="77"/>
      <c r="ED496" s="77"/>
      <c r="EE496" s="77"/>
      <c r="EF496" s="77"/>
      <c r="EG496" s="77"/>
      <c r="EH496" s="77"/>
      <c r="EI496" s="77"/>
      <c r="EJ496" s="77"/>
      <c r="EK496" s="77"/>
      <c r="EL496" s="77"/>
      <c r="EM496" s="77"/>
      <c r="EN496" s="77"/>
      <c r="EO496" s="77"/>
      <c r="EP496" s="77"/>
      <c r="EQ496" s="77"/>
      <c r="ER496" s="77"/>
      <c r="ES496" s="77"/>
      <c r="ET496" s="77"/>
      <c r="EU496" s="77"/>
      <c r="EV496" s="77"/>
      <c r="EW496" s="77"/>
      <c r="EX496" s="77"/>
      <c r="EY496" s="77"/>
      <c r="EZ496" s="77"/>
      <c r="FA496" s="77"/>
      <c r="FB496" s="77"/>
      <c r="FC496" s="77"/>
      <c r="FD496" s="77"/>
      <c r="FE496" s="77"/>
      <c r="FF496" s="77"/>
      <c r="FG496" s="77"/>
      <c r="FH496" s="77"/>
      <c r="FI496" s="77"/>
      <c r="FJ496" s="77"/>
      <c r="FK496" s="77"/>
      <c r="FL496" s="77"/>
      <c r="FM496" s="77"/>
      <c r="FN496" s="77"/>
      <c r="FO496" s="77"/>
      <c r="FP496" s="77"/>
      <c r="FQ496" s="77"/>
      <c r="FR496" s="77"/>
      <c r="FS496" s="77"/>
      <c r="FT496" s="77"/>
      <c r="FU496" s="77"/>
      <c r="FV496" s="77"/>
      <c r="FW496" s="77"/>
      <c r="FX496" s="77"/>
      <c r="FY496" s="77"/>
      <c r="FZ496" s="77"/>
      <c r="GA496" s="77"/>
      <c r="GB496" s="77"/>
      <c r="GC496" s="77"/>
      <c r="GD496" s="77"/>
      <c r="GE496" s="77"/>
      <c r="GF496" s="77"/>
      <c r="GG496" s="77"/>
      <c r="GH496" s="77"/>
      <c r="GI496" s="77"/>
      <c r="GJ496" s="77"/>
      <c r="GK496" s="77"/>
      <c r="GL496" s="77"/>
      <c r="GM496" s="77"/>
      <c r="GN496" s="77"/>
      <c r="GO496" s="77"/>
      <c r="GP496" s="77"/>
      <c r="GQ496" s="77"/>
      <c r="GR496" s="77"/>
      <c r="GS496" s="77"/>
      <c r="GT496" s="77"/>
      <c r="GU496" s="77"/>
      <c r="GV496" s="77"/>
      <c r="GW496" s="77"/>
      <c r="GX496" s="77"/>
      <c r="GY496" s="77"/>
      <c r="GZ496" s="77"/>
      <c r="HA496" s="77"/>
      <c r="HB496" s="77"/>
      <c r="HC496" s="77"/>
      <c r="HD496" s="77"/>
      <c r="HE496" s="77"/>
      <c r="HF496" s="77"/>
      <c r="HG496" s="77"/>
      <c r="HH496" s="77"/>
      <c r="HI496" s="77"/>
      <c r="HJ496" s="77"/>
      <c r="HK496" s="77"/>
      <c r="HL496" s="77"/>
      <c r="HM496" s="77"/>
      <c r="HN496" s="77"/>
      <c r="HO496" s="77"/>
      <c r="HP496" s="77"/>
      <c r="HQ496" s="77"/>
      <c r="HR496" s="77"/>
      <c r="HS496" s="77"/>
      <c r="HT496" s="77"/>
      <c r="HU496" s="77"/>
      <c r="HV496" s="77"/>
      <c r="HW496" s="77"/>
      <c r="HX496" s="77"/>
      <c r="HY496" s="77"/>
      <c r="HZ496" s="77"/>
      <c r="IA496" s="77"/>
      <c r="IB496" s="77"/>
      <c r="IC496" s="77"/>
      <c r="ID496" s="77"/>
      <c r="IE496" s="77"/>
      <c r="IF496" s="77"/>
      <c r="IG496" s="77"/>
      <c r="IH496" s="77"/>
    </row>
    <row r="497" spans="1:242" s="78" customFormat="1" ht="16.5">
      <c r="A497" s="193"/>
      <c r="B497" s="193"/>
      <c r="C497" s="193" t="s">
        <v>1267</v>
      </c>
      <c r="D497" s="193"/>
      <c r="E497" s="201">
        <f>SUM(E493:E496)</f>
        <v>152</v>
      </c>
      <c r="F497" s="195"/>
      <c r="G497" s="193"/>
      <c r="H497" s="195"/>
      <c r="I497" s="195"/>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77"/>
      <c r="AL497" s="77"/>
      <c r="AM497" s="77"/>
      <c r="AN497" s="77"/>
      <c r="AO497" s="77"/>
      <c r="AP497" s="77"/>
      <c r="AQ497" s="77"/>
      <c r="AR497" s="77"/>
      <c r="AS497" s="77"/>
      <c r="AT497" s="77"/>
      <c r="AU497" s="77"/>
      <c r="AV497" s="77"/>
      <c r="AW497" s="77"/>
      <c r="AX497" s="77"/>
      <c r="AY497" s="77"/>
      <c r="AZ497" s="77"/>
      <c r="BA497" s="77"/>
      <c r="BB497" s="77"/>
      <c r="BC497" s="77"/>
      <c r="BD497" s="77"/>
      <c r="BE497" s="77"/>
      <c r="BF497" s="77"/>
      <c r="BG497" s="77"/>
      <c r="BH497" s="77"/>
      <c r="BI497" s="77"/>
      <c r="BJ497" s="77"/>
      <c r="BK497" s="77"/>
      <c r="BL497" s="77"/>
      <c r="BM497" s="77"/>
      <c r="BN497" s="77"/>
      <c r="BO497" s="77"/>
      <c r="BP497" s="77"/>
      <c r="BQ497" s="77"/>
      <c r="BR497" s="77"/>
      <c r="BS497" s="77"/>
      <c r="BT497" s="77"/>
      <c r="BU497" s="77"/>
      <c r="BV497" s="77"/>
      <c r="BW497" s="77"/>
      <c r="BX497" s="77"/>
      <c r="BY497" s="77"/>
      <c r="BZ497" s="77"/>
      <c r="CA497" s="77"/>
      <c r="CB497" s="77"/>
      <c r="CC497" s="77"/>
      <c r="CD497" s="77"/>
      <c r="CE497" s="77"/>
      <c r="CF497" s="77"/>
      <c r="CG497" s="77"/>
      <c r="CH497" s="77"/>
      <c r="CI497" s="77"/>
      <c r="CJ497" s="77"/>
      <c r="CK497" s="77"/>
      <c r="CL497" s="77"/>
      <c r="CM497" s="77"/>
      <c r="CN497" s="77"/>
      <c r="CO497" s="77"/>
      <c r="CP497" s="77"/>
      <c r="CQ497" s="77"/>
      <c r="CR497" s="77"/>
      <c r="CS497" s="77"/>
      <c r="CT497" s="77"/>
      <c r="CU497" s="77"/>
      <c r="CV497" s="77"/>
      <c r="CW497" s="77"/>
      <c r="CX497" s="77"/>
      <c r="CY497" s="77"/>
      <c r="CZ497" s="77"/>
      <c r="DA497" s="77"/>
      <c r="DB497" s="77"/>
      <c r="DC497" s="77"/>
      <c r="DD497" s="77"/>
      <c r="DE497" s="77"/>
      <c r="DF497" s="77"/>
      <c r="DG497" s="77"/>
      <c r="DH497" s="77"/>
      <c r="DI497" s="77"/>
      <c r="DJ497" s="77"/>
      <c r="DK497" s="77"/>
      <c r="DL497" s="77"/>
      <c r="DM497" s="77"/>
      <c r="DN497" s="77"/>
      <c r="DO497" s="77"/>
      <c r="DP497" s="77"/>
      <c r="DQ497" s="77"/>
      <c r="DR497" s="77"/>
      <c r="DS497" s="77"/>
      <c r="DT497" s="77"/>
      <c r="DU497" s="77"/>
      <c r="DV497" s="77"/>
      <c r="DW497" s="77"/>
      <c r="DX497" s="77"/>
      <c r="DY497" s="77"/>
      <c r="DZ497" s="77"/>
      <c r="EA497" s="77"/>
      <c r="EB497" s="77"/>
      <c r="EC497" s="77"/>
      <c r="ED497" s="77"/>
      <c r="EE497" s="77"/>
      <c r="EF497" s="77"/>
      <c r="EG497" s="77"/>
      <c r="EH497" s="77"/>
      <c r="EI497" s="77"/>
      <c r="EJ497" s="77"/>
      <c r="EK497" s="77"/>
      <c r="EL497" s="77"/>
      <c r="EM497" s="77"/>
      <c r="EN497" s="77"/>
      <c r="EO497" s="77"/>
      <c r="EP497" s="77"/>
      <c r="EQ497" s="77"/>
      <c r="ER497" s="77"/>
      <c r="ES497" s="77"/>
      <c r="ET497" s="77"/>
      <c r="EU497" s="77"/>
      <c r="EV497" s="77"/>
      <c r="EW497" s="77"/>
      <c r="EX497" s="77"/>
      <c r="EY497" s="77"/>
      <c r="EZ497" s="77"/>
      <c r="FA497" s="77"/>
      <c r="FB497" s="77"/>
      <c r="FC497" s="77"/>
      <c r="FD497" s="77"/>
      <c r="FE497" s="77"/>
      <c r="FF497" s="77"/>
      <c r="FG497" s="77"/>
      <c r="FH497" s="77"/>
      <c r="FI497" s="77"/>
      <c r="FJ497" s="77"/>
      <c r="FK497" s="77"/>
      <c r="FL497" s="77"/>
      <c r="FM497" s="77"/>
      <c r="FN497" s="77"/>
      <c r="FO497" s="77"/>
      <c r="FP497" s="77"/>
      <c r="FQ497" s="77"/>
      <c r="FR497" s="77"/>
      <c r="FS497" s="77"/>
      <c r="FT497" s="77"/>
      <c r="FU497" s="77"/>
      <c r="FV497" s="77"/>
      <c r="FW497" s="77"/>
      <c r="FX497" s="77"/>
      <c r="FY497" s="77"/>
      <c r="FZ497" s="77"/>
      <c r="GA497" s="77"/>
      <c r="GB497" s="77"/>
      <c r="GC497" s="77"/>
      <c r="GD497" s="77"/>
      <c r="GE497" s="77"/>
      <c r="GF497" s="77"/>
      <c r="GG497" s="77"/>
      <c r="GH497" s="77"/>
      <c r="GI497" s="77"/>
      <c r="GJ497" s="77"/>
      <c r="GK497" s="77"/>
      <c r="GL497" s="77"/>
      <c r="GM497" s="77"/>
      <c r="GN497" s="77"/>
      <c r="GO497" s="77"/>
      <c r="GP497" s="77"/>
      <c r="GQ497" s="77"/>
      <c r="GR497" s="77"/>
      <c r="GS497" s="77"/>
      <c r="GT497" s="77"/>
      <c r="GU497" s="77"/>
      <c r="GV497" s="77"/>
      <c r="GW497" s="77"/>
      <c r="GX497" s="77"/>
      <c r="GY497" s="77"/>
      <c r="GZ497" s="77"/>
      <c r="HA497" s="77"/>
      <c r="HB497" s="77"/>
      <c r="HC497" s="77"/>
      <c r="HD497" s="77"/>
      <c r="HE497" s="77"/>
      <c r="HF497" s="77"/>
      <c r="HG497" s="77"/>
      <c r="HH497" s="77"/>
      <c r="HI497" s="77"/>
      <c r="HJ497" s="77"/>
      <c r="HK497" s="77"/>
      <c r="HL497" s="77"/>
      <c r="HM497" s="77"/>
      <c r="HN497" s="77"/>
      <c r="HO497" s="77"/>
      <c r="HP497" s="77"/>
      <c r="HQ497" s="77"/>
      <c r="HR497" s="77"/>
      <c r="HS497" s="77"/>
      <c r="HT497" s="77"/>
      <c r="HU497" s="77"/>
      <c r="HV497" s="77"/>
      <c r="HW497" s="77"/>
      <c r="HX497" s="77"/>
      <c r="HY497" s="77"/>
      <c r="HZ497" s="77"/>
      <c r="IA497" s="77"/>
      <c r="IB497" s="77"/>
      <c r="IC497" s="77"/>
      <c r="ID497" s="77"/>
      <c r="IE497" s="77"/>
      <c r="IF497" s="77"/>
      <c r="IG497" s="77"/>
      <c r="IH497" s="77"/>
    </row>
    <row r="498" spans="1:9" s="198" customFormat="1" ht="16.5">
      <c r="A498" s="193" t="s">
        <v>1460</v>
      </c>
      <c r="B498" s="193" t="s">
        <v>2039</v>
      </c>
      <c r="C498" s="193" t="s">
        <v>1268</v>
      </c>
      <c r="D498" s="193" t="s">
        <v>1463</v>
      </c>
      <c r="E498" s="201">
        <v>50</v>
      </c>
      <c r="F498" s="195" t="s">
        <v>1458</v>
      </c>
      <c r="G498" s="193"/>
      <c r="H498" s="195" t="s">
        <v>1845</v>
      </c>
      <c r="I498" s="195"/>
    </row>
    <row r="499" spans="1:9" s="198" customFormat="1" ht="33">
      <c r="A499" s="193" t="s">
        <v>1880</v>
      </c>
      <c r="B499" s="193" t="s">
        <v>1269</v>
      </c>
      <c r="C499" s="193" t="s">
        <v>1268</v>
      </c>
      <c r="D499" s="193" t="s">
        <v>1467</v>
      </c>
      <c r="E499" s="201">
        <f>50690/1000</f>
        <v>50.69</v>
      </c>
      <c r="F499" s="195" t="s">
        <v>1458</v>
      </c>
      <c r="G499" s="193"/>
      <c r="H499" s="195" t="s">
        <v>1845</v>
      </c>
      <c r="I499" s="195"/>
    </row>
    <row r="500" spans="1:9" s="198" customFormat="1" ht="16.5">
      <c r="A500" s="193"/>
      <c r="B500" s="193"/>
      <c r="C500" s="193" t="s">
        <v>1270</v>
      </c>
      <c r="D500" s="193"/>
      <c r="E500" s="201">
        <f>SUM(E498:E499)</f>
        <v>100.69</v>
      </c>
      <c r="F500" s="195"/>
      <c r="G500" s="193"/>
      <c r="H500" s="195"/>
      <c r="I500" s="195"/>
    </row>
    <row r="501" spans="1:242" s="78" customFormat="1" ht="33">
      <c r="A501" s="193" t="s">
        <v>1852</v>
      </c>
      <c r="B501" s="193" t="s">
        <v>1271</v>
      </c>
      <c r="C501" s="193" t="s">
        <v>1272</v>
      </c>
      <c r="D501" s="193" t="s">
        <v>1855</v>
      </c>
      <c r="E501" s="201">
        <v>20</v>
      </c>
      <c r="F501" s="195" t="s">
        <v>1471</v>
      </c>
      <c r="G501" s="193" t="s">
        <v>1856</v>
      </c>
      <c r="H501" s="195"/>
      <c r="I501" s="195" t="s">
        <v>1845</v>
      </c>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7"/>
      <c r="AL501" s="77"/>
      <c r="AM501" s="77"/>
      <c r="AN501" s="77"/>
      <c r="AO501" s="77"/>
      <c r="AP501" s="77"/>
      <c r="AQ501" s="77"/>
      <c r="AR501" s="77"/>
      <c r="AS501" s="77"/>
      <c r="AT501" s="77"/>
      <c r="AU501" s="77"/>
      <c r="AV501" s="77"/>
      <c r="AW501" s="77"/>
      <c r="AX501" s="77"/>
      <c r="AY501" s="77"/>
      <c r="AZ501" s="77"/>
      <c r="BA501" s="77"/>
      <c r="BB501" s="77"/>
      <c r="BC501" s="77"/>
      <c r="BD501" s="77"/>
      <c r="BE501" s="77"/>
      <c r="BF501" s="77"/>
      <c r="BG501" s="77"/>
      <c r="BH501" s="77"/>
      <c r="BI501" s="77"/>
      <c r="BJ501" s="77"/>
      <c r="BK501" s="77"/>
      <c r="BL501" s="77"/>
      <c r="BM501" s="77"/>
      <c r="BN501" s="77"/>
      <c r="BO501" s="77"/>
      <c r="BP501" s="77"/>
      <c r="BQ501" s="77"/>
      <c r="BR501" s="77"/>
      <c r="BS501" s="77"/>
      <c r="BT501" s="77"/>
      <c r="BU501" s="77"/>
      <c r="BV501" s="77"/>
      <c r="BW501" s="77"/>
      <c r="BX501" s="77"/>
      <c r="BY501" s="77"/>
      <c r="BZ501" s="77"/>
      <c r="CA501" s="77"/>
      <c r="CB501" s="77"/>
      <c r="CC501" s="77"/>
      <c r="CD501" s="77"/>
      <c r="CE501" s="77"/>
      <c r="CF501" s="77"/>
      <c r="CG501" s="77"/>
      <c r="CH501" s="77"/>
      <c r="CI501" s="77"/>
      <c r="CJ501" s="77"/>
      <c r="CK501" s="77"/>
      <c r="CL501" s="77"/>
      <c r="CM501" s="77"/>
      <c r="CN501" s="77"/>
      <c r="CO501" s="77"/>
      <c r="CP501" s="77"/>
      <c r="CQ501" s="77"/>
      <c r="CR501" s="77"/>
      <c r="CS501" s="77"/>
      <c r="CT501" s="77"/>
      <c r="CU501" s="77"/>
      <c r="CV501" s="77"/>
      <c r="CW501" s="77"/>
      <c r="CX501" s="77"/>
      <c r="CY501" s="77"/>
      <c r="CZ501" s="77"/>
      <c r="DA501" s="77"/>
      <c r="DB501" s="77"/>
      <c r="DC501" s="77"/>
      <c r="DD501" s="77"/>
      <c r="DE501" s="77"/>
      <c r="DF501" s="77"/>
      <c r="DG501" s="77"/>
      <c r="DH501" s="77"/>
      <c r="DI501" s="77"/>
      <c r="DJ501" s="77"/>
      <c r="DK501" s="77"/>
      <c r="DL501" s="77"/>
      <c r="DM501" s="77"/>
      <c r="DN501" s="77"/>
      <c r="DO501" s="77"/>
      <c r="DP501" s="77"/>
      <c r="DQ501" s="77"/>
      <c r="DR501" s="77"/>
      <c r="DS501" s="77"/>
      <c r="DT501" s="77"/>
      <c r="DU501" s="77"/>
      <c r="DV501" s="77"/>
      <c r="DW501" s="77"/>
      <c r="DX501" s="77"/>
      <c r="DY501" s="77"/>
      <c r="DZ501" s="77"/>
      <c r="EA501" s="77"/>
      <c r="EB501" s="77"/>
      <c r="EC501" s="77"/>
      <c r="ED501" s="77"/>
      <c r="EE501" s="77"/>
      <c r="EF501" s="77"/>
      <c r="EG501" s="77"/>
      <c r="EH501" s="77"/>
      <c r="EI501" s="77"/>
      <c r="EJ501" s="77"/>
      <c r="EK501" s="77"/>
      <c r="EL501" s="77"/>
      <c r="EM501" s="77"/>
      <c r="EN501" s="77"/>
      <c r="EO501" s="77"/>
      <c r="EP501" s="77"/>
      <c r="EQ501" s="77"/>
      <c r="ER501" s="77"/>
      <c r="ES501" s="77"/>
      <c r="ET501" s="77"/>
      <c r="EU501" s="77"/>
      <c r="EV501" s="77"/>
      <c r="EW501" s="77"/>
      <c r="EX501" s="77"/>
      <c r="EY501" s="77"/>
      <c r="EZ501" s="77"/>
      <c r="FA501" s="77"/>
      <c r="FB501" s="77"/>
      <c r="FC501" s="77"/>
      <c r="FD501" s="77"/>
      <c r="FE501" s="77"/>
      <c r="FF501" s="77"/>
      <c r="FG501" s="77"/>
      <c r="FH501" s="77"/>
      <c r="FI501" s="77"/>
      <c r="FJ501" s="77"/>
      <c r="FK501" s="77"/>
      <c r="FL501" s="77"/>
      <c r="FM501" s="77"/>
      <c r="FN501" s="77"/>
      <c r="FO501" s="77"/>
      <c r="FP501" s="77"/>
      <c r="FQ501" s="77"/>
      <c r="FR501" s="77"/>
      <c r="FS501" s="77"/>
      <c r="FT501" s="77"/>
      <c r="FU501" s="77"/>
      <c r="FV501" s="77"/>
      <c r="FW501" s="77"/>
      <c r="FX501" s="77"/>
      <c r="FY501" s="77"/>
      <c r="FZ501" s="77"/>
      <c r="GA501" s="77"/>
      <c r="GB501" s="77"/>
      <c r="GC501" s="77"/>
      <c r="GD501" s="77"/>
      <c r="GE501" s="77"/>
      <c r="GF501" s="77"/>
      <c r="GG501" s="77"/>
      <c r="GH501" s="77"/>
      <c r="GI501" s="77"/>
      <c r="GJ501" s="77"/>
      <c r="GK501" s="77"/>
      <c r="GL501" s="77"/>
      <c r="GM501" s="77"/>
      <c r="GN501" s="77"/>
      <c r="GO501" s="77"/>
      <c r="GP501" s="77"/>
      <c r="GQ501" s="77"/>
      <c r="GR501" s="77"/>
      <c r="GS501" s="77"/>
      <c r="GT501" s="77"/>
      <c r="GU501" s="77"/>
      <c r="GV501" s="77"/>
      <c r="GW501" s="77"/>
      <c r="GX501" s="77"/>
      <c r="GY501" s="77"/>
      <c r="GZ501" s="77"/>
      <c r="HA501" s="77"/>
      <c r="HB501" s="77"/>
      <c r="HC501" s="77"/>
      <c r="HD501" s="77"/>
      <c r="HE501" s="77"/>
      <c r="HF501" s="77"/>
      <c r="HG501" s="77"/>
      <c r="HH501" s="77"/>
      <c r="HI501" s="77"/>
      <c r="HJ501" s="77"/>
      <c r="HK501" s="77"/>
      <c r="HL501" s="77"/>
      <c r="HM501" s="77"/>
      <c r="HN501" s="77"/>
      <c r="HO501" s="77"/>
      <c r="HP501" s="77"/>
      <c r="HQ501" s="77"/>
      <c r="HR501" s="77"/>
      <c r="HS501" s="77"/>
      <c r="HT501" s="77"/>
      <c r="HU501" s="77"/>
      <c r="HV501" s="77"/>
      <c r="HW501" s="77"/>
      <c r="HX501" s="77"/>
      <c r="HY501" s="77"/>
      <c r="HZ501" s="77"/>
      <c r="IA501" s="77"/>
      <c r="IB501" s="77"/>
      <c r="IC501" s="77"/>
      <c r="ID501" s="77"/>
      <c r="IE501" s="77"/>
      <c r="IF501" s="77"/>
      <c r="IG501" s="77"/>
      <c r="IH501" s="77"/>
    </row>
    <row r="502" spans="1:242" s="78" customFormat="1" ht="33">
      <c r="A502" s="193" t="s">
        <v>1852</v>
      </c>
      <c r="B502" s="193" t="s">
        <v>1273</v>
      </c>
      <c r="C502" s="193" t="s">
        <v>1272</v>
      </c>
      <c r="D502" s="193" t="s">
        <v>1855</v>
      </c>
      <c r="E502" s="201">
        <v>20</v>
      </c>
      <c r="F502" s="195" t="s">
        <v>1471</v>
      </c>
      <c r="G502" s="193" t="s">
        <v>1856</v>
      </c>
      <c r="H502" s="195"/>
      <c r="I502" s="195" t="s">
        <v>1845</v>
      </c>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77"/>
      <c r="AR502" s="77"/>
      <c r="AS502" s="77"/>
      <c r="AT502" s="77"/>
      <c r="AU502" s="77"/>
      <c r="AV502" s="77"/>
      <c r="AW502" s="77"/>
      <c r="AX502" s="77"/>
      <c r="AY502" s="77"/>
      <c r="AZ502" s="77"/>
      <c r="BA502" s="77"/>
      <c r="BB502" s="77"/>
      <c r="BC502" s="77"/>
      <c r="BD502" s="77"/>
      <c r="BE502" s="77"/>
      <c r="BF502" s="77"/>
      <c r="BG502" s="77"/>
      <c r="BH502" s="77"/>
      <c r="BI502" s="77"/>
      <c r="BJ502" s="77"/>
      <c r="BK502" s="77"/>
      <c r="BL502" s="77"/>
      <c r="BM502" s="77"/>
      <c r="BN502" s="77"/>
      <c r="BO502" s="77"/>
      <c r="BP502" s="77"/>
      <c r="BQ502" s="77"/>
      <c r="BR502" s="77"/>
      <c r="BS502" s="77"/>
      <c r="BT502" s="77"/>
      <c r="BU502" s="77"/>
      <c r="BV502" s="77"/>
      <c r="BW502" s="77"/>
      <c r="BX502" s="77"/>
      <c r="BY502" s="77"/>
      <c r="BZ502" s="77"/>
      <c r="CA502" s="77"/>
      <c r="CB502" s="77"/>
      <c r="CC502" s="77"/>
      <c r="CD502" s="77"/>
      <c r="CE502" s="77"/>
      <c r="CF502" s="77"/>
      <c r="CG502" s="77"/>
      <c r="CH502" s="77"/>
      <c r="CI502" s="77"/>
      <c r="CJ502" s="77"/>
      <c r="CK502" s="77"/>
      <c r="CL502" s="77"/>
      <c r="CM502" s="77"/>
      <c r="CN502" s="77"/>
      <c r="CO502" s="77"/>
      <c r="CP502" s="77"/>
      <c r="CQ502" s="77"/>
      <c r="CR502" s="77"/>
      <c r="CS502" s="77"/>
      <c r="CT502" s="77"/>
      <c r="CU502" s="77"/>
      <c r="CV502" s="77"/>
      <c r="CW502" s="77"/>
      <c r="CX502" s="77"/>
      <c r="CY502" s="77"/>
      <c r="CZ502" s="77"/>
      <c r="DA502" s="77"/>
      <c r="DB502" s="77"/>
      <c r="DC502" s="77"/>
      <c r="DD502" s="77"/>
      <c r="DE502" s="77"/>
      <c r="DF502" s="77"/>
      <c r="DG502" s="77"/>
      <c r="DH502" s="77"/>
      <c r="DI502" s="77"/>
      <c r="DJ502" s="77"/>
      <c r="DK502" s="77"/>
      <c r="DL502" s="77"/>
      <c r="DM502" s="77"/>
      <c r="DN502" s="77"/>
      <c r="DO502" s="77"/>
      <c r="DP502" s="77"/>
      <c r="DQ502" s="77"/>
      <c r="DR502" s="77"/>
      <c r="DS502" s="77"/>
      <c r="DT502" s="77"/>
      <c r="DU502" s="77"/>
      <c r="DV502" s="77"/>
      <c r="DW502" s="77"/>
      <c r="DX502" s="77"/>
      <c r="DY502" s="77"/>
      <c r="DZ502" s="77"/>
      <c r="EA502" s="77"/>
      <c r="EB502" s="77"/>
      <c r="EC502" s="77"/>
      <c r="ED502" s="77"/>
      <c r="EE502" s="77"/>
      <c r="EF502" s="77"/>
      <c r="EG502" s="77"/>
      <c r="EH502" s="77"/>
      <c r="EI502" s="77"/>
      <c r="EJ502" s="77"/>
      <c r="EK502" s="77"/>
      <c r="EL502" s="77"/>
      <c r="EM502" s="77"/>
      <c r="EN502" s="77"/>
      <c r="EO502" s="77"/>
      <c r="EP502" s="77"/>
      <c r="EQ502" s="77"/>
      <c r="ER502" s="77"/>
      <c r="ES502" s="77"/>
      <c r="ET502" s="77"/>
      <c r="EU502" s="77"/>
      <c r="EV502" s="77"/>
      <c r="EW502" s="77"/>
      <c r="EX502" s="77"/>
      <c r="EY502" s="77"/>
      <c r="EZ502" s="77"/>
      <c r="FA502" s="77"/>
      <c r="FB502" s="77"/>
      <c r="FC502" s="77"/>
      <c r="FD502" s="77"/>
      <c r="FE502" s="77"/>
      <c r="FF502" s="77"/>
      <c r="FG502" s="77"/>
      <c r="FH502" s="77"/>
      <c r="FI502" s="77"/>
      <c r="FJ502" s="77"/>
      <c r="FK502" s="77"/>
      <c r="FL502" s="77"/>
      <c r="FM502" s="77"/>
      <c r="FN502" s="77"/>
      <c r="FO502" s="77"/>
      <c r="FP502" s="77"/>
      <c r="FQ502" s="77"/>
      <c r="FR502" s="77"/>
      <c r="FS502" s="77"/>
      <c r="FT502" s="77"/>
      <c r="FU502" s="77"/>
      <c r="FV502" s="77"/>
      <c r="FW502" s="77"/>
      <c r="FX502" s="77"/>
      <c r="FY502" s="77"/>
      <c r="FZ502" s="77"/>
      <c r="GA502" s="77"/>
      <c r="GB502" s="77"/>
      <c r="GC502" s="77"/>
      <c r="GD502" s="77"/>
      <c r="GE502" s="77"/>
      <c r="GF502" s="77"/>
      <c r="GG502" s="77"/>
      <c r="GH502" s="77"/>
      <c r="GI502" s="77"/>
      <c r="GJ502" s="77"/>
      <c r="GK502" s="77"/>
      <c r="GL502" s="77"/>
      <c r="GM502" s="77"/>
      <c r="GN502" s="77"/>
      <c r="GO502" s="77"/>
      <c r="GP502" s="77"/>
      <c r="GQ502" s="77"/>
      <c r="GR502" s="77"/>
      <c r="GS502" s="77"/>
      <c r="GT502" s="77"/>
      <c r="GU502" s="77"/>
      <c r="GV502" s="77"/>
      <c r="GW502" s="77"/>
      <c r="GX502" s="77"/>
      <c r="GY502" s="77"/>
      <c r="GZ502" s="77"/>
      <c r="HA502" s="77"/>
      <c r="HB502" s="77"/>
      <c r="HC502" s="77"/>
      <c r="HD502" s="77"/>
      <c r="HE502" s="77"/>
      <c r="HF502" s="77"/>
      <c r="HG502" s="77"/>
      <c r="HH502" s="77"/>
      <c r="HI502" s="77"/>
      <c r="HJ502" s="77"/>
      <c r="HK502" s="77"/>
      <c r="HL502" s="77"/>
      <c r="HM502" s="77"/>
      <c r="HN502" s="77"/>
      <c r="HO502" s="77"/>
      <c r="HP502" s="77"/>
      <c r="HQ502" s="77"/>
      <c r="HR502" s="77"/>
      <c r="HS502" s="77"/>
      <c r="HT502" s="77"/>
      <c r="HU502" s="77"/>
      <c r="HV502" s="77"/>
      <c r="HW502" s="77"/>
      <c r="HX502" s="77"/>
      <c r="HY502" s="77"/>
      <c r="HZ502" s="77"/>
      <c r="IA502" s="77"/>
      <c r="IB502" s="77"/>
      <c r="IC502" s="77"/>
      <c r="ID502" s="77"/>
      <c r="IE502" s="77"/>
      <c r="IF502" s="77"/>
      <c r="IG502" s="77"/>
      <c r="IH502" s="77"/>
    </row>
    <row r="503" spans="1:242" s="78" customFormat="1" ht="16.5">
      <c r="A503" s="193"/>
      <c r="B503" s="193"/>
      <c r="C503" s="193" t="s">
        <v>1274</v>
      </c>
      <c r="D503" s="193"/>
      <c r="E503" s="201">
        <f>SUM(E501:E502)</f>
        <v>40</v>
      </c>
      <c r="F503" s="195"/>
      <c r="G503" s="193"/>
      <c r="H503" s="195"/>
      <c r="I503" s="195"/>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77"/>
      <c r="AR503" s="77"/>
      <c r="AS503" s="77"/>
      <c r="AT503" s="77"/>
      <c r="AU503" s="77"/>
      <c r="AV503" s="77"/>
      <c r="AW503" s="77"/>
      <c r="AX503" s="77"/>
      <c r="AY503" s="77"/>
      <c r="AZ503" s="77"/>
      <c r="BA503" s="77"/>
      <c r="BB503" s="77"/>
      <c r="BC503" s="77"/>
      <c r="BD503" s="77"/>
      <c r="BE503" s="77"/>
      <c r="BF503" s="77"/>
      <c r="BG503" s="77"/>
      <c r="BH503" s="77"/>
      <c r="BI503" s="77"/>
      <c r="BJ503" s="77"/>
      <c r="BK503" s="77"/>
      <c r="BL503" s="77"/>
      <c r="BM503" s="77"/>
      <c r="BN503" s="77"/>
      <c r="BO503" s="77"/>
      <c r="BP503" s="77"/>
      <c r="BQ503" s="77"/>
      <c r="BR503" s="77"/>
      <c r="BS503" s="77"/>
      <c r="BT503" s="77"/>
      <c r="BU503" s="77"/>
      <c r="BV503" s="77"/>
      <c r="BW503" s="77"/>
      <c r="BX503" s="77"/>
      <c r="BY503" s="77"/>
      <c r="BZ503" s="77"/>
      <c r="CA503" s="77"/>
      <c r="CB503" s="77"/>
      <c r="CC503" s="77"/>
      <c r="CD503" s="77"/>
      <c r="CE503" s="77"/>
      <c r="CF503" s="77"/>
      <c r="CG503" s="77"/>
      <c r="CH503" s="77"/>
      <c r="CI503" s="77"/>
      <c r="CJ503" s="77"/>
      <c r="CK503" s="77"/>
      <c r="CL503" s="77"/>
      <c r="CM503" s="77"/>
      <c r="CN503" s="77"/>
      <c r="CO503" s="77"/>
      <c r="CP503" s="77"/>
      <c r="CQ503" s="77"/>
      <c r="CR503" s="77"/>
      <c r="CS503" s="77"/>
      <c r="CT503" s="77"/>
      <c r="CU503" s="77"/>
      <c r="CV503" s="77"/>
      <c r="CW503" s="77"/>
      <c r="CX503" s="77"/>
      <c r="CY503" s="77"/>
      <c r="CZ503" s="77"/>
      <c r="DA503" s="77"/>
      <c r="DB503" s="77"/>
      <c r="DC503" s="77"/>
      <c r="DD503" s="77"/>
      <c r="DE503" s="77"/>
      <c r="DF503" s="77"/>
      <c r="DG503" s="77"/>
      <c r="DH503" s="77"/>
      <c r="DI503" s="77"/>
      <c r="DJ503" s="77"/>
      <c r="DK503" s="77"/>
      <c r="DL503" s="77"/>
      <c r="DM503" s="77"/>
      <c r="DN503" s="77"/>
      <c r="DO503" s="77"/>
      <c r="DP503" s="77"/>
      <c r="DQ503" s="77"/>
      <c r="DR503" s="77"/>
      <c r="DS503" s="77"/>
      <c r="DT503" s="77"/>
      <c r="DU503" s="77"/>
      <c r="DV503" s="77"/>
      <c r="DW503" s="77"/>
      <c r="DX503" s="77"/>
      <c r="DY503" s="77"/>
      <c r="DZ503" s="77"/>
      <c r="EA503" s="77"/>
      <c r="EB503" s="77"/>
      <c r="EC503" s="77"/>
      <c r="ED503" s="77"/>
      <c r="EE503" s="77"/>
      <c r="EF503" s="77"/>
      <c r="EG503" s="77"/>
      <c r="EH503" s="77"/>
      <c r="EI503" s="77"/>
      <c r="EJ503" s="77"/>
      <c r="EK503" s="77"/>
      <c r="EL503" s="77"/>
      <c r="EM503" s="77"/>
      <c r="EN503" s="77"/>
      <c r="EO503" s="77"/>
      <c r="EP503" s="77"/>
      <c r="EQ503" s="77"/>
      <c r="ER503" s="77"/>
      <c r="ES503" s="77"/>
      <c r="ET503" s="77"/>
      <c r="EU503" s="77"/>
      <c r="EV503" s="77"/>
      <c r="EW503" s="77"/>
      <c r="EX503" s="77"/>
      <c r="EY503" s="77"/>
      <c r="EZ503" s="77"/>
      <c r="FA503" s="77"/>
      <c r="FB503" s="77"/>
      <c r="FC503" s="77"/>
      <c r="FD503" s="77"/>
      <c r="FE503" s="77"/>
      <c r="FF503" s="77"/>
      <c r="FG503" s="77"/>
      <c r="FH503" s="77"/>
      <c r="FI503" s="77"/>
      <c r="FJ503" s="77"/>
      <c r="FK503" s="77"/>
      <c r="FL503" s="77"/>
      <c r="FM503" s="77"/>
      <c r="FN503" s="77"/>
      <c r="FO503" s="77"/>
      <c r="FP503" s="77"/>
      <c r="FQ503" s="77"/>
      <c r="FR503" s="77"/>
      <c r="FS503" s="77"/>
      <c r="FT503" s="77"/>
      <c r="FU503" s="77"/>
      <c r="FV503" s="77"/>
      <c r="FW503" s="77"/>
      <c r="FX503" s="77"/>
      <c r="FY503" s="77"/>
      <c r="FZ503" s="77"/>
      <c r="GA503" s="77"/>
      <c r="GB503" s="77"/>
      <c r="GC503" s="77"/>
      <c r="GD503" s="77"/>
      <c r="GE503" s="77"/>
      <c r="GF503" s="77"/>
      <c r="GG503" s="77"/>
      <c r="GH503" s="77"/>
      <c r="GI503" s="77"/>
      <c r="GJ503" s="77"/>
      <c r="GK503" s="77"/>
      <c r="GL503" s="77"/>
      <c r="GM503" s="77"/>
      <c r="GN503" s="77"/>
      <c r="GO503" s="77"/>
      <c r="GP503" s="77"/>
      <c r="GQ503" s="77"/>
      <c r="GR503" s="77"/>
      <c r="GS503" s="77"/>
      <c r="GT503" s="77"/>
      <c r="GU503" s="77"/>
      <c r="GV503" s="77"/>
      <c r="GW503" s="77"/>
      <c r="GX503" s="77"/>
      <c r="GY503" s="77"/>
      <c r="GZ503" s="77"/>
      <c r="HA503" s="77"/>
      <c r="HB503" s="77"/>
      <c r="HC503" s="77"/>
      <c r="HD503" s="77"/>
      <c r="HE503" s="77"/>
      <c r="HF503" s="77"/>
      <c r="HG503" s="77"/>
      <c r="HH503" s="77"/>
      <c r="HI503" s="77"/>
      <c r="HJ503" s="77"/>
      <c r="HK503" s="77"/>
      <c r="HL503" s="77"/>
      <c r="HM503" s="77"/>
      <c r="HN503" s="77"/>
      <c r="HO503" s="77"/>
      <c r="HP503" s="77"/>
      <c r="HQ503" s="77"/>
      <c r="HR503" s="77"/>
      <c r="HS503" s="77"/>
      <c r="HT503" s="77"/>
      <c r="HU503" s="77"/>
      <c r="HV503" s="77"/>
      <c r="HW503" s="77"/>
      <c r="HX503" s="77"/>
      <c r="HY503" s="77"/>
      <c r="HZ503" s="77"/>
      <c r="IA503" s="77"/>
      <c r="IB503" s="77"/>
      <c r="IC503" s="77"/>
      <c r="ID503" s="77"/>
      <c r="IE503" s="77"/>
      <c r="IF503" s="77"/>
      <c r="IG503" s="77"/>
      <c r="IH503" s="77"/>
    </row>
    <row r="504" spans="1:242" s="78" customFormat="1" ht="33">
      <c r="A504" s="193" t="s">
        <v>1852</v>
      </c>
      <c r="B504" s="193" t="s">
        <v>1275</v>
      </c>
      <c r="C504" s="193" t="s">
        <v>1276</v>
      </c>
      <c r="D504" s="193" t="s">
        <v>1855</v>
      </c>
      <c r="E504" s="201">
        <v>20</v>
      </c>
      <c r="F504" s="195" t="s">
        <v>1471</v>
      </c>
      <c r="G504" s="193" t="s">
        <v>1856</v>
      </c>
      <c r="H504" s="195"/>
      <c r="I504" s="195" t="s">
        <v>1845</v>
      </c>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77"/>
      <c r="AR504" s="77"/>
      <c r="AS504" s="77"/>
      <c r="AT504" s="77"/>
      <c r="AU504" s="77"/>
      <c r="AV504" s="77"/>
      <c r="AW504" s="77"/>
      <c r="AX504" s="77"/>
      <c r="AY504" s="77"/>
      <c r="AZ504" s="77"/>
      <c r="BA504" s="77"/>
      <c r="BB504" s="77"/>
      <c r="BC504" s="77"/>
      <c r="BD504" s="77"/>
      <c r="BE504" s="77"/>
      <c r="BF504" s="77"/>
      <c r="BG504" s="77"/>
      <c r="BH504" s="77"/>
      <c r="BI504" s="77"/>
      <c r="BJ504" s="77"/>
      <c r="BK504" s="77"/>
      <c r="BL504" s="77"/>
      <c r="BM504" s="77"/>
      <c r="BN504" s="77"/>
      <c r="BO504" s="77"/>
      <c r="BP504" s="77"/>
      <c r="BQ504" s="77"/>
      <c r="BR504" s="77"/>
      <c r="BS504" s="77"/>
      <c r="BT504" s="77"/>
      <c r="BU504" s="77"/>
      <c r="BV504" s="77"/>
      <c r="BW504" s="77"/>
      <c r="BX504" s="77"/>
      <c r="BY504" s="77"/>
      <c r="BZ504" s="77"/>
      <c r="CA504" s="77"/>
      <c r="CB504" s="77"/>
      <c r="CC504" s="77"/>
      <c r="CD504" s="77"/>
      <c r="CE504" s="77"/>
      <c r="CF504" s="77"/>
      <c r="CG504" s="77"/>
      <c r="CH504" s="77"/>
      <c r="CI504" s="77"/>
      <c r="CJ504" s="77"/>
      <c r="CK504" s="77"/>
      <c r="CL504" s="77"/>
      <c r="CM504" s="77"/>
      <c r="CN504" s="77"/>
      <c r="CO504" s="77"/>
      <c r="CP504" s="77"/>
      <c r="CQ504" s="77"/>
      <c r="CR504" s="77"/>
      <c r="CS504" s="77"/>
      <c r="CT504" s="77"/>
      <c r="CU504" s="77"/>
      <c r="CV504" s="77"/>
      <c r="CW504" s="77"/>
      <c r="CX504" s="77"/>
      <c r="CY504" s="77"/>
      <c r="CZ504" s="77"/>
      <c r="DA504" s="77"/>
      <c r="DB504" s="77"/>
      <c r="DC504" s="77"/>
      <c r="DD504" s="77"/>
      <c r="DE504" s="77"/>
      <c r="DF504" s="77"/>
      <c r="DG504" s="77"/>
      <c r="DH504" s="77"/>
      <c r="DI504" s="77"/>
      <c r="DJ504" s="77"/>
      <c r="DK504" s="77"/>
      <c r="DL504" s="77"/>
      <c r="DM504" s="77"/>
      <c r="DN504" s="77"/>
      <c r="DO504" s="77"/>
      <c r="DP504" s="77"/>
      <c r="DQ504" s="77"/>
      <c r="DR504" s="77"/>
      <c r="DS504" s="77"/>
      <c r="DT504" s="77"/>
      <c r="DU504" s="77"/>
      <c r="DV504" s="77"/>
      <c r="DW504" s="77"/>
      <c r="DX504" s="77"/>
      <c r="DY504" s="77"/>
      <c r="DZ504" s="77"/>
      <c r="EA504" s="77"/>
      <c r="EB504" s="77"/>
      <c r="EC504" s="77"/>
      <c r="ED504" s="77"/>
      <c r="EE504" s="77"/>
      <c r="EF504" s="77"/>
      <c r="EG504" s="77"/>
      <c r="EH504" s="77"/>
      <c r="EI504" s="77"/>
      <c r="EJ504" s="77"/>
      <c r="EK504" s="77"/>
      <c r="EL504" s="77"/>
      <c r="EM504" s="77"/>
      <c r="EN504" s="77"/>
      <c r="EO504" s="77"/>
      <c r="EP504" s="77"/>
      <c r="EQ504" s="77"/>
      <c r="ER504" s="77"/>
      <c r="ES504" s="77"/>
      <c r="ET504" s="77"/>
      <c r="EU504" s="77"/>
      <c r="EV504" s="77"/>
      <c r="EW504" s="77"/>
      <c r="EX504" s="77"/>
      <c r="EY504" s="77"/>
      <c r="EZ504" s="77"/>
      <c r="FA504" s="77"/>
      <c r="FB504" s="77"/>
      <c r="FC504" s="77"/>
      <c r="FD504" s="77"/>
      <c r="FE504" s="77"/>
      <c r="FF504" s="77"/>
      <c r="FG504" s="77"/>
      <c r="FH504" s="77"/>
      <c r="FI504" s="77"/>
      <c r="FJ504" s="77"/>
      <c r="FK504" s="77"/>
      <c r="FL504" s="77"/>
      <c r="FM504" s="77"/>
      <c r="FN504" s="77"/>
      <c r="FO504" s="77"/>
      <c r="FP504" s="77"/>
      <c r="FQ504" s="77"/>
      <c r="FR504" s="77"/>
      <c r="FS504" s="77"/>
      <c r="FT504" s="77"/>
      <c r="FU504" s="77"/>
      <c r="FV504" s="77"/>
      <c r="FW504" s="77"/>
      <c r="FX504" s="77"/>
      <c r="FY504" s="77"/>
      <c r="FZ504" s="77"/>
      <c r="GA504" s="77"/>
      <c r="GB504" s="77"/>
      <c r="GC504" s="77"/>
      <c r="GD504" s="77"/>
      <c r="GE504" s="77"/>
      <c r="GF504" s="77"/>
      <c r="GG504" s="77"/>
      <c r="GH504" s="77"/>
      <c r="GI504" s="77"/>
      <c r="GJ504" s="77"/>
      <c r="GK504" s="77"/>
      <c r="GL504" s="77"/>
      <c r="GM504" s="77"/>
      <c r="GN504" s="77"/>
      <c r="GO504" s="77"/>
      <c r="GP504" s="77"/>
      <c r="GQ504" s="77"/>
      <c r="GR504" s="77"/>
      <c r="GS504" s="77"/>
      <c r="GT504" s="77"/>
      <c r="GU504" s="77"/>
      <c r="GV504" s="77"/>
      <c r="GW504" s="77"/>
      <c r="GX504" s="77"/>
      <c r="GY504" s="77"/>
      <c r="GZ504" s="77"/>
      <c r="HA504" s="77"/>
      <c r="HB504" s="77"/>
      <c r="HC504" s="77"/>
      <c r="HD504" s="77"/>
      <c r="HE504" s="77"/>
      <c r="HF504" s="77"/>
      <c r="HG504" s="77"/>
      <c r="HH504" s="77"/>
      <c r="HI504" s="77"/>
      <c r="HJ504" s="77"/>
      <c r="HK504" s="77"/>
      <c r="HL504" s="77"/>
      <c r="HM504" s="77"/>
      <c r="HN504" s="77"/>
      <c r="HO504" s="77"/>
      <c r="HP504" s="77"/>
      <c r="HQ504" s="77"/>
      <c r="HR504" s="77"/>
      <c r="HS504" s="77"/>
      <c r="HT504" s="77"/>
      <c r="HU504" s="77"/>
      <c r="HV504" s="77"/>
      <c r="HW504" s="77"/>
      <c r="HX504" s="77"/>
      <c r="HY504" s="77"/>
      <c r="HZ504" s="77"/>
      <c r="IA504" s="77"/>
      <c r="IB504" s="77"/>
      <c r="IC504" s="77"/>
      <c r="ID504" s="77"/>
      <c r="IE504" s="77"/>
      <c r="IF504" s="77"/>
      <c r="IG504" s="77"/>
      <c r="IH504" s="77"/>
    </row>
    <row r="505" spans="1:9" s="207" customFormat="1" ht="33">
      <c r="A505" s="193" t="s">
        <v>1885</v>
      </c>
      <c r="B505" s="193" t="s">
        <v>1277</v>
      </c>
      <c r="C505" s="193" t="s">
        <v>1276</v>
      </c>
      <c r="D505" s="193" t="s">
        <v>1520</v>
      </c>
      <c r="E505" s="201">
        <v>321</v>
      </c>
      <c r="F505" s="195" t="s">
        <v>1458</v>
      </c>
      <c r="G505" s="193"/>
      <c r="H505" s="195" t="s">
        <v>1845</v>
      </c>
      <c r="I505" s="195"/>
    </row>
    <row r="506" spans="1:9" s="207" customFormat="1" ht="33">
      <c r="A506" s="193" t="s">
        <v>1885</v>
      </c>
      <c r="B506" s="193" t="s">
        <v>1278</v>
      </c>
      <c r="C506" s="193" t="s">
        <v>1276</v>
      </c>
      <c r="D506" s="193" t="s">
        <v>1520</v>
      </c>
      <c r="E506" s="201">
        <v>234</v>
      </c>
      <c r="F506" s="195" t="s">
        <v>1458</v>
      </c>
      <c r="G506" s="193"/>
      <c r="H506" s="195" t="s">
        <v>1845</v>
      </c>
      <c r="I506" s="195"/>
    </row>
    <row r="507" spans="1:9" s="204" customFormat="1" ht="33">
      <c r="A507" s="193" t="s">
        <v>1885</v>
      </c>
      <c r="B507" s="193" t="s">
        <v>1279</v>
      </c>
      <c r="C507" s="193" t="s">
        <v>1276</v>
      </c>
      <c r="D507" s="193" t="s">
        <v>1520</v>
      </c>
      <c r="E507" s="201">
        <v>11</v>
      </c>
      <c r="F507" s="195" t="s">
        <v>1458</v>
      </c>
      <c r="G507" s="193"/>
      <c r="H507" s="195" t="s">
        <v>1845</v>
      </c>
      <c r="I507" s="195"/>
    </row>
    <row r="508" spans="1:9" s="207" customFormat="1" ht="33">
      <c r="A508" s="193" t="s">
        <v>1885</v>
      </c>
      <c r="B508" s="193" t="s">
        <v>1280</v>
      </c>
      <c r="C508" s="193" t="s">
        <v>1276</v>
      </c>
      <c r="D508" s="193" t="s">
        <v>1520</v>
      </c>
      <c r="E508" s="201">
        <v>247</v>
      </c>
      <c r="F508" s="195" t="s">
        <v>1458</v>
      </c>
      <c r="G508" s="193"/>
      <c r="H508" s="195" t="s">
        <v>1845</v>
      </c>
      <c r="I508" s="195"/>
    </row>
    <row r="509" spans="1:9" s="207" customFormat="1" ht="33">
      <c r="A509" s="193" t="s">
        <v>1885</v>
      </c>
      <c r="B509" s="193" t="s">
        <v>1280</v>
      </c>
      <c r="C509" s="193" t="s">
        <v>1276</v>
      </c>
      <c r="D509" s="193" t="s">
        <v>1520</v>
      </c>
      <c r="E509" s="201">
        <v>70</v>
      </c>
      <c r="F509" s="195" t="s">
        <v>1458</v>
      </c>
      <c r="G509" s="193"/>
      <c r="H509" s="195" t="s">
        <v>1845</v>
      </c>
      <c r="I509" s="195"/>
    </row>
    <row r="510" spans="1:9" s="202" customFormat="1" ht="33">
      <c r="A510" s="193" t="s">
        <v>1885</v>
      </c>
      <c r="B510" s="193" t="s">
        <v>1279</v>
      </c>
      <c r="C510" s="193" t="s">
        <v>1276</v>
      </c>
      <c r="D510" s="193" t="s">
        <v>1520</v>
      </c>
      <c r="E510" s="201">
        <v>169</v>
      </c>
      <c r="F510" s="195" t="s">
        <v>1458</v>
      </c>
      <c r="G510" s="193"/>
      <c r="H510" s="195" t="s">
        <v>1845</v>
      </c>
      <c r="I510" s="195"/>
    </row>
    <row r="511" spans="1:9" s="202" customFormat="1" ht="33">
      <c r="A511" s="193" t="s">
        <v>1885</v>
      </c>
      <c r="B511" s="193" t="s">
        <v>1280</v>
      </c>
      <c r="C511" s="193" t="s">
        <v>1276</v>
      </c>
      <c r="D511" s="193" t="s">
        <v>1520</v>
      </c>
      <c r="E511" s="201">
        <v>22</v>
      </c>
      <c r="F511" s="195" t="s">
        <v>1458</v>
      </c>
      <c r="G511" s="193"/>
      <c r="H511" s="195" t="s">
        <v>1845</v>
      </c>
      <c r="I511" s="195"/>
    </row>
    <row r="512" spans="1:9" s="202" customFormat="1" ht="16.5">
      <c r="A512" s="193"/>
      <c r="B512" s="193"/>
      <c r="C512" s="193" t="s">
        <v>1281</v>
      </c>
      <c r="D512" s="193"/>
      <c r="E512" s="201">
        <f>SUM(E504:E511)</f>
        <v>1094</v>
      </c>
      <c r="F512" s="195"/>
      <c r="G512" s="193"/>
      <c r="H512" s="195"/>
      <c r="I512" s="195"/>
    </row>
    <row r="513" spans="1:9" s="206" customFormat="1" ht="16.5">
      <c r="A513" s="193" t="s">
        <v>1911</v>
      </c>
      <c r="B513" s="193" t="s">
        <v>1984</v>
      </c>
      <c r="C513" s="193" t="s">
        <v>1282</v>
      </c>
      <c r="D513" s="193" t="s">
        <v>1855</v>
      </c>
      <c r="E513" s="201">
        <v>264</v>
      </c>
      <c r="F513" s="195" t="s">
        <v>1458</v>
      </c>
      <c r="G513" s="193"/>
      <c r="H513" s="195" t="s">
        <v>1845</v>
      </c>
      <c r="I513" s="195"/>
    </row>
    <row r="514" spans="1:9" s="206" customFormat="1" ht="16.5">
      <c r="A514" s="193" t="s">
        <v>1911</v>
      </c>
      <c r="B514" s="193" t="s">
        <v>1985</v>
      </c>
      <c r="C514" s="193" t="s">
        <v>1282</v>
      </c>
      <c r="D514" s="193" t="s">
        <v>1855</v>
      </c>
      <c r="E514" s="201">
        <v>286</v>
      </c>
      <c r="F514" s="195" t="s">
        <v>1458</v>
      </c>
      <c r="G514" s="193"/>
      <c r="H514" s="195" t="s">
        <v>1845</v>
      </c>
      <c r="I514" s="195"/>
    </row>
    <row r="515" spans="1:9" s="206" customFormat="1" ht="29.25" customHeight="1">
      <c r="A515" s="193"/>
      <c r="B515" s="193"/>
      <c r="C515" s="193" t="s">
        <v>1283</v>
      </c>
      <c r="D515" s="193"/>
      <c r="E515" s="201">
        <f>SUM(E513:E514)</f>
        <v>550</v>
      </c>
      <c r="F515" s="195"/>
      <c r="G515" s="193"/>
      <c r="H515" s="195"/>
      <c r="I515" s="195"/>
    </row>
    <row r="516" spans="1:9" s="198" customFormat="1" ht="33">
      <c r="A516" s="193" t="s">
        <v>1010</v>
      </c>
      <c r="B516" s="193" t="s">
        <v>1011</v>
      </c>
      <c r="C516" s="193" t="s">
        <v>1284</v>
      </c>
      <c r="D516" s="193" t="s">
        <v>1013</v>
      </c>
      <c r="E516" s="201">
        <v>80</v>
      </c>
      <c r="F516" s="195" t="s">
        <v>1458</v>
      </c>
      <c r="G516" s="193"/>
      <c r="H516" s="195" t="s">
        <v>1845</v>
      </c>
      <c r="I516" s="195"/>
    </row>
    <row r="517" spans="1:9" s="198" customFormat="1" ht="33">
      <c r="A517" s="193" t="s">
        <v>1010</v>
      </c>
      <c r="B517" s="193" t="s">
        <v>1070</v>
      </c>
      <c r="C517" s="193" t="s">
        <v>1284</v>
      </c>
      <c r="D517" s="193" t="s">
        <v>1013</v>
      </c>
      <c r="E517" s="201">
        <v>146</v>
      </c>
      <c r="F517" s="195" t="s">
        <v>1458</v>
      </c>
      <c r="G517" s="193"/>
      <c r="H517" s="195" t="s">
        <v>1845</v>
      </c>
      <c r="I517" s="195"/>
    </row>
    <row r="518" spans="1:9" s="198" customFormat="1" ht="33">
      <c r="A518" s="193" t="s">
        <v>1014</v>
      </c>
      <c r="B518" s="193" t="s">
        <v>1015</v>
      </c>
      <c r="C518" s="193" t="s">
        <v>1284</v>
      </c>
      <c r="D518" s="193" t="s">
        <v>1528</v>
      </c>
      <c r="E518" s="201">
        <v>70</v>
      </c>
      <c r="F518" s="195" t="s">
        <v>1458</v>
      </c>
      <c r="G518" s="193"/>
      <c r="H518" s="195" t="s">
        <v>1845</v>
      </c>
      <c r="I518" s="195"/>
    </row>
    <row r="519" spans="1:9" s="203" customFormat="1" ht="33">
      <c r="A519" s="193" t="s">
        <v>2070</v>
      </c>
      <c r="B519" s="193" t="s">
        <v>1285</v>
      </c>
      <c r="C519" s="193" t="s">
        <v>1284</v>
      </c>
      <c r="D519" s="193" t="s">
        <v>1528</v>
      </c>
      <c r="E519" s="201">
        <v>744</v>
      </c>
      <c r="F519" s="195" t="s">
        <v>1458</v>
      </c>
      <c r="G519" s="193"/>
      <c r="H519" s="195"/>
      <c r="I519" s="195"/>
    </row>
    <row r="520" spans="1:9" s="198" customFormat="1" ht="33">
      <c r="A520" s="193" t="s">
        <v>2070</v>
      </c>
      <c r="B520" s="193" t="s">
        <v>1286</v>
      </c>
      <c r="C520" s="193" t="s">
        <v>1284</v>
      </c>
      <c r="D520" s="193" t="s">
        <v>1528</v>
      </c>
      <c r="E520" s="201">
        <v>803</v>
      </c>
      <c r="F520" s="195" t="s">
        <v>1458</v>
      </c>
      <c r="G520" s="193"/>
      <c r="H520" s="195" t="s">
        <v>1845</v>
      </c>
      <c r="I520" s="195"/>
    </row>
    <row r="521" spans="1:9" s="198" customFormat="1" ht="33">
      <c r="A521" s="193" t="s">
        <v>2070</v>
      </c>
      <c r="B521" s="193" t="s">
        <v>1016</v>
      </c>
      <c r="C521" s="193" t="s">
        <v>1284</v>
      </c>
      <c r="D521" s="193" t="s">
        <v>1528</v>
      </c>
      <c r="E521" s="201">
        <v>97</v>
      </c>
      <c r="F521" s="195" t="s">
        <v>1458</v>
      </c>
      <c r="G521" s="193"/>
      <c r="H521" s="195" t="s">
        <v>1845</v>
      </c>
      <c r="I521" s="195"/>
    </row>
    <row r="522" spans="1:9" s="198" customFormat="1" ht="33">
      <c r="A522" s="193" t="s">
        <v>2070</v>
      </c>
      <c r="B522" s="193" t="s">
        <v>1287</v>
      </c>
      <c r="C522" s="193" t="s">
        <v>1284</v>
      </c>
      <c r="D522" s="193" t="s">
        <v>1528</v>
      </c>
      <c r="E522" s="201">
        <v>133</v>
      </c>
      <c r="F522" s="195" t="s">
        <v>1458</v>
      </c>
      <c r="G522" s="193"/>
      <c r="H522" s="195" t="s">
        <v>1845</v>
      </c>
      <c r="I522" s="195"/>
    </row>
    <row r="523" spans="1:9" s="198" customFormat="1" ht="33">
      <c r="A523" s="193" t="s">
        <v>2070</v>
      </c>
      <c r="B523" s="193" t="s">
        <v>1288</v>
      </c>
      <c r="C523" s="193" t="s">
        <v>1284</v>
      </c>
      <c r="D523" s="193" t="s">
        <v>1528</v>
      </c>
      <c r="E523" s="201">
        <v>513</v>
      </c>
      <c r="F523" s="195" t="s">
        <v>1458</v>
      </c>
      <c r="G523" s="193"/>
      <c r="H523" s="195" t="s">
        <v>1845</v>
      </c>
      <c r="I523" s="195"/>
    </row>
    <row r="524" spans="1:9" s="198" customFormat="1" ht="33">
      <c r="A524" s="193" t="s">
        <v>2070</v>
      </c>
      <c r="B524" s="193" t="s">
        <v>1289</v>
      </c>
      <c r="C524" s="193" t="s">
        <v>1284</v>
      </c>
      <c r="D524" s="193" t="s">
        <v>1528</v>
      </c>
      <c r="E524" s="201">
        <v>512</v>
      </c>
      <c r="F524" s="195" t="s">
        <v>1458</v>
      </c>
      <c r="G524" s="193"/>
      <c r="H524" s="195" t="s">
        <v>1845</v>
      </c>
      <c r="I524" s="195"/>
    </row>
    <row r="525" spans="1:9" s="198" customFormat="1" ht="33">
      <c r="A525" s="193" t="s">
        <v>2070</v>
      </c>
      <c r="B525" s="193" t="s">
        <v>1017</v>
      </c>
      <c r="C525" s="193" t="s">
        <v>1284</v>
      </c>
      <c r="D525" s="193" t="s">
        <v>1528</v>
      </c>
      <c r="E525" s="201">
        <v>3</v>
      </c>
      <c r="F525" s="195" t="s">
        <v>1458</v>
      </c>
      <c r="G525" s="193"/>
      <c r="H525" s="195" t="s">
        <v>1845</v>
      </c>
      <c r="I525" s="195"/>
    </row>
    <row r="526" spans="1:9" s="198" customFormat="1" ht="33">
      <c r="A526" s="193" t="s">
        <v>2070</v>
      </c>
      <c r="B526" s="193" t="s">
        <v>1290</v>
      </c>
      <c r="C526" s="193" t="s">
        <v>1284</v>
      </c>
      <c r="D526" s="193" t="s">
        <v>1528</v>
      </c>
      <c r="E526" s="201">
        <v>354</v>
      </c>
      <c r="F526" s="195" t="s">
        <v>1458</v>
      </c>
      <c r="G526" s="193"/>
      <c r="H526" s="195" t="s">
        <v>1845</v>
      </c>
      <c r="I526" s="195"/>
    </row>
    <row r="527" spans="1:9" s="198" customFormat="1" ht="33">
      <c r="A527" s="193" t="s">
        <v>2070</v>
      </c>
      <c r="B527" s="193" t="s">
        <v>1291</v>
      </c>
      <c r="C527" s="193" t="s">
        <v>1284</v>
      </c>
      <c r="D527" s="193" t="s">
        <v>1528</v>
      </c>
      <c r="E527" s="201">
        <v>135</v>
      </c>
      <c r="F527" s="195" t="s">
        <v>1458</v>
      </c>
      <c r="G527" s="193"/>
      <c r="H527" s="195" t="s">
        <v>1845</v>
      </c>
      <c r="I527" s="195"/>
    </row>
    <row r="528" spans="1:9" s="198" customFormat="1" ht="33">
      <c r="A528" s="193" t="s">
        <v>2070</v>
      </c>
      <c r="B528" s="193" t="s">
        <v>1292</v>
      </c>
      <c r="C528" s="193" t="s">
        <v>1284</v>
      </c>
      <c r="D528" s="193" t="s">
        <v>1528</v>
      </c>
      <c r="E528" s="201">
        <v>409</v>
      </c>
      <c r="F528" s="195" t="s">
        <v>1458</v>
      </c>
      <c r="G528" s="193"/>
      <c r="H528" s="195" t="s">
        <v>1845</v>
      </c>
      <c r="I528" s="195"/>
    </row>
    <row r="529" spans="1:9" s="198" customFormat="1" ht="33">
      <c r="A529" s="193" t="s">
        <v>2070</v>
      </c>
      <c r="B529" s="193" t="s">
        <v>1293</v>
      </c>
      <c r="C529" s="193" t="s">
        <v>1284</v>
      </c>
      <c r="D529" s="193" t="s">
        <v>1528</v>
      </c>
      <c r="E529" s="201">
        <v>746</v>
      </c>
      <c r="F529" s="195" t="s">
        <v>1458</v>
      </c>
      <c r="G529" s="193"/>
      <c r="H529" s="195" t="s">
        <v>1845</v>
      </c>
      <c r="I529" s="195"/>
    </row>
    <row r="530" spans="1:9" s="198" customFormat="1" ht="29.25" customHeight="1">
      <c r="A530" s="193"/>
      <c r="B530" s="193"/>
      <c r="C530" s="193" t="s">
        <v>1629</v>
      </c>
      <c r="D530" s="193"/>
      <c r="E530" s="201">
        <f>SUM(E516:E529)</f>
        <v>4745</v>
      </c>
      <c r="F530" s="195"/>
      <c r="G530" s="193"/>
      <c r="H530" s="195"/>
      <c r="I530" s="195"/>
    </row>
    <row r="531" spans="1:9" s="198" customFormat="1" ht="16.5">
      <c r="A531" s="193" t="s">
        <v>1871</v>
      </c>
      <c r="B531" s="193" t="s">
        <v>1872</v>
      </c>
      <c r="C531" s="193" t="s">
        <v>1294</v>
      </c>
      <c r="D531" s="193" t="s">
        <v>1874</v>
      </c>
      <c r="E531" s="201">
        <v>11</v>
      </c>
      <c r="F531" s="195" t="s">
        <v>1458</v>
      </c>
      <c r="G531" s="193"/>
      <c r="H531" s="195"/>
      <c r="I531" s="195" t="s">
        <v>1845</v>
      </c>
    </row>
    <row r="532" spans="1:9" s="198" customFormat="1" ht="16.5">
      <c r="A532" s="193" t="s">
        <v>1476</v>
      </c>
      <c r="B532" s="193" t="s">
        <v>1295</v>
      </c>
      <c r="C532" s="193" t="s">
        <v>1296</v>
      </c>
      <c r="D532" s="193" t="s">
        <v>1463</v>
      </c>
      <c r="E532" s="201">
        <v>10</v>
      </c>
      <c r="F532" s="195" t="s">
        <v>1458</v>
      </c>
      <c r="G532" s="193"/>
      <c r="H532" s="195" t="s">
        <v>1845</v>
      </c>
      <c r="I532" s="195"/>
    </row>
    <row r="533" spans="1:9" s="198" customFormat="1" ht="16.5">
      <c r="A533" s="193" t="s">
        <v>1460</v>
      </c>
      <c r="B533" s="193" t="s">
        <v>1869</v>
      </c>
      <c r="C533" s="193" t="s">
        <v>1296</v>
      </c>
      <c r="D533" s="193" t="s">
        <v>1463</v>
      </c>
      <c r="E533" s="201">
        <v>20</v>
      </c>
      <c r="F533" s="195" t="s">
        <v>1458</v>
      </c>
      <c r="G533" s="193"/>
      <c r="H533" s="195" t="s">
        <v>1845</v>
      </c>
      <c r="I533" s="195"/>
    </row>
    <row r="534" spans="1:242" s="78" customFormat="1" ht="33">
      <c r="A534" s="193" t="s">
        <v>1852</v>
      </c>
      <c r="B534" s="193" t="s">
        <v>1297</v>
      </c>
      <c r="C534" s="193" t="s">
        <v>1296</v>
      </c>
      <c r="D534" s="193" t="s">
        <v>1855</v>
      </c>
      <c r="E534" s="201">
        <v>20</v>
      </c>
      <c r="F534" s="195" t="s">
        <v>1471</v>
      </c>
      <c r="G534" s="193" t="s">
        <v>1856</v>
      </c>
      <c r="H534" s="195" t="s">
        <v>1845</v>
      </c>
      <c r="I534" s="195"/>
      <c r="J534" s="77"/>
      <c r="K534" s="77"/>
      <c r="L534" s="77"/>
      <c r="M534" s="77"/>
      <c r="N534" s="77"/>
      <c r="O534" s="77"/>
      <c r="P534" s="77"/>
      <c r="Q534" s="77"/>
      <c r="R534" s="77"/>
      <c r="S534" s="77"/>
      <c r="T534" s="77"/>
      <c r="U534" s="77"/>
      <c r="V534" s="77"/>
      <c r="W534" s="77"/>
      <c r="X534" s="77"/>
      <c r="Y534" s="77"/>
      <c r="Z534" s="77"/>
      <c r="AA534" s="77"/>
      <c r="AB534" s="77"/>
      <c r="AC534" s="77"/>
      <c r="AD534" s="77"/>
      <c r="AE534" s="77"/>
      <c r="AF534" s="77"/>
      <c r="AG534" s="77"/>
      <c r="AH534" s="77"/>
      <c r="AI534" s="77"/>
      <c r="AJ534" s="77"/>
      <c r="AK534" s="77"/>
      <c r="AL534" s="77"/>
      <c r="AM534" s="77"/>
      <c r="AN534" s="77"/>
      <c r="AO534" s="77"/>
      <c r="AP534" s="77"/>
      <c r="AQ534" s="77"/>
      <c r="AR534" s="77"/>
      <c r="AS534" s="77"/>
      <c r="AT534" s="77"/>
      <c r="AU534" s="77"/>
      <c r="AV534" s="77"/>
      <c r="AW534" s="77"/>
      <c r="AX534" s="77"/>
      <c r="AY534" s="77"/>
      <c r="AZ534" s="77"/>
      <c r="BA534" s="77"/>
      <c r="BB534" s="77"/>
      <c r="BC534" s="77"/>
      <c r="BD534" s="77"/>
      <c r="BE534" s="77"/>
      <c r="BF534" s="77"/>
      <c r="BG534" s="77"/>
      <c r="BH534" s="77"/>
      <c r="BI534" s="77"/>
      <c r="BJ534" s="77"/>
      <c r="BK534" s="77"/>
      <c r="BL534" s="77"/>
      <c r="BM534" s="77"/>
      <c r="BN534" s="77"/>
      <c r="BO534" s="77"/>
      <c r="BP534" s="77"/>
      <c r="BQ534" s="77"/>
      <c r="BR534" s="77"/>
      <c r="BS534" s="77"/>
      <c r="BT534" s="77"/>
      <c r="BU534" s="77"/>
      <c r="BV534" s="77"/>
      <c r="BW534" s="77"/>
      <c r="BX534" s="77"/>
      <c r="BY534" s="77"/>
      <c r="BZ534" s="77"/>
      <c r="CA534" s="77"/>
      <c r="CB534" s="77"/>
      <c r="CC534" s="77"/>
      <c r="CD534" s="77"/>
      <c r="CE534" s="77"/>
      <c r="CF534" s="77"/>
      <c r="CG534" s="77"/>
      <c r="CH534" s="77"/>
      <c r="CI534" s="77"/>
      <c r="CJ534" s="77"/>
      <c r="CK534" s="77"/>
      <c r="CL534" s="77"/>
      <c r="CM534" s="77"/>
      <c r="CN534" s="77"/>
      <c r="CO534" s="77"/>
      <c r="CP534" s="77"/>
      <c r="CQ534" s="77"/>
      <c r="CR534" s="77"/>
      <c r="CS534" s="77"/>
      <c r="CT534" s="77"/>
      <c r="CU534" s="77"/>
      <c r="CV534" s="77"/>
      <c r="CW534" s="77"/>
      <c r="CX534" s="77"/>
      <c r="CY534" s="77"/>
      <c r="CZ534" s="77"/>
      <c r="DA534" s="77"/>
      <c r="DB534" s="77"/>
      <c r="DC534" s="77"/>
      <c r="DD534" s="77"/>
      <c r="DE534" s="77"/>
      <c r="DF534" s="77"/>
      <c r="DG534" s="77"/>
      <c r="DH534" s="77"/>
      <c r="DI534" s="77"/>
      <c r="DJ534" s="77"/>
      <c r="DK534" s="77"/>
      <c r="DL534" s="77"/>
      <c r="DM534" s="77"/>
      <c r="DN534" s="77"/>
      <c r="DO534" s="77"/>
      <c r="DP534" s="77"/>
      <c r="DQ534" s="77"/>
      <c r="DR534" s="77"/>
      <c r="DS534" s="77"/>
      <c r="DT534" s="77"/>
      <c r="DU534" s="77"/>
      <c r="DV534" s="77"/>
      <c r="DW534" s="77"/>
      <c r="DX534" s="77"/>
      <c r="DY534" s="77"/>
      <c r="DZ534" s="77"/>
      <c r="EA534" s="77"/>
      <c r="EB534" s="77"/>
      <c r="EC534" s="77"/>
      <c r="ED534" s="77"/>
      <c r="EE534" s="77"/>
      <c r="EF534" s="77"/>
      <c r="EG534" s="77"/>
      <c r="EH534" s="77"/>
      <c r="EI534" s="77"/>
      <c r="EJ534" s="77"/>
      <c r="EK534" s="77"/>
      <c r="EL534" s="77"/>
      <c r="EM534" s="77"/>
      <c r="EN534" s="77"/>
      <c r="EO534" s="77"/>
      <c r="EP534" s="77"/>
      <c r="EQ534" s="77"/>
      <c r="ER534" s="77"/>
      <c r="ES534" s="77"/>
      <c r="ET534" s="77"/>
      <c r="EU534" s="77"/>
      <c r="EV534" s="77"/>
      <c r="EW534" s="77"/>
      <c r="EX534" s="77"/>
      <c r="EY534" s="77"/>
      <c r="EZ534" s="77"/>
      <c r="FA534" s="77"/>
      <c r="FB534" s="77"/>
      <c r="FC534" s="77"/>
      <c r="FD534" s="77"/>
      <c r="FE534" s="77"/>
      <c r="FF534" s="77"/>
      <c r="FG534" s="77"/>
      <c r="FH534" s="77"/>
      <c r="FI534" s="77"/>
      <c r="FJ534" s="77"/>
      <c r="FK534" s="77"/>
      <c r="FL534" s="77"/>
      <c r="FM534" s="77"/>
      <c r="FN534" s="77"/>
      <c r="FO534" s="77"/>
      <c r="FP534" s="77"/>
      <c r="FQ534" s="77"/>
      <c r="FR534" s="77"/>
      <c r="FS534" s="77"/>
      <c r="FT534" s="77"/>
      <c r="FU534" s="77"/>
      <c r="FV534" s="77"/>
      <c r="FW534" s="77"/>
      <c r="FX534" s="77"/>
      <c r="FY534" s="77"/>
      <c r="FZ534" s="77"/>
      <c r="GA534" s="77"/>
      <c r="GB534" s="77"/>
      <c r="GC534" s="77"/>
      <c r="GD534" s="77"/>
      <c r="GE534" s="77"/>
      <c r="GF534" s="77"/>
      <c r="GG534" s="77"/>
      <c r="GH534" s="77"/>
      <c r="GI534" s="77"/>
      <c r="GJ534" s="77"/>
      <c r="GK534" s="77"/>
      <c r="GL534" s="77"/>
      <c r="GM534" s="77"/>
      <c r="GN534" s="77"/>
      <c r="GO534" s="77"/>
      <c r="GP534" s="77"/>
      <c r="GQ534" s="77"/>
      <c r="GR534" s="77"/>
      <c r="GS534" s="77"/>
      <c r="GT534" s="77"/>
      <c r="GU534" s="77"/>
      <c r="GV534" s="77"/>
      <c r="GW534" s="77"/>
      <c r="GX534" s="77"/>
      <c r="GY534" s="77"/>
      <c r="GZ534" s="77"/>
      <c r="HA534" s="77"/>
      <c r="HB534" s="77"/>
      <c r="HC534" s="77"/>
      <c r="HD534" s="77"/>
      <c r="HE534" s="77"/>
      <c r="HF534" s="77"/>
      <c r="HG534" s="77"/>
      <c r="HH534" s="77"/>
      <c r="HI534" s="77"/>
      <c r="HJ534" s="77"/>
      <c r="HK534" s="77"/>
      <c r="HL534" s="77"/>
      <c r="HM534" s="77"/>
      <c r="HN534" s="77"/>
      <c r="HO534" s="77"/>
      <c r="HP534" s="77"/>
      <c r="HQ534" s="77"/>
      <c r="HR534" s="77"/>
      <c r="HS534" s="77"/>
      <c r="HT534" s="77"/>
      <c r="HU534" s="77"/>
      <c r="HV534" s="77"/>
      <c r="HW534" s="77"/>
      <c r="HX534" s="77"/>
      <c r="HY534" s="77"/>
      <c r="HZ534" s="77"/>
      <c r="IA534" s="77"/>
      <c r="IB534" s="77"/>
      <c r="IC534" s="77"/>
      <c r="ID534" s="77"/>
      <c r="IE534" s="77"/>
      <c r="IF534" s="77"/>
      <c r="IG534" s="77"/>
      <c r="IH534" s="77"/>
    </row>
    <row r="535" spans="1:242" s="78" customFormat="1" ht="33">
      <c r="A535" s="193" t="s">
        <v>1852</v>
      </c>
      <c r="B535" s="193" t="s">
        <v>1298</v>
      </c>
      <c r="C535" s="193" t="s">
        <v>1296</v>
      </c>
      <c r="D535" s="193" t="s">
        <v>1855</v>
      </c>
      <c r="E535" s="201">
        <v>360</v>
      </c>
      <c r="F535" s="195" t="s">
        <v>1471</v>
      </c>
      <c r="G535" s="193" t="s">
        <v>1856</v>
      </c>
      <c r="H535" s="195" t="s">
        <v>1845</v>
      </c>
      <c r="I535" s="195"/>
      <c r="J535" s="77"/>
      <c r="K535" s="77"/>
      <c r="L535" s="77"/>
      <c r="M535" s="77"/>
      <c r="N535" s="77"/>
      <c r="O535" s="77"/>
      <c r="P535" s="77"/>
      <c r="Q535" s="77"/>
      <c r="R535" s="77"/>
      <c r="S535" s="77"/>
      <c r="T535" s="77"/>
      <c r="U535" s="77"/>
      <c r="V535" s="77"/>
      <c r="W535" s="77"/>
      <c r="X535" s="77"/>
      <c r="Y535" s="77"/>
      <c r="Z535" s="77"/>
      <c r="AA535" s="77"/>
      <c r="AB535" s="77"/>
      <c r="AC535" s="77"/>
      <c r="AD535" s="77"/>
      <c r="AE535" s="77"/>
      <c r="AF535" s="77"/>
      <c r="AG535" s="77"/>
      <c r="AH535" s="77"/>
      <c r="AI535" s="77"/>
      <c r="AJ535" s="77"/>
      <c r="AK535" s="77"/>
      <c r="AL535" s="77"/>
      <c r="AM535" s="77"/>
      <c r="AN535" s="77"/>
      <c r="AO535" s="77"/>
      <c r="AP535" s="77"/>
      <c r="AQ535" s="77"/>
      <c r="AR535" s="77"/>
      <c r="AS535" s="77"/>
      <c r="AT535" s="77"/>
      <c r="AU535" s="77"/>
      <c r="AV535" s="77"/>
      <c r="AW535" s="77"/>
      <c r="AX535" s="77"/>
      <c r="AY535" s="77"/>
      <c r="AZ535" s="77"/>
      <c r="BA535" s="77"/>
      <c r="BB535" s="77"/>
      <c r="BC535" s="77"/>
      <c r="BD535" s="77"/>
      <c r="BE535" s="77"/>
      <c r="BF535" s="77"/>
      <c r="BG535" s="77"/>
      <c r="BH535" s="77"/>
      <c r="BI535" s="77"/>
      <c r="BJ535" s="77"/>
      <c r="BK535" s="77"/>
      <c r="BL535" s="77"/>
      <c r="BM535" s="77"/>
      <c r="BN535" s="77"/>
      <c r="BO535" s="77"/>
      <c r="BP535" s="77"/>
      <c r="BQ535" s="77"/>
      <c r="BR535" s="77"/>
      <c r="BS535" s="77"/>
      <c r="BT535" s="77"/>
      <c r="BU535" s="77"/>
      <c r="BV535" s="77"/>
      <c r="BW535" s="77"/>
      <c r="BX535" s="77"/>
      <c r="BY535" s="77"/>
      <c r="BZ535" s="77"/>
      <c r="CA535" s="77"/>
      <c r="CB535" s="77"/>
      <c r="CC535" s="77"/>
      <c r="CD535" s="77"/>
      <c r="CE535" s="77"/>
      <c r="CF535" s="77"/>
      <c r="CG535" s="77"/>
      <c r="CH535" s="77"/>
      <c r="CI535" s="77"/>
      <c r="CJ535" s="77"/>
      <c r="CK535" s="77"/>
      <c r="CL535" s="77"/>
      <c r="CM535" s="77"/>
      <c r="CN535" s="77"/>
      <c r="CO535" s="77"/>
      <c r="CP535" s="77"/>
      <c r="CQ535" s="77"/>
      <c r="CR535" s="77"/>
      <c r="CS535" s="77"/>
      <c r="CT535" s="77"/>
      <c r="CU535" s="77"/>
      <c r="CV535" s="77"/>
      <c r="CW535" s="77"/>
      <c r="CX535" s="77"/>
      <c r="CY535" s="77"/>
      <c r="CZ535" s="77"/>
      <c r="DA535" s="77"/>
      <c r="DB535" s="77"/>
      <c r="DC535" s="77"/>
      <c r="DD535" s="77"/>
      <c r="DE535" s="77"/>
      <c r="DF535" s="77"/>
      <c r="DG535" s="77"/>
      <c r="DH535" s="77"/>
      <c r="DI535" s="77"/>
      <c r="DJ535" s="77"/>
      <c r="DK535" s="77"/>
      <c r="DL535" s="77"/>
      <c r="DM535" s="77"/>
      <c r="DN535" s="77"/>
      <c r="DO535" s="77"/>
      <c r="DP535" s="77"/>
      <c r="DQ535" s="77"/>
      <c r="DR535" s="77"/>
      <c r="DS535" s="77"/>
      <c r="DT535" s="77"/>
      <c r="DU535" s="77"/>
      <c r="DV535" s="77"/>
      <c r="DW535" s="77"/>
      <c r="DX535" s="77"/>
      <c r="DY535" s="77"/>
      <c r="DZ535" s="77"/>
      <c r="EA535" s="77"/>
      <c r="EB535" s="77"/>
      <c r="EC535" s="77"/>
      <c r="ED535" s="77"/>
      <c r="EE535" s="77"/>
      <c r="EF535" s="77"/>
      <c r="EG535" s="77"/>
      <c r="EH535" s="77"/>
      <c r="EI535" s="77"/>
      <c r="EJ535" s="77"/>
      <c r="EK535" s="77"/>
      <c r="EL535" s="77"/>
      <c r="EM535" s="77"/>
      <c r="EN535" s="77"/>
      <c r="EO535" s="77"/>
      <c r="EP535" s="77"/>
      <c r="EQ535" s="77"/>
      <c r="ER535" s="77"/>
      <c r="ES535" s="77"/>
      <c r="ET535" s="77"/>
      <c r="EU535" s="77"/>
      <c r="EV535" s="77"/>
      <c r="EW535" s="77"/>
      <c r="EX535" s="77"/>
      <c r="EY535" s="77"/>
      <c r="EZ535" s="77"/>
      <c r="FA535" s="77"/>
      <c r="FB535" s="77"/>
      <c r="FC535" s="77"/>
      <c r="FD535" s="77"/>
      <c r="FE535" s="77"/>
      <c r="FF535" s="77"/>
      <c r="FG535" s="77"/>
      <c r="FH535" s="77"/>
      <c r="FI535" s="77"/>
      <c r="FJ535" s="77"/>
      <c r="FK535" s="77"/>
      <c r="FL535" s="77"/>
      <c r="FM535" s="77"/>
      <c r="FN535" s="77"/>
      <c r="FO535" s="77"/>
      <c r="FP535" s="77"/>
      <c r="FQ535" s="77"/>
      <c r="FR535" s="77"/>
      <c r="FS535" s="77"/>
      <c r="FT535" s="77"/>
      <c r="FU535" s="77"/>
      <c r="FV535" s="77"/>
      <c r="FW535" s="77"/>
      <c r="FX535" s="77"/>
      <c r="FY535" s="77"/>
      <c r="FZ535" s="77"/>
      <c r="GA535" s="77"/>
      <c r="GB535" s="77"/>
      <c r="GC535" s="77"/>
      <c r="GD535" s="77"/>
      <c r="GE535" s="77"/>
      <c r="GF535" s="77"/>
      <c r="GG535" s="77"/>
      <c r="GH535" s="77"/>
      <c r="GI535" s="77"/>
      <c r="GJ535" s="77"/>
      <c r="GK535" s="77"/>
      <c r="GL535" s="77"/>
      <c r="GM535" s="77"/>
      <c r="GN535" s="77"/>
      <c r="GO535" s="77"/>
      <c r="GP535" s="77"/>
      <c r="GQ535" s="77"/>
      <c r="GR535" s="77"/>
      <c r="GS535" s="77"/>
      <c r="GT535" s="77"/>
      <c r="GU535" s="77"/>
      <c r="GV535" s="77"/>
      <c r="GW535" s="77"/>
      <c r="GX535" s="77"/>
      <c r="GY535" s="77"/>
      <c r="GZ535" s="77"/>
      <c r="HA535" s="77"/>
      <c r="HB535" s="77"/>
      <c r="HC535" s="77"/>
      <c r="HD535" s="77"/>
      <c r="HE535" s="77"/>
      <c r="HF535" s="77"/>
      <c r="HG535" s="77"/>
      <c r="HH535" s="77"/>
      <c r="HI535" s="77"/>
      <c r="HJ535" s="77"/>
      <c r="HK535" s="77"/>
      <c r="HL535" s="77"/>
      <c r="HM535" s="77"/>
      <c r="HN535" s="77"/>
      <c r="HO535" s="77"/>
      <c r="HP535" s="77"/>
      <c r="HQ535" s="77"/>
      <c r="HR535" s="77"/>
      <c r="HS535" s="77"/>
      <c r="HT535" s="77"/>
      <c r="HU535" s="77"/>
      <c r="HV535" s="77"/>
      <c r="HW535" s="77"/>
      <c r="HX535" s="77"/>
      <c r="HY535" s="77"/>
      <c r="HZ535" s="77"/>
      <c r="IA535" s="77"/>
      <c r="IB535" s="77"/>
      <c r="IC535" s="77"/>
      <c r="ID535" s="77"/>
      <c r="IE535" s="77"/>
      <c r="IF535" s="77"/>
      <c r="IG535" s="77"/>
      <c r="IH535" s="77"/>
    </row>
    <row r="536" spans="1:242" s="78" customFormat="1" ht="29.25" customHeight="1">
      <c r="A536" s="193"/>
      <c r="B536" s="193"/>
      <c r="C536" s="193" t="s">
        <v>1632</v>
      </c>
      <c r="D536" s="193"/>
      <c r="E536" s="201">
        <f>SUM(E532:E535)</f>
        <v>410</v>
      </c>
      <c r="F536" s="195"/>
      <c r="G536" s="193"/>
      <c r="H536" s="195"/>
      <c r="I536" s="195"/>
      <c r="J536" s="77"/>
      <c r="K536" s="77"/>
      <c r="L536" s="77"/>
      <c r="M536" s="77"/>
      <c r="N536" s="77"/>
      <c r="O536" s="77"/>
      <c r="P536" s="77"/>
      <c r="Q536" s="77"/>
      <c r="R536" s="77"/>
      <c r="S536" s="77"/>
      <c r="T536" s="77"/>
      <c r="U536" s="77"/>
      <c r="V536" s="77"/>
      <c r="W536" s="77"/>
      <c r="X536" s="77"/>
      <c r="Y536" s="77"/>
      <c r="Z536" s="77"/>
      <c r="AA536" s="77"/>
      <c r="AB536" s="77"/>
      <c r="AC536" s="77"/>
      <c r="AD536" s="77"/>
      <c r="AE536" s="77"/>
      <c r="AF536" s="77"/>
      <c r="AG536" s="77"/>
      <c r="AH536" s="77"/>
      <c r="AI536" s="77"/>
      <c r="AJ536" s="77"/>
      <c r="AK536" s="77"/>
      <c r="AL536" s="77"/>
      <c r="AM536" s="77"/>
      <c r="AN536" s="77"/>
      <c r="AO536" s="77"/>
      <c r="AP536" s="77"/>
      <c r="AQ536" s="77"/>
      <c r="AR536" s="77"/>
      <c r="AS536" s="77"/>
      <c r="AT536" s="77"/>
      <c r="AU536" s="77"/>
      <c r="AV536" s="77"/>
      <c r="AW536" s="77"/>
      <c r="AX536" s="77"/>
      <c r="AY536" s="77"/>
      <c r="AZ536" s="77"/>
      <c r="BA536" s="77"/>
      <c r="BB536" s="77"/>
      <c r="BC536" s="77"/>
      <c r="BD536" s="77"/>
      <c r="BE536" s="77"/>
      <c r="BF536" s="77"/>
      <c r="BG536" s="77"/>
      <c r="BH536" s="77"/>
      <c r="BI536" s="77"/>
      <c r="BJ536" s="77"/>
      <c r="BK536" s="77"/>
      <c r="BL536" s="77"/>
      <c r="BM536" s="77"/>
      <c r="BN536" s="77"/>
      <c r="BO536" s="77"/>
      <c r="BP536" s="77"/>
      <c r="BQ536" s="77"/>
      <c r="BR536" s="77"/>
      <c r="BS536" s="77"/>
      <c r="BT536" s="77"/>
      <c r="BU536" s="77"/>
      <c r="BV536" s="77"/>
      <c r="BW536" s="77"/>
      <c r="BX536" s="77"/>
      <c r="BY536" s="77"/>
      <c r="BZ536" s="77"/>
      <c r="CA536" s="77"/>
      <c r="CB536" s="77"/>
      <c r="CC536" s="77"/>
      <c r="CD536" s="77"/>
      <c r="CE536" s="77"/>
      <c r="CF536" s="77"/>
      <c r="CG536" s="77"/>
      <c r="CH536" s="77"/>
      <c r="CI536" s="77"/>
      <c r="CJ536" s="77"/>
      <c r="CK536" s="77"/>
      <c r="CL536" s="77"/>
      <c r="CM536" s="77"/>
      <c r="CN536" s="77"/>
      <c r="CO536" s="77"/>
      <c r="CP536" s="77"/>
      <c r="CQ536" s="77"/>
      <c r="CR536" s="77"/>
      <c r="CS536" s="77"/>
      <c r="CT536" s="77"/>
      <c r="CU536" s="77"/>
      <c r="CV536" s="77"/>
      <c r="CW536" s="77"/>
      <c r="CX536" s="77"/>
      <c r="CY536" s="77"/>
      <c r="CZ536" s="77"/>
      <c r="DA536" s="77"/>
      <c r="DB536" s="77"/>
      <c r="DC536" s="77"/>
      <c r="DD536" s="77"/>
      <c r="DE536" s="77"/>
      <c r="DF536" s="77"/>
      <c r="DG536" s="77"/>
      <c r="DH536" s="77"/>
      <c r="DI536" s="77"/>
      <c r="DJ536" s="77"/>
      <c r="DK536" s="77"/>
      <c r="DL536" s="77"/>
      <c r="DM536" s="77"/>
      <c r="DN536" s="77"/>
      <c r="DO536" s="77"/>
      <c r="DP536" s="77"/>
      <c r="DQ536" s="77"/>
      <c r="DR536" s="77"/>
      <c r="DS536" s="77"/>
      <c r="DT536" s="77"/>
      <c r="DU536" s="77"/>
      <c r="DV536" s="77"/>
      <c r="DW536" s="77"/>
      <c r="DX536" s="77"/>
      <c r="DY536" s="77"/>
      <c r="DZ536" s="77"/>
      <c r="EA536" s="77"/>
      <c r="EB536" s="77"/>
      <c r="EC536" s="77"/>
      <c r="ED536" s="77"/>
      <c r="EE536" s="77"/>
      <c r="EF536" s="77"/>
      <c r="EG536" s="77"/>
      <c r="EH536" s="77"/>
      <c r="EI536" s="77"/>
      <c r="EJ536" s="77"/>
      <c r="EK536" s="77"/>
      <c r="EL536" s="77"/>
      <c r="EM536" s="77"/>
      <c r="EN536" s="77"/>
      <c r="EO536" s="77"/>
      <c r="EP536" s="77"/>
      <c r="EQ536" s="77"/>
      <c r="ER536" s="77"/>
      <c r="ES536" s="77"/>
      <c r="ET536" s="77"/>
      <c r="EU536" s="77"/>
      <c r="EV536" s="77"/>
      <c r="EW536" s="77"/>
      <c r="EX536" s="77"/>
      <c r="EY536" s="77"/>
      <c r="EZ536" s="77"/>
      <c r="FA536" s="77"/>
      <c r="FB536" s="77"/>
      <c r="FC536" s="77"/>
      <c r="FD536" s="77"/>
      <c r="FE536" s="77"/>
      <c r="FF536" s="77"/>
      <c r="FG536" s="77"/>
      <c r="FH536" s="77"/>
      <c r="FI536" s="77"/>
      <c r="FJ536" s="77"/>
      <c r="FK536" s="77"/>
      <c r="FL536" s="77"/>
      <c r="FM536" s="77"/>
      <c r="FN536" s="77"/>
      <c r="FO536" s="77"/>
      <c r="FP536" s="77"/>
      <c r="FQ536" s="77"/>
      <c r="FR536" s="77"/>
      <c r="FS536" s="77"/>
      <c r="FT536" s="77"/>
      <c r="FU536" s="77"/>
      <c r="FV536" s="77"/>
      <c r="FW536" s="77"/>
      <c r="FX536" s="77"/>
      <c r="FY536" s="77"/>
      <c r="FZ536" s="77"/>
      <c r="GA536" s="77"/>
      <c r="GB536" s="77"/>
      <c r="GC536" s="77"/>
      <c r="GD536" s="77"/>
      <c r="GE536" s="77"/>
      <c r="GF536" s="77"/>
      <c r="GG536" s="77"/>
      <c r="GH536" s="77"/>
      <c r="GI536" s="77"/>
      <c r="GJ536" s="77"/>
      <c r="GK536" s="77"/>
      <c r="GL536" s="77"/>
      <c r="GM536" s="77"/>
      <c r="GN536" s="77"/>
      <c r="GO536" s="77"/>
      <c r="GP536" s="77"/>
      <c r="GQ536" s="77"/>
      <c r="GR536" s="77"/>
      <c r="GS536" s="77"/>
      <c r="GT536" s="77"/>
      <c r="GU536" s="77"/>
      <c r="GV536" s="77"/>
      <c r="GW536" s="77"/>
      <c r="GX536" s="77"/>
      <c r="GY536" s="77"/>
      <c r="GZ536" s="77"/>
      <c r="HA536" s="77"/>
      <c r="HB536" s="77"/>
      <c r="HC536" s="77"/>
      <c r="HD536" s="77"/>
      <c r="HE536" s="77"/>
      <c r="HF536" s="77"/>
      <c r="HG536" s="77"/>
      <c r="HH536" s="77"/>
      <c r="HI536" s="77"/>
      <c r="HJ536" s="77"/>
      <c r="HK536" s="77"/>
      <c r="HL536" s="77"/>
      <c r="HM536" s="77"/>
      <c r="HN536" s="77"/>
      <c r="HO536" s="77"/>
      <c r="HP536" s="77"/>
      <c r="HQ536" s="77"/>
      <c r="HR536" s="77"/>
      <c r="HS536" s="77"/>
      <c r="HT536" s="77"/>
      <c r="HU536" s="77"/>
      <c r="HV536" s="77"/>
      <c r="HW536" s="77"/>
      <c r="HX536" s="77"/>
      <c r="HY536" s="77"/>
      <c r="HZ536" s="77"/>
      <c r="IA536" s="77"/>
      <c r="IB536" s="77"/>
      <c r="IC536" s="77"/>
      <c r="ID536" s="77"/>
      <c r="IE536" s="77"/>
      <c r="IF536" s="77"/>
      <c r="IG536" s="77"/>
      <c r="IH536" s="77"/>
    </row>
    <row r="537" spans="1:9" s="203" customFormat="1" ht="33">
      <c r="A537" s="193" t="s">
        <v>1852</v>
      </c>
      <c r="B537" s="193" t="s">
        <v>1299</v>
      </c>
      <c r="C537" s="193" t="s">
        <v>1300</v>
      </c>
      <c r="D537" s="193" t="s">
        <v>1855</v>
      </c>
      <c r="E537" s="201">
        <v>20</v>
      </c>
      <c r="F537" s="195" t="s">
        <v>1471</v>
      </c>
      <c r="G537" s="193" t="s">
        <v>1856</v>
      </c>
      <c r="H537" s="195"/>
      <c r="I537" s="195" t="s">
        <v>1845</v>
      </c>
    </row>
    <row r="538" spans="1:242" s="78" customFormat="1" ht="33">
      <c r="A538" s="193" t="s">
        <v>1852</v>
      </c>
      <c r="B538" s="193" t="s">
        <v>1301</v>
      </c>
      <c r="C538" s="193" t="s">
        <v>1302</v>
      </c>
      <c r="D538" s="193" t="s">
        <v>1855</v>
      </c>
      <c r="E538" s="201">
        <v>10</v>
      </c>
      <c r="F538" s="195" t="s">
        <v>1471</v>
      </c>
      <c r="G538" s="193" t="s">
        <v>1856</v>
      </c>
      <c r="H538" s="195"/>
      <c r="I538" s="195" t="s">
        <v>1845</v>
      </c>
      <c r="J538" s="77"/>
      <c r="K538" s="77"/>
      <c r="L538" s="77"/>
      <c r="M538" s="77"/>
      <c r="N538" s="77"/>
      <c r="O538" s="77"/>
      <c r="P538" s="77"/>
      <c r="Q538" s="77"/>
      <c r="R538" s="77"/>
      <c r="S538" s="77"/>
      <c r="T538" s="77"/>
      <c r="U538" s="77"/>
      <c r="V538" s="77"/>
      <c r="W538" s="77"/>
      <c r="X538" s="77"/>
      <c r="Y538" s="77"/>
      <c r="Z538" s="77"/>
      <c r="AA538" s="77"/>
      <c r="AB538" s="77"/>
      <c r="AC538" s="77"/>
      <c r="AD538" s="77"/>
      <c r="AE538" s="77"/>
      <c r="AF538" s="77"/>
      <c r="AG538" s="77"/>
      <c r="AH538" s="77"/>
      <c r="AI538" s="77"/>
      <c r="AJ538" s="77"/>
      <c r="AK538" s="77"/>
      <c r="AL538" s="77"/>
      <c r="AM538" s="77"/>
      <c r="AN538" s="77"/>
      <c r="AO538" s="77"/>
      <c r="AP538" s="77"/>
      <c r="AQ538" s="77"/>
      <c r="AR538" s="77"/>
      <c r="AS538" s="77"/>
      <c r="AT538" s="77"/>
      <c r="AU538" s="77"/>
      <c r="AV538" s="77"/>
      <c r="AW538" s="77"/>
      <c r="AX538" s="77"/>
      <c r="AY538" s="77"/>
      <c r="AZ538" s="77"/>
      <c r="BA538" s="77"/>
      <c r="BB538" s="77"/>
      <c r="BC538" s="77"/>
      <c r="BD538" s="77"/>
      <c r="BE538" s="77"/>
      <c r="BF538" s="77"/>
      <c r="BG538" s="77"/>
      <c r="BH538" s="77"/>
      <c r="BI538" s="77"/>
      <c r="BJ538" s="77"/>
      <c r="BK538" s="77"/>
      <c r="BL538" s="77"/>
      <c r="BM538" s="77"/>
      <c r="BN538" s="77"/>
      <c r="BO538" s="77"/>
      <c r="BP538" s="77"/>
      <c r="BQ538" s="77"/>
      <c r="BR538" s="77"/>
      <c r="BS538" s="77"/>
      <c r="BT538" s="77"/>
      <c r="BU538" s="77"/>
      <c r="BV538" s="77"/>
      <c r="BW538" s="77"/>
      <c r="BX538" s="77"/>
      <c r="BY538" s="77"/>
      <c r="BZ538" s="77"/>
      <c r="CA538" s="77"/>
      <c r="CB538" s="77"/>
      <c r="CC538" s="77"/>
      <c r="CD538" s="77"/>
      <c r="CE538" s="77"/>
      <c r="CF538" s="77"/>
      <c r="CG538" s="77"/>
      <c r="CH538" s="77"/>
      <c r="CI538" s="77"/>
      <c r="CJ538" s="77"/>
      <c r="CK538" s="77"/>
      <c r="CL538" s="77"/>
      <c r="CM538" s="77"/>
      <c r="CN538" s="77"/>
      <c r="CO538" s="77"/>
      <c r="CP538" s="77"/>
      <c r="CQ538" s="77"/>
      <c r="CR538" s="77"/>
      <c r="CS538" s="77"/>
      <c r="CT538" s="77"/>
      <c r="CU538" s="77"/>
      <c r="CV538" s="77"/>
      <c r="CW538" s="77"/>
      <c r="CX538" s="77"/>
      <c r="CY538" s="77"/>
      <c r="CZ538" s="77"/>
      <c r="DA538" s="77"/>
      <c r="DB538" s="77"/>
      <c r="DC538" s="77"/>
      <c r="DD538" s="77"/>
      <c r="DE538" s="77"/>
      <c r="DF538" s="77"/>
      <c r="DG538" s="77"/>
      <c r="DH538" s="77"/>
      <c r="DI538" s="77"/>
      <c r="DJ538" s="77"/>
      <c r="DK538" s="77"/>
      <c r="DL538" s="77"/>
      <c r="DM538" s="77"/>
      <c r="DN538" s="77"/>
      <c r="DO538" s="77"/>
      <c r="DP538" s="77"/>
      <c r="DQ538" s="77"/>
      <c r="DR538" s="77"/>
      <c r="DS538" s="77"/>
      <c r="DT538" s="77"/>
      <c r="DU538" s="77"/>
      <c r="DV538" s="77"/>
      <c r="DW538" s="77"/>
      <c r="DX538" s="77"/>
      <c r="DY538" s="77"/>
      <c r="DZ538" s="77"/>
      <c r="EA538" s="77"/>
      <c r="EB538" s="77"/>
      <c r="EC538" s="77"/>
      <c r="ED538" s="77"/>
      <c r="EE538" s="77"/>
      <c r="EF538" s="77"/>
      <c r="EG538" s="77"/>
      <c r="EH538" s="77"/>
      <c r="EI538" s="77"/>
      <c r="EJ538" s="77"/>
      <c r="EK538" s="77"/>
      <c r="EL538" s="77"/>
      <c r="EM538" s="77"/>
      <c r="EN538" s="77"/>
      <c r="EO538" s="77"/>
      <c r="EP538" s="77"/>
      <c r="EQ538" s="77"/>
      <c r="ER538" s="77"/>
      <c r="ES538" s="77"/>
      <c r="ET538" s="77"/>
      <c r="EU538" s="77"/>
      <c r="EV538" s="77"/>
      <c r="EW538" s="77"/>
      <c r="EX538" s="77"/>
      <c r="EY538" s="77"/>
      <c r="EZ538" s="77"/>
      <c r="FA538" s="77"/>
      <c r="FB538" s="77"/>
      <c r="FC538" s="77"/>
      <c r="FD538" s="77"/>
      <c r="FE538" s="77"/>
      <c r="FF538" s="77"/>
      <c r="FG538" s="77"/>
      <c r="FH538" s="77"/>
      <c r="FI538" s="77"/>
      <c r="FJ538" s="77"/>
      <c r="FK538" s="77"/>
      <c r="FL538" s="77"/>
      <c r="FM538" s="77"/>
      <c r="FN538" s="77"/>
      <c r="FO538" s="77"/>
      <c r="FP538" s="77"/>
      <c r="FQ538" s="77"/>
      <c r="FR538" s="77"/>
      <c r="FS538" s="77"/>
      <c r="FT538" s="77"/>
      <c r="FU538" s="77"/>
      <c r="FV538" s="77"/>
      <c r="FW538" s="77"/>
      <c r="FX538" s="77"/>
      <c r="FY538" s="77"/>
      <c r="FZ538" s="77"/>
      <c r="GA538" s="77"/>
      <c r="GB538" s="77"/>
      <c r="GC538" s="77"/>
      <c r="GD538" s="77"/>
      <c r="GE538" s="77"/>
      <c r="GF538" s="77"/>
      <c r="GG538" s="77"/>
      <c r="GH538" s="77"/>
      <c r="GI538" s="77"/>
      <c r="GJ538" s="77"/>
      <c r="GK538" s="77"/>
      <c r="GL538" s="77"/>
      <c r="GM538" s="77"/>
      <c r="GN538" s="77"/>
      <c r="GO538" s="77"/>
      <c r="GP538" s="77"/>
      <c r="GQ538" s="77"/>
      <c r="GR538" s="77"/>
      <c r="GS538" s="77"/>
      <c r="GT538" s="77"/>
      <c r="GU538" s="77"/>
      <c r="GV538" s="77"/>
      <c r="GW538" s="77"/>
      <c r="GX538" s="77"/>
      <c r="GY538" s="77"/>
      <c r="GZ538" s="77"/>
      <c r="HA538" s="77"/>
      <c r="HB538" s="77"/>
      <c r="HC538" s="77"/>
      <c r="HD538" s="77"/>
      <c r="HE538" s="77"/>
      <c r="HF538" s="77"/>
      <c r="HG538" s="77"/>
      <c r="HH538" s="77"/>
      <c r="HI538" s="77"/>
      <c r="HJ538" s="77"/>
      <c r="HK538" s="77"/>
      <c r="HL538" s="77"/>
      <c r="HM538" s="77"/>
      <c r="HN538" s="77"/>
      <c r="HO538" s="77"/>
      <c r="HP538" s="77"/>
      <c r="HQ538" s="77"/>
      <c r="HR538" s="77"/>
      <c r="HS538" s="77"/>
      <c r="HT538" s="77"/>
      <c r="HU538" s="77"/>
      <c r="HV538" s="77"/>
      <c r="HW538" s="77"/>
      <c r="HX538" s="77"/>
      <c r="HY538" s="77"/>
      <c r="HZ538" s="77"/>
      <c r="IA538" s="77"/>
      <c r="IB538" s="77"/>
      <c r="IC538" s="77"/>
      <c r="ID538" s="77"/>
      <c r="IE538" s="77"/>
      <c r="IF538" s="77"/>
      <c r="IG538" s="77"/>
      <c r="IH538" s="77"/>
    </row>
    <row r="539" spans="1:242" s="78" customFormat="1" ht="33">
      <c r="A539" s="193" t="s">
        <v>1852</v>
      </c>
      <c r="B539" s="193" t="s">
        <v>1303</v>
      </c>
      <c r="C539" s="193" t="s">
        <v>1302</v>
      </c>
      <c r="D539" s="193" t="s">
        <v>1855</v>
      </c>
      <c r="E539" s="201">
        <v>10</v>
      </c>
      <c r="F539" s="195" t="s">
        <v>1471</v>
      </c>
      <c r="G539" s="193" t="s">
        <v>1856</v>
      </c>
      <c r="H539" s="195"/>
      <c r="I539" s="195" t="s">
        <v>1845</v>
      </c>
      <c r="J539" s="77"/>
      <c r="K539" s="77"/>
      <c r="L539" s="77"/>
      <c r="M539" s="77"/>
      <c r="N539" s="77"/>
      <c r="O539" s="77"/>
      <c r="P539" s="77"/>
      <c r="Q539" s="77"/>
      <c r="R539" s="77"/>
      <c r="S539" s="77"/>
      <c r="T539" s="77"/>
      <c r="U539" s="77"/>
      <c r="V539" s="77"/>
      <c r="W539" s="77"/>
      <c r="X539" s="77"/>
      <c r="Y539" s="77"/>
      <c r="Z539" s="77"/>
      <c r="AA539" s="77"/>
      <c r="AB539" s="77"/>
      <c r="AC539" s="77"/>
      <c r="AD539" s="77"/>
      <c r="AE539" s="77"/>
      <c r="AF539" s="77"/>
      <c r="AG539" s="77"/>
      <c r="AH539" s="77"/>
      <c r="AI539" s="77"/>
      <c r="AJ539" s="77"/>
      <c r="AK539" s="77"/>
      <c r="AL539" s="77"/>
      <c r="AM539" s="77"/>
      <c r="AN539" s="77"/>
      <c r="AO539" s="77"/>
      <c r="AP539" s="77"/>
      <c r="AQ539" s="77"/>
      <c r="AR539" s="77"/>
      <c r="AS539" s="77"/>
      <c r="AT539" s="77"/>
      <c r="AU539" s="77"/>
      <c r="AV539" s="77"/>
      <c r="AW539" s="77"/>
      <c r="AX539" s="77"/>
      <c r="AY539" s="77"/>
      <c r="AZ539" s="77"/>
      <c r="BA539" s="77"/>
      <c r="BB539" s="77"/>
      <c r="BC539" s="77"/>
      <c r="BD539" s="77"/>
      <c r="BE539" s="77"/>
      <c r="BF539" s="77"/>
      <c r="BG539" s="77"/>
      <c r="BH539" s="77"/>
      <c r="BI539" s="77"/>
      <c r="BJ539" s="77"/>
      <c r="BK539" s="77"/>
      <c r="BL539" s="77"/>
      <c r="BM539" s="77"/>
      <c r="BN539" s="77"/>
      <c r="BO539" s="77"/>
      <c r="BP539" s="77"/>
      <c r="BQ539" s="77"/>
      <c r="BR539" s="77"/>
      <c r="BS539" s="77"/>
      <c r="BT539" s="77"/>
      <c r="BU539" s="77"/>
      <c r="BV539" s="77"/>
      <c r="BW539" s="77"/>
      <c r="BX539" s="77"/>
      <c r="BY539" s="77"/>
      <c r="BZ539" s="77"/>
      <c r="CA539" s="77"/>
      <c r="CB539" s="77"/>
      <c r="CC539" s="77"/>
      <c r="CD539" s="77"/>
      <c r="CE539" s="77"/>
      <c r="CF539" s="77"/>
      <c r="CG539" s="77"/>
      <c r="CH539" s="77"/>
      <c r="CI539" s="77"/>
      <c r="CJ539" s="77"/>
      <c r="CK539" s="77"/>
      <c r="CL539" s="77"/>
      <c r="CM539" s="77"/>
      <c r="CN539" s="77"/>
      <c r="CO539" s="77"/>
      <c r="CP539" s="77"/>
      <c r="CQ539" s="77"/>
      <c r="CR539" s="77"/>
      <c r="CS539" s="77"/>
      <c r="CT539" s="77"/>
      <c r="CU539" s="77"/>
      <c r="CV539" s="77"/>
      <c r="CW539" s="77"/>
      <c r="CX539" s="77"/>
      <c r="CY539" s="77"/>
      <c r="CZ539" s="77"/>
      <c r="DA539" s="77"/>
      <c r="DB539" s="77"/>
      <c r="DC539" s="77"/>
      <c r="DD539" s="77"/>
      <c r="DE539" s="77"/>
      <c r="DF539" s="77"/>
      <c r="DG539" s="77"/>
      <c r="DH539" s="77"/>
      <c r="DI539" s="77"/>
      <c r="DJ539" s="77"/>
      <c r="DK539" s="77"/>
      <c r="DL539" s="77"/>
      <c r="DM539" s="77"/>
      <c r="DN539" s="77"/>
      <c r="DO539" s="77"/>
      <c r="DP539" s="77"/>
      <c r="DQ539" s="77"/>
      <c r="DR539" s="77"/>
      <c r="DS539" s="77"/>
      <c r="DT539" s="77"/>
      <c r="DU539" s="77"/>
      <c r="DV539" s="77"/>
      <c r="DW539" s="77"/>
      <c r="DX539" s="77"/>
      <c r="DY539" s="77"/>
      <c r="DZ539" s="77"/>
      <c r="EA539" s="77"/>
      <c r="EB539" s="77"/>
      <c r="EC539" s="77"/>
      <c r="ED539" s="77"/>
      <c r="EE539" s="77"/>
      <c r="EF539" s="77"/>
      <c r="EG539" s="77"/>
      <c r="EH539" s="77"/>
      <c r="EI539" s="77"/>
      <c r="EJ539" s="77"/>
      <c r="EK539" s="77"/>
      <c r="EL539" s="77"/>
      <c r="EM539" s="77"/>
      <c r="EN539" s="77"/>
      <c r="EO539" s="77"/>
      <c r="EP539" s="77"/>
      <c r="EQ539" s="77"/>
      <c r="ER539" s="77"/>
      <c r="ES539" s="77"/>
      <c r="ET539" s="77"/>
      <c r="EU539" s="77"/>
      <c r="EV539" s="77"/>
      <c r="EW539" s="77"/>
      <c r="EX539" s="77"/>
      <c r="EY539" s="77"/>
      <c r="EZ539" s="77"/>
      <c r="FA539" s="77"/>
      <c r="FB539" s="77"/>
      <c r="FC539" s="77"/>
      <c r="FD539" s="77"/>
      <c r="FE539" s="77"/>
      <c r="FF539" s="77"/>
      <c r="FG539" s="77"/>
      <c r="FH539" s="77"/>
      <c r="FI539" s="77"/>
      <c r="FJ539" s="77"/>
      <c r="FK539" s="77"/>
      <c r="FL539" s="77"/>
      <c r="FM539" s="77"/>
      <c r="FN539" s="77"/>
      <c r="FO539" s="77"/>
      <c r="FP539" s="77"/>
      <c r="FQ539" s="77"/>
      <c r="FR539" s="77"/>
      <c r="FS539" s="77"/>
      <c r="FT539" s="77"/>
      <c r="FU539" s="77"/>
      <c r="FV539" s="77"/>
      <c r="FW539" s="77"/>
      <c r="FX539" s="77"/>
      <c r="FY539" s="77"/>
      <c r="FZ539" s="77"/>
      <c r="GA539" s="77"/>
      <c r="GB539" s="77"/>
      <c r="GC539" s="77"/>
      <c r="GD539" s="77"/>
      <c r="GE539" s="77"/>
      <c r="GF539" s="77"/>
      <c r="GG539" s="77"/>
      <c r="GH539" s="77"/>
      <c r="GI539" s="77"/>
      <c r="GJ539" s="77"/>
      <c r="GK539" s="77"/>
      <c r="GL539" s="77"/>
      <c r="GM539" s="77"/>
      <c r="GN539" s="77"/>
      <c r="GO539" s="77"/>
      <c r="GP539" s="77"/>
      <c r="GQ539" s="77"/>
      <c r="GR539" s="77"/>
      <c r="GS539" s="77"/>
      <c r="GT539" s="77"/>
      <c r="GU539" s="77"/>
      <c r="GV539" s="77"/>
      <c r="GW539" s="77"/>
      <c r="GX539" s="77"/>
      <c r="GY539" s="77"/>
      <c r="GZ539" s="77"/>
      <c r="HA539" s="77"/>
      <c r="HB539" s="77"/>
      <c r="HC539" s="77"/>
      <c r="HD539" s="77"/>
      <c r="HE539" s="77"/>
      <c r="HF539" s="77"/>
      <c r="HG539" s="77"/>
      <c r="HH539" s="77"/>
      <c r="HI539" s="77"/>
      <c r="HJ539" s="77"/>
      <c r="HK539" s="77"/>
      <c r="HL539" s="77"/>
      <c r="HM539" s="77"/>
      <c r="HN539" s="77"/>
      <c r="HO539" s="77"/>
      <c r="HP539" s="77"/>
      <c r="HQ539" s="77"/>
      <c r="HR539" s="77"/>
      <c r="HS539" s="77"/>
      <c r="HT539" s="77"/>
      <c r="HU539" s="77"/>
      <c r="HV539" s="77"/>
      <c r="HW539" s="77"/>
      <c r="HX539" s="77"/>
      <c r="HY539" s="77"/>
      <c r="HZ539" s="77"/>
      <c r="IA539" s="77"/>
      <c r="IB539" s="77"/>
      <c r="IC539" s="77"/>
      <c r="ID539" s="77"/>
      <c r="IE539" s="77"/>
      <c r="IF539" s="77"/>
      <c r="IG539" s="77"/>
      <c r="IH539" s="77"/>
    </row>
    <row r="540" spans="1:242" s="78" customFormat="1" ht="30.75" customHeight="1">
      <c r="A540" s="193"/>
      <c r="B540" s="193"/>
      <c r="C540" s="193" t="s">
        <v>1304</v>
      </c>
      <c r="D540" s="193"/>
      <c r="E540" s="201">
        <f>SUM(E538:E539)</f>
        <v>20</v>
      </c>
      <c r="F540" s="195"/>
      <c r="G540" s="193"/>
      <c r="H540" s="195"/>
      <c r="I540" s="195"/>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c r="AG540" s="77"/>
      <c r="AH540" s="77"/>
      <c r="AI540" s="77"/>
      <c r="AJ540" s="77"/>
      <c r="AK540" s="77"/>
      <c r="AL540" s="77"/>
      <c r="AM540" s="77"/>
      <c r="AN540" s="77"/>
      <c r="AO540" s="77"/>
      <c r="AP540" s="77"/>
      <c r="AQ540" s="77"/>
      <c r="AR540" s="77"/>
      <c r="AS540" s="77"/>
      <c r="AT540" s="77"/>
      <c r="AU540" s="77"/>
      <c r="AV540" s="77"/>
      <c r="AW540" s="77"/>
      <c r="AX540" s="77"/>
      <c r="AY540" s="77"/>
      <c r="AZ540" s="77"/>
      <c r="BA540" s="77"/>
      <c r="BB540" s="77"/>
      <c r="BC540" s="77"/>
      <c r="BD540" s="77"/>
      <c r="BE540" s="77"/>
      <c r="BF540" s="77"/>
      <c r="BG540" s="77"/>
      <c r="BH540" s="77"/>
      <c r="BI540" s="77"/>
      <c r="BJ540" s="77"/>
      <c r="BK540" s="77"/>
      <c r="BL540" s="77"/>
      <c r="BM540" s="77"/>
      <c r="BN540" s="77"/>
      <c r="BO540" s="77"/>
      <c r="BP540" s="77"/>
      <c r="BQ540" s="77"/>
      <c r="BR540" s="77"/>
      <c r="BS540" s="77"/>
      <c r="BT540" s="77"/>
      <c r="BU540" s="77"/>
      <c r="BV540" s="77"/>
      <c r="BW540" s="77"/>
      <c r="BX540" s="77"/>
      <c r="BY540" s="77"/>
      <c r="BZ540" s="77"/>
      <c r="CA540" s="77"/>
      <c r="CB540" s="77"/>
      <c r="CC540" s="77"/>
      <c r="CD540" s="77"/>
      <c r="CE540" s="77"/>
      <c r="CF540" s="77"/>
      <c r="CG540" s="77"/>
      <c r="CH540" s="77"/>
      <c r="CI540" s="77"/>
      <c r="CJ540" s="77"/>
      <c r="CK540" s="77"/>
      <c r="CL540" s="77"/>
      <c r="CM540" s="77"/>
      <c r="CN540" s="77"/>
      <c r="CO540" s="77"/>
      <c r="CP540" s="77"/>
      <c r="CQ540" s="77"/>
      <c r="CR540" s="77"/>
      <c r="CS540" s="77"/>
      <c r="CT540" s="77"/>
      <c r="CU540" s="77"/>
      <c r="CV540" s="77"/>
      <c r="CW540" s="77"/>
      <c r="CX540" s="77"/>
      <c r="CY540" s="77"/>
      <c r="CZ540" s="77"/>
      <c r="DA540" s="77"/>
      <c r="DB540" s="77"/>
      <c r="DC540" s="77"/>
      <c r="DD540" s="77"/>
      <c r="DE540" s="77"/>
      <c r="DF540" s="77"/>
      <c r="DG540" s="77"/>
      <c r="DH540" s="77"/>
      <c r="DI540" s="77"/>
      <c r="DJ540" s="77"/>
      <c r="DK540" s="77"/>
      <c r="DL540" s="77"/>
      <c r="DM540" s="77"/>
      <c r="DN540" s="77"/>
      <c r="DO540" s="77"/>
      <c r="DP540" s="77"/>
      <c r="DQ540" s="77"/>
      <c r="DR540" s="77"/>
      <c r="DS540" s="77"/>
      <c r="DT540" s="77"/>
      <c r="DU540" s="77"/>
      <c r="DV540" s="77"/>
      <c r="DW540" s="77"/>
      <c r="DX540" s="77"/>
      <c r="DY540" s="77"/>
      <c r="DZ540" s="77"/>
      <c r="EA540" s="77"/>
      <c r="EB540" s="77"/>
      <c r="EC540" s="77"/>
      <c r="ED540" s="77"/>
      <c r="EE540" s="77"/>
      <c r="EF540" s="77"/>
      <c r="EG540" s="77"/>
      <c r="EH540" s="77"/>
      <c r="EI540" s="77"/>
      <c r="EJ540" s="77"/>
      <c r="EK540" s="77"/>
      <c r="EL540" s="77"/>
      <c r="EM540" s="77"/>
      <c r="EN540" s="77"/>
      <c r="EO540" s="77"/>
      <c r="EP540" s="77"/>
      <c r="EQ540" s="77"/>
      <c r="ER540" s="77"/>
      <c r="ES540" s="77"/>
      <c r="ET540" s="77"/>
      <c r="EU540" s="77"/>
      <c r="EV540" s="77"/>
      <c r="EW540" s="77"/>
      <c r="EX540" s="77"/>
      <c r="EY540" s="77"/>
      <c r="EZ540" s="77"/>
      <c r="FA540" s="77"/>
      <c r="FB540" s="77"/>
      <c r="FC540" s="77"/>
      <c r="FD540" s="77"/>
      <c r="FE540" s="77"/>
      <c r="FF540" s="77"/>
      <c r="FG540" s="77"/>
      <c r="FH540" s="77"/>
      <c r="FI540" s="77"/>
      <c r="FJ540" s="77"/>
      <c r="FK540" s="77"/>
      <c r="FL540" s="77"/>
      <c r="FM540" s="77"/>
      <c r="FN540" s="77"/>
      <c r="FO540" s="77"/>
      <c r="FP540" s="77"/>
      <c r="FQ540" s="77"/>
      <c r="FR540" s="77"/>
      <c r="FS540" s="77"/>
      <c r="FT540" s="77"/>
      <c r="FU540" s="77"/>
      <c r="FV540" s="77"/>
      <c r="FW540" s="77"/>
      <c r="FX540" s="77"/>
      <c r="FY540" s="77"/>
      <c r="FZ540" s="77"/>
      <c r="GA540" s="77"/>
      <c r="GB540" s="77"/>
      <c r="GC540" s="77"/>
      <c r="GD540" s="77"/>
      <c r="GE540" s="77"/>
      <c r="GF540" s="77"/>
      <c r="GG540" s="77"/>
      <c r="GH540" s="77"/>
      <c r="GI540" s="77"/>
      <c r="GJ540" s="77"/>
      <c r="GK540" s="77"/>
      <c r="GL540" s="77"/>
      <c r="GM540" s="77"/>
      <c r="GN540" s="77"/>
      <c r="GO540" s="77"/>
      <c r="GP540" s="77"/>
      <c r="GQ540" s="77"/>
      <c r="GR540" s="77"/>
      <c r="GS540" s="77"/>
      <c r="GT540" s="77"/>
      <c r="GU540" s="77"/>
      <c r="GV540" s="77"/>
      <c r="GW540" s="77"/>
      <c r="GX540" s="77"/>
      <c r="GY540" s="77"/>
      <c r="GZ540" s="77"/>
      <c r="HA540" s="77"/>
      <c r="HB540" s="77"/>
      <c r="HC540" s="77"/>
      <c r="HD540" s="77"/>
      <c r="HE540" s="77"/>
      <c r="HF540" s="77"/>
      <c r="HG540" s="77"/>
      <c r="HH540" s="77"/>
      <c r="HI540" s="77"/>
      <c r="HJ540" s="77"/>
      <c r="HK540" s="77"/>
      <c r="HL540" s="77"/>
      <c r="HM540" s="77"/>
      <c r="HN540" s="77"/>
      <c r="HO540" s="77"/>
      <c r="HP540" s="77"/>
      <c r="HQ540" s="77"/>
      <c r="HR540" s="77"/>
      <c r="HS540" s="77"/>
      <c r="HT540" s="77"/>
      <c r="HU540" s="77"/>
      <c r="HV540" s="77"/>
      <c r="HW540" s="77"/>
      <c r="HX540" s="77"/>
      <c r="HY540" s="77"/>
      <c r="HZ540" s="77"/>
      <c r="IA540" s="77"/>
      <c r="IB540" s="77"/>
      <c r="IC540" s="77"/>
      <c r="ID540" s="77"/>
      <c r="IE540" s="77"/>
      <c r="IF540" s="77"/>
      <c r="IG540" s="77"/>
      <c r="IH540" s="77"/>
    </row>
    <row r="541" spans="1:9" s="198" customFormat="1" ht="16.5">
      <c r="A541" s="193" t="s">
        <v>2056</v>
      </c>
      <c r="B541" s="193" t="s">
        <v>1305</v>
      </c>
      <c r="C541" s="193" t="s">
        <v>1306</v>
      </c>
      <c r="D541" s="193" t="s">
        <v>1563</v>
      </c>
      <c r="E541" s="201">
        <v>200</v>
      </c>
      <c r="F541" s="195" t="s">
        <v>1458</v>
      </c>
      <c r="G541" s="193"/>
      <c r="H541" s="195" t="s">
        <v>1845</v>
      </c>
      <c r="I541" s="195"/>
    </row>
    <row r="542" spans="1:242" s="78" customFormat="1" ht="33">
      <c r="A542" s="193" t="s">
        <v>1852</v>
      </c>
      <c r="B542" s="193" t="s">
        <v>883</v>
      </c>
      <c r="C542" s="193" t="s">
        <v>1307</v>
      </c>
      <c r="D542" s="193" t="s">
        <v>1855</v>
      </c>
      <c r="E542" s="201">
        <v>20</v>
      </c>
      <c r="F542" s="195" t="s">
        <v>1471</v>
      </c>
      <c r="G542" s="193" t="s">
        <v>1856</v>
      </c>
      <c r="H542" s="195"/>
      <c r="I542" s="195" t="s">
        <v>1845</v>
      </c>
      <c r="J542" s="77"/>
      <c r="K542" s="77"/>
      <c r="L542" s="77"/>
      <c r="M542" s="77"/>
      <c r="N542" s="77"/>
      <c r="O542" s="77"/>
      <c r="P542" s="77"/>
      <c r="Q542" s="77"/>
      <c r="R542" s="77"/>
      <c r="S542" s="77"/>
      <c r="T542" s="77"/>
      <c r="U542" s="77"/>
      <c r="V542" s="77"/>
      <c r="W542" s="77"/>
      <c r="X542" s="77"/>
      <c r="Y542" s="77"/>
      <c r="Z542" s="77"/>
      <c r="AA542" s="77"/>
      <c r="AB542" s="77"/>
      <c r="AC542" s="77"/>
      <c r="AD542" s="77"/>
      <c r="AE542" s="77"/>
      <c r="AF542" s="77"/>
      <c r="AG542" s="77"/>
      <c r="AH542" s="77"/>
      <c r="AI542" s="77"/>
      <c r="AJ542" s="77"/>
      <c r="AK542" s="77"/>
      <c r="AL542" s="77"/>
      <c r="AM542" s="77"/>
      <c r="AN542" s="77"/>
      <c r="AO542" s="77"/>
      <c r="AP542" s="77"/>
      <c r="AQ542" s="77"/>
      <c r="AR542" s="77"/>
      <c r="AS542" s="77"/>
      <c r="AT542" s="77"/>
      <c r="AU542" s="77"/>
      <c r="AV542" s="77"/>
      <c r="AW542" s="77"/>
      <c r="AX542" s="77"/>
      <c r="AY542" s="77"/>
      <c r="AZ542" s="77"/>
      <c r="BA542" s="77"/>
      <c r="BB542" s="77"/>
      <c r="BC542" s="77"/>
      <c r="BD542" s="77"/>
      <c r="BE542" s="77"/>
      <c r="BF542" s="77"/>
      <c r="BG542" s="77"/>
      <c r="BH542" s="77"/>
      <c r="BI542" s="77"/>
      <c r="BJ542" s="77"/>
      <c r="BK542" s="77"/>
      <c r="BL542" s="77"/>
      <c r="BM542" s="77"/>
      <c r="BN542" s="77"/>
      <c r="BO542" s="77"/>
      <c r="BP542" s="77"/>
      <c r="BQ542" s="77"/>
      <c r="BR542" s="77"/>
      <c r="BS542" s="77"/>
      <c r="BT542" s="77"/>
      <c r="BU542" s="77"/>
      <c r="BV542" s="77"/>
      <c r="BW542" s="77"/>
      <c r="BX542" s="77"/>
      <c r="BY542" s="77"/>
      <c r="BZ542" s="77"/>
      <c r="CA542" s="77"/>
      <c r="CB542" s="77"/>
      <c r="CC542" s="77"/>
      <c r="CD542" s="77"/>
      <c r="CE542" s="77"/>
      <c r="CF542" s="77"/>
      <c r="CG542" s="77"/>
      <c r="CH542" s="77"/>
      <c r="CI542" s="77"/>
      <c r="CJ542" s="77"/>
      <c r="CK542" s="77"/>
      <c r="CL542" s="77"/>
      <c r="CM542" s="77"/>
      <c r="CN542" s="77"/>
      <c r="CO542" s="77"/>
      <c r="CP542" s="77"/>
      <c r="CQ542" s="77"/>
      <c r="CR542" s="77"/>
      <c r="CS542" s="77"/>
      <c r="CT542" s="77"/>
      <c r="CU542" s="77"/>
      <c r="CV542" s="77"/>
      <c r="CW542" s="77"/>
      <c r="CX542" s="77"/>
      <c r="CY542" s="77"/>
      <c r="CZ542" s="77"/>
      <c r="DA542" s="77"/>
      <c r="DB542" s="77"/>
      <c r="DC542" s="77"/>
      <c r="DD542" s="77"/>
      <c r="DE542" s="77"/>
      <c r="DF542" s="77"/>
      <c r="DG542" s="77"/>
      <c r="DH542" s="77"/>
      <c r="DI542" s="77"/>
      <c r="DJ542" s="77"/>
      <c r="DK542" s="77"/>
      <c r="DL542" s="77"/>
      <c r="DM542" s="77"/>
      <c r="DN542" s="77"/>
      <c r="DO542" s="77"/>
      <c r="DP542" s="77"/>
      <c r="DQ542" s="77"/>
      <c r="DR542" s="77"/>
      <c r="DS542" s="77"/>
      <c r="DT542" s="77"/>
      <c r="DU542" s="77"/>
      <c r="DV542" s="77"/>
      <c r="DW542" s="77"/>
      <c r="DX542" s="77"/>
      <c r="DY542" s="77"/>
      <c r="DZ542" s="77"/>
      <c r="EA542" s="77"/>
      <c r="EB542" s="77"/>
      <c r="EC542" s="77"/>
      <c r="ED542" s="77"/>
      <c r="EE542" s="77"/>
      <c r="EF542" s="77"/>
      <c r="EG542" s="77"/>
      <c r="EH542" s="77"/>
      <c r="EI542" s="77"/>
      <c r="EJ542" s="77"/>
      <c r="EK542" s="77"/>
      <c r="EL542" s="77"/>
      <c r="EM542" s="77"/>
      <c r="EN542" s="77"/>
      <c r="EO542" s="77"/>
      <c r="EP542" s="77"/>
      <c r="EQ542" s="77"/>
      <c r="ER542" s="77"/>
      <c r="ES542" s="77"/>
      <c r="ET542" s="77"/>
      <c r="EU542" s="77"/>
      <c r="EV542" s="77"/>
      <c r="EW542" s="77"/>
      <c r="EX542" s="77"/>
      <c r="EY542" s="77"/>
      <c r="EZ542" s="77"/>
      <c r="FA542" s="77"/>
      <c r="FB542" s="77"/>
      <c r="FC542" s="77"/>
      <c r="FD542" s="77"/>
      <c r="FE542" s="77"/>
      <c r="FF542" s="77"/>
      <c r="FG542" s="77"/>
      <c r="FH542" s="77"/>
      <c r="FI542" s="77"/>
      <c r="FJ542" s="77"/>
      <c r="FK542" s="77"/>
      <c r="FL542" s="77"/>
      <c r="FM542" s="77"/>
      <c r="FN542" s="77"/>
      <c r="FO542" s="77"/>
      <c r="FP542" s="77"/>
      <c r="FQ542" s="77"/>
      <c r="FR542" s="77"/>
      <c r="FS542" s="77"/>
      <c r="FT542" s="77"/>
      <c r="FU542" s="77"/>
      <c r="FV542" s="77"/>
      <c r="FW542" s="77"/>
      <c r="FX542" s="77"/>
      <c r="FY542" s="77"/>
      <c r="FZ542" s="77"/>
      <c r="GA542" s="77"/>
      <c r="GB542" s="77"/>
      <c r="GC542" s="77"/>
      <c r="GD542" s="77"/>
      <c r="GE542" s="77"/>
      <c r="GF542" s="77"/>
      <c r="GG542" s="77"/>
      <c r="GH542" s="77"/>
      <c r="GI542" s="77"/>
      <c r="GJ542" s="77"/>
      <c r="GK542" s="77"/>
      <c r="GL542" s="77"/>
      <c r="GM542" s="77"/>
      <c r="GN542" s="77"/>
      <c r="GO542" s="77"/>
      <c r="GP542" s="77"/>
      <c r="GQ542" s="77"/>
      <c r="GR542" s="77"/>
      <c r="GS542" s="77"/>
      <c r="GT542" s="77"/>
      <c r="GU542" s="77"/>
      <c r="GV542" s="77"/>
      <c r="GW542" s="77"/>
      <c r="GX542" s="77"/>
      <c r="GY542" s="77"/>
      <c r="GZ542" s="77"/>
      <c r="HA542" s="77"/>
      <c r="HB542" s="77"/>
      <c r="HC542" s="77"/>
      <c r="HD542" s="77"/>
      <c r="HE542" s="77"/>
      <c r="HF542" s="77"/>
      <c r="HG542" s="77"/>
      <c r="HH542" s="77"/>
      <c r="HI542" s="77"/>
      <c r="HJ542" s="77"/>
      <c r="HK542" s="77"/>
      <c r="HL542" s="77"/>
      <c r="HM542" s="77"/>
      <c r="HN542" s="77"/>
      <c r="HO542" s="77"/>
      <c r="HP542" s="77"/>
      <c r="HQ542" s="77"/>
      <c r="HR542" s="77"/>
      <c r="HS542" s="77"/>
      <c r="HT542" s="77"/>
      <c r="HU542" s="77"/>
      <c r="HV542" s="77"/>
      <c r="HW542" s="77"/>
      <c r="HX542" s="77"/>
      <c r="HY542" s="77"/>
      <c r="HZ542" s="77"/>
      <c r="IA542" s="77"/>
      <c r="IB542" s="77"/>
      <c r="IC542" s="77"/>
      <c r="ID542" s="77"/>
      <c r="IE542" s="77"/>
      <c r="IF542" s="77"/>
      <c r="IG542" s="77"/>
      <c r="IH542" s="77"/>
    </row>
    <row r="543" spans="1:9" s="204" customFormat="1" ht="33">
      <c r="A543" s="193" t="s">
        <v>1885</v>
      </c>
      <c r="B543" s="193" t="s">
        <v>1308</v>
      </c>
      <c r="C543" s="193" t="s">
        <v>1307</v>
      </c>
      <c r="D543" s="193" t="s">
        <v>1520</v>
      </c>
      <c r="E543" s="201">
        <v>20</v>
      </c>
      <c r="F543" s="195" t="s">
        <v>1458</v>
      </c>
      <c r="G543" s="193"/>
      <c r="H543" s="195" t="s">
        <v>1845</v>
      </c>
      <c r="I543" s="195"/>
    </row>
    <row r="544" spans="1:9" s="202" customFormat="1" ht="33">
      <c r="A544" s="193" t="s">
        <v>1885</v>
      </c>
      <c r="B544" s="193" t="s">
        <v>1309</v>
      </c>
      <c r="C544" s="193" t="s">
        <v>1307</v>
      </c>
      <c r="D544" s="193" t="s">
        <v>1520</v>
      </c>
      <c r="E544" s="201">
        <v>90</v>
      </c>
      <c r="F544" s="195" t="s">
        <v>1458</v>
      </c>
      <c r="G544" s="193"/>
      <c r="H544" s="195" t="s">
        <v>1845</v>
      </c>
      <c r="I544" s="195"/>
    </row>
    <row r="545" spans="1:9" s="202" customFormat="1" ht="29.25" customHeight="1">
      <c r="A545" s="193"/>
      <c r="B545" s="193"/>
      <c r="C545" s="193" t="s">
        <v>1310</v>
      </c>
      <c r="D545" s="193"/>
      <c r="E545" s="201">
        <f>SUM(E542:E544)</f>
        <v>130</v>
      </c>
      <c r="F545" s="195"/>
      <c r="G545" s="193"/>
      <c r="H545" s="195"/>
      <c r="I545" s="195"/>
    </row>
    <row r="546" spans="1:9" s="198" customFormat="1" ht="16.5">
      <c r="A546" s="193" t="s">
        <v>1460</v>
      </c>
      <c r="B546" s="193" t="s">
        <v>1900</v>
      </c>
      <c r="C546" s="193" t="s">
        <v>1311</v>
      </c>
      <c r="D546" s="193" t="s">
        <v>1463</v>
      </c>
      <c r="E546" s="201">
        <v>10</v>
      </c>
      <c r="F546" s="195" t="s">
        <v>1458</v>
      </c>
      <c r="G546" s="193"/>
      <c r="H546" s="195" t="s">
        <v>1845</v>
      </c>
      <c r="I546" s="195"/>
    </row>
    <row r="547" spans="1:9" s="203" customFormat="1" ht="33">
      <c r="A547" s="193" t="s">
        <v>1852</v>
      </c>
      <c r="B547" s="193" t="s">
        <v>1312</v>
      </c>
      <c r="C547" s="193" t="s">
        <v>1311</v>
      </c>
      <c r="D547" s="193" t="s">
        <v>1855</v>
      </c>
      <c r="E547" s="201">
        <v>20</v>
      </c>
      <c r="F547" s="195" t="s">
        <v>1471</v>
      </c>
      <c r="G547" s="193" t="s">
        <v>1856</v>
      </c>
      <c r="H547" s="195"/>
      <c r="I547" s="195" t="s">
        <v>1845</v>
      </c>
    </row>
    <row r="548" spans="1:242" s="78" customFormat="1" ht="33">
      <c r="A548" s="193" t="s">
        <v>1852</v>
      </c>
      <c r="B548" s="193" t="s">
        <v>1313</v>
      </c>
      <c r="C548" s="193" t="s">
        <v>1311</v>
      </c>
      <c r="D548" s="193" t="s">
        <v>1855</v>
      </c>
      <c r="E548" s="201">
        <v>10</v>
      </c>
      <c r="F548" s="195" t="s">
        <v>1471</v>
      </c>
      <c r="G548" s="193" t="s">
        <v>1856</v>
      </c>
      <c r="H548" s="195"/>
      <c r="I548" s="195" t="s">
        <v>1845</v>
      </c>
      <c r="J548" s="77"/>
      <c r="K548" s="77"/>
      <c r="L548" s="77"/>
      <c r="M548" s="77"/>
      <c r="N548" s="77"/>
      <c r="O548" s="77"/>
      <c r="P548" s="77"/>
      <c r="Q548" s="77"/>
      <c r="R548" s="77"/>
      <c r="S548" s="77"/>
      <c r="T548" s="77"/>
      <c r="U548" s="77"/>
      <c r="V548" s="77"/>
      <c r="W548" s="77"/>
      <c r="X548" s="77"/>
      <c r="Y548" s="77"/>
      <c r="Z548" s="77"/>
      <c r="AA548" s="77"/>
      <c r="AB548" s="77"/>
      <c r="AC548" s="77"/>
      <c r="AD548" s="77"/>
      <c r="AE548" s="77"/>
      <c r="AF548" s="77"/>
      <c r="AG548" s="77"/>
      <c r="AH548" s="77"/>
      <c r="AI548" s="77"/>
      <c r="AJ548" s="77"/>
      <c r="AK548" s="77"/>
      <c r="AL548" s="77"/>
      <c r="AM548" s="77"/>
      <c r="AN548" s="77"/>
      <c r="AO548" s="77"/>
      <c r="AP548" s="77"/>
      <c r="AQ548" s="77"/>
      <c r="AR548" s="77"/>
      <c r="AS548" s="77"/>
      <c r="AT548" s="77"/>
      <c r="AU548" s="77"/>
      <c r="AV548" s="77"/>
      <c r="AW548" s="77"/>
      <c r="AX548" s="77"/>
      <c r="AY548" s="77"/>
      <c r="AZ548" s="77"/>
      <c r="BA548" s="77"/>
      <c r="BB548" s="77"/>
      <c r="BC548" s="77"/>
      <c r="BD548" s="77"/>
      <c r="BE548" s="77"/>
      <c r="BF548" s="77"/>
      <c r="BG548" s="77"/>
      <c r="BH548" s="77"/>
      <c r="BI548" s="77"/>
      <c r="BJ548" s="77"/>
      <c r="BK548" s="77"/>
      <c r="BL548" s="77"/>
      <c r="BM548" s="77"/>
      <c r="BN548" s="77"/>
      <c r="BO548" s="77"/>
      <c r="BP548" s="77"/>
      <c r="BQ548" s="77"/>
      <c r="BR548" s="77"/>
      <c r="BS548" s="77"/>
      <c r="BT548" s="77"/>
      <c r="BU548" s="77"/>
      <c r="BV548" s="77"/>
      <c r="BW548" s="77"/>
      <c r="BX548" s="77"/>
      <c r="BY548" s="77"/>
      <c r="BZ548" s="77"/>
      <c r="CA548" s="77"/>
      <c r="CB548" s="77"/>
      <c r="CC548" s="77"/>
      <c r="CD548" s="77"/>
      <c r="CE548" s="77"/>
      <c r="CF548" s="77"/>
      <c r="CG548" s="77"/>
      <c r="CH548" s="77"/>
      <c r="CI548" s="77"/>
      <c r="CJ548" s="77"/>
      <c r="CK548" s="77"/>
      <c r="CL548" s="77"/>
      <c r="CM548" s="77"/>
      <c r="CN548" s="77"/>
      <c r="CO548" s="77"/>
      <c r="CP548" s="77"/>
      <c r="CQ548" s="77"/>
      <c r="CR548" s="77"/>
      <c r="CS548" s="77"/>
      <c r="CT548" s="77"/>
      <c r="CU548" s="77"/>
      <c r="CV548" s="77"/>
      <c r="CW548" s="77"/>
      <c r="CX548" s="77"/>
      <c r="CY548" s="77"/>
      <c r="CZ548" s="77"/>
      <c r="DA548" s="77"/>
      <c r="DB548" s="77"/>
      <c r="DC548" s="77"/>
      <c r="DD548" s="77"/>
      <c r="DE548" s="77"/>
      <c r="DF548" s="77"/>
      <c r="DG548" s="77"/>
      <c r="DH548" s="77"/>
      <c r="DI548" s="77"/>
      <c r="DJ548" s="77"/>
      <c r="DK548" s="77"/>
      <c r="DL548" s="77"/>
      <c r="DM548" s="77"/>
      <c r="DN548" s="77"/>
      <c r="DO548" s="77"/>
      <c r="DP548" s="77"/>
      <c r="DQ548" s="77"/>
      <c r="DR548" s="77"/>
      <c r="DS548" s="77"/>
      <c r="DT548" s="77"/>
      <c r="DU548" s="77"/>
      <c r="DV548" s="77"/>
      <c r="DW548" s="77"/>
      <c r="DX548" s="77"/>
      <c r="DY548" s="77"/>
      <c r="DZ548" s="77"/>
      <c r="EA548" s="77"/>
      <c r="EB548" s="77"/>
      <c r="EC548" s="77"/>
      <c r="ED548" s="77"/>
      <c r="EE548" s="77"/>
      <c r="EF548" s="77"/>
      <c r="EG548" s="77"/>
      <c r="EH548" s="77"/>
      <c r="EI548" s="77"/>
      <c r="EJ548" s="77"/>
      <c r="EK548" s="77"/>
      <c r="EL548" s="77"/>
      <c r="EM548" s="77"/>
      <c r="EN548" s="77"/>
      <c r="EO548" s="77"/>
      <c r="EP548" s="77"/>
      <c r="EQ548" s="77"/>
      <c r="ER548" s="77"/>
      <c r="ES548" s="77"/>
      <c r="ET548" s="77"/>
      <c r="EU548" s="77"/>
      <c r="EV548" s="77"/>
      <c r="EW548" s="77"/>
      <c r="EX548" s="77"/>
      <c r="EY548" s="77"/>
      <c r="EZ548" s="77"/>
      <c r="FA548" s="77"/>
      <c r="FB548" s="77"/>
      <c r="FC548" s="77"/>
      <c r="FD548" s="77"/>
      <c r="FE548" s="77"/>
      <c r="FF548" s="77"/>
      <c r="FG548" s="77"/>
      <c r="FH548" s="77"/>
      <c r="FI548" s="77"/>
      <c r="FJ548" s="77"/>
      <c r="FK548" s="77"/>
      <c r="FL548" s="77"/>
      <c r="FM548" s="77"/>
      <c r="FN548" s="77"/>
      <c r="FO548" s="77"/>
      <c r="FP548" s="77"/>
      <c r="FQ548" s="77"/>
      <c r="FR548" s="77"/>
      <c r="FS548" s="77"/>
      <c r="FT548" s="77"/>
      <c r="FU548" s="77"/>
      <c r="FV548" s="77"/>
      <c r="FW548" s="77"/>
      <c r="FX548" s="77"/>
      <c r="FY548" s="77"/>
      <c r="FZ548" s="77"/>
      <c r="GA548" s="77"/>
      <c r="GB548" s="77"/>
      <c r="GC548" s="77"/>
      <c r="GD548" s="77"/>
      <c r="GE548" s="77"/>
      <c r="GF548" s="77"/>
      <c r="GG548" s="77"/>
      <c r="GH548" s="77"/>
      <c r="GI548" s="77"/>
      <c r="GJ548" s="77"/>
      <c r="GK548" s="77"/>
      <c r="GL548" s="77"/>
      <c r="GM548" s="77"/>
      <c r="GN548" s="77"/>
      <c r="GO548" s="77"/>
      <c r="GP548" s="77"/>
      <c r="GQ548" s="77"/>
      <c r="GR548" s="77"/>
      <c r="GS548" s="77"/>
      <c r="GT548" s="77"/>
      <c r="GU548" s="77"/>
      <c r="GV548" s="77"/>
      <c r="GW548" s="77"/>
      <c r="GX548" s="77"/>
      <c r="GY548" s="77"/>
      <c r="GZ548" s="77"/>
      <c r="HA548" s="77"/>
      <c r="HB548" s="77"/>
      <c r="HC548" s="77"/>
      <c r="HD548" s="77"/>
      <c r="HE548" s="77"/>
      <c r="HF548" s="77"/>
      <c r="HG548" s="77"/>
      <c r="HH548" s="77"/>
      <c r="HI548" s="77"/>
      <c r="HJ548" s="77"/>
      <c r="HK548" s="77"/>
      <c r="HL548" s="77"/>
      <c r="HM548" s="77"/>
      <c r="HN548" s="77"/>
      <c r="HO548" s="77"/>
      <c r="HP548" s="77"/>
      <c r="HQ548" s="77"/>
      <c r="HR548" s="77"/>
      <c r="HS548" s="77"/>
      <c r="HT548" s="77"/>
      <c r="HU548" s="77"/>
      <c r="HV548" s="77"/>
      <c r="HW548" s="77"/>
      <c r="HX548" s="77"/>
      <c r="HY548" s="77"/>
      <c r="HZ548" s="77"/>
      <c r="IA548" s="77"/>
      <c r="IB548" s="77"/>
      <c r="IC548" s="77"/>
      <c r="ID548" s="77"/>
      <c r="IE548" s="77"/>
      <c r="IF548" s="77"/>
      <c r="IG548" s="77"/>
      <c r="IH548" s="77"/>
    </row>
    <row r="549" spans="1:242" s="78" customFormat="1" ht="33">
      <c r="A549" s="193" t="s">
        <v>1852</v>
      </c>
      <c r="B549" s="193" t="s">
        <v>1314</v>
      </c>
      <c r="C549" s="193" t="s">
        <v>1311</v>
      </c>
      <c r="D549" s="193" t="s">
        <v>1855</v>
      </c>
      <c r="E549" s="201">
        <v>20</v>
      </c>
      <c r="F549" s="195" t="s">
        <v>1471</v>
      </c>
      <c r="G549" s="193" t="s">
        <v>1856</v>
      </c>
      <c r="H549" s="195"/>
      <c r="I549" s="195" t="s">
        <v>1845</v>
      </c>
      <c r="J549" s="77"/>
      <c r="K549" s="77"/>
      <c r="L549" s="77"/>
      <c r="M549" s="77"/>
      <c r="N549" s="77"/>
      <c r="O549" s="77"/>
      <c r="P549" s="77"/>
      <c r="Q549" s="77"/>
      <c r="R549" s="77"/>
      <c r="S549" s="77"/>
      <c r="T549" s="77"/>
      <c r="U549" s="77"/>
      <c r="V549" s="77"/>
      <c r="W549" s="77"/>
      <c r="X549" s="77"/>
      <c r="Y549" s="77"/>
      <c r="Z549" s="77"/>
      <c r="AA549" s="77"/>
      <c r="AB549" s="77"/>
      <c r="AC549" s="77"/>
      <c r="AD549" s="77"/>
      <c r="AE549" s="77"/>
      <c r="AF549" s="77"/>
      <c r="AG549" s="77"/>
      <c r="AH549" s="77"/>
      <c r="AI549" s="77"/>
      <c r="AJ549" s="77"/>
      <c r="AK549" s="77"/>
      <c r="AL549" s="77"/>
      <c r="AM549" s="77"/>
      <c r="AN549" s="77"/>
      <c r="AO549" s="77"/>
      <c r="AP549" s="77"/>
      <c r="AQ549" s="77"/>
      <c r="AR549" s="77"/>
      <c r="AS549" s="77"/>
      <c r="AT549" s="77"/>
      <c r="AU549" s="77"/>
      <c r="AV549" s="77"/>
      <c r="AW549" s="77"/>
      <c r="AX549" s="77"/>
      <c r="AY549" s="77"/>
      <c r="AZ549" s="77"/>
      <c r="BA549" s="77"/>
      <c r="BB549" s="77"/>
      <c r="BC549" s="77"/>
      <c r="BD549" s="77"/>
      <c r="BE549" s="77"/>
      <c r="BF549" s="77"/>
      <c r="BG549" s="77"/>
      <c r="BH549" s="77"/>
      <c r="BI549" s="77"/>
      <c r="BJ549" s="77"/>
      <c r="BK549" s="77"/>
      <c r="BL549" s="77"/>
      <c r="BM549" s="77"/>
      <c r="BN549" s="77"/>
      <c r="BO549" s="77"/>
      <c r="BP549" s="77"/>
      <c r="BQ549" s="77"/>
      <c r="BR549" s="77"/>
      <c r="BS549" s="77"/>
      <c r="BT549" s="77"/>
      <c r="BU549" s="77"/>
      <c r="BV549" s="77"/>
      <c r="BW549" s="77"/>
      <c r="BX549" s="77"/>
      <c r="BY549" s="77"/>
      <c r="BZ549" s="77"/>
      <c r="CA549" s="77"/>
      <c r="CB549" s="77"/>
      <c r="CC549" s="77"/>
      <c r="CD549" s="77"/>
      <c r="CE549" s="77"/>
      <c r="CF549" s="77"/>
      <c r="CG549" s="77"/>
      <c r="CH549" s="77"/>
      <c r="CI549" s="77"/>
      <c r="CJ549" s="77"/>
      <c r="CK549" s="77"/>
      <c r="CL549" s="77"/>
      <c r="CM549" s="77"/>
      <c r="CN549" s="77"/>
      <c r="CO549" s="77"/>
      <c r="CP549" s="77"/>
      <c r="CQ549" s="77"/>
      <c r="CR549" s="77"/>
      <c r="CS549" s="77"/>
      <c r="CT549" s="77"/>
      <c r="CU549" s="77"/>
      <c r="CV549" s="77"/>
      <c r="CW549" s="77"/>
      <c r="CX549" s="77"/>
      <c r="CY549" s="77"/>
      <c r="CZ549" s="77"/>
      <c r="DA549" s="77"/>
      <c r="DB549" s="77"/>
      <c r="DC549" s="77"/>
      <c r="DD549" s="77"/>
      <c r="DE549" s="77"/>
      <c r="DF549" s="77"/>
      <c r="DG549" s="77"/>
      <c r="DH549" s="77"/>
      <c r="DI549" s="77"/>
      <c r="DJ549" s="77"/>
      <c r="DK549" s="77"/>
      <c r="DL549" s="77"/>
      <c r="DM549" s="77"/>
      <c r="DN549" s="77"/>
      <c r="DO549" s="77"/>
      <c r="DP549" s="77"/>
      <c r="DQ549" s="77"/>
      <c r="DR549" s="77"/>
      <c r="DS549" s="77"/>
      <c r="DT549" s="77"/>
      <c r="DU549" s="77"/>
      <c r="DV549" s="77"/>
      <c r="DW549" s="77"/>
      <c r="DX549" s="77"/>
      <c r="DY549" s="77"/>
      <c r="DZ549" s="77"/>
      <c r="EA549" s="77"/>
      <c r="EB549" s="77"/>
      <c r="EC549" s="77"/>
      <c r="ED549" s="77"/>
      <c r="EE549" s="77"/>
      <c r="EF549" s="77"/>
      <c r="EG549" s="77"/>
      <c r="EH549" s="77"/>
      <c r="EI549" s="77"/>
      <c r="EJ549" s="77"/>
      <c r="EK549" s="77"/>
      <c r="EL549" s="77"/>
      <c r="EM549" s="77"/>
      <c r="EN549" s="77"/>
      <c r="EO549" s="77"/>
      <c r="EP549" s="77"/>
      <c r="EQ549" s="77"/>
      <c r="ER549" s="77"/>
      <c r="ES549" s="77"/>
      <c r="ET549" s="77"/>
      <c r="EU549" s="77"/>
      <c r="EV549" s="77"/>
      <c r="EW549" s="77"/>
      <c r="EX549" s="77"/>
      <c r="EY549" s="77"/>
      <c r="EZ549" s="77"/>
      <c r="FA549" s="77"/>
      <c r="FB549" s="77"/>
      <c r="FC549" s="77"/>
      <c r="FD549" s="77"/>
      <c r="FE549" s="77"/>
      <c r="FF549" s="77"/>
      <c r="FG549" s="77"/>
      <c r="FH549" s="77"/>
      <c r="FI549" s="77"/>
      <c r="FJ549" s="77"/>
      <c r="FK549" s="77"/>
      <c r="FL549" s="77"/>
      <c r="FM549" s="77"/>
      <c r="FN549" s="77"/>
      <c r="FO549" s="77"/>
      <c r="FP549" s="77"/>
      <c r="FQ549" s="77"/>
      <c r="FR549" s="77"/>
      <c r="FS549" s="77"/>
      <c r="FT549" s="77"/>
      <c r="FU549" s="77"/>
      <c r="FV549" s="77"/>
      <c r="FW549" s="77"/>
      <c r="FX549" s="77"/>
      <c r="FY549" s="77"/>
      <c r="FZ549" s="77"/>
      <c r="GA549" s="77"/>
      <c r="GB549" s="77"/>
      <c r="GC549" s="77"/>
      <c r="GD549" s="77"/>
      <c r="GE549" s="77"/>
      <c r="GF549" s="77"/>
      <c r="GG549" s="77"/>
      <c r="GH549" s="77"/>
      <c r="GI549" s="77"/>
      <c r="GJ549" s="77"/>
      <c r="GK549" s="77"/>
      <c r="GL549" s="77"/>
      <c r="GM549" s="77"/>
      <c r="GN549" s="77"/>
      <c r="GO549" s="77"/>
      <c r="GP549" s="77"/>
      <c r="GQ549" s="77"/>
      <c r="GR549" s="77"/>
      <c r="GS549" s="77"/>
      <c r="GT549" s="77"/>
      <c r="GU549" s="77"/>
      <c r="GV549" s="77"/>
      <c r="GW549" s="77"/>
      <c r="GX549" s="77"/>
      <c r="GY549" s="77"/>
      <c r="GZ549" s="77"/>
      <c r="HA549" s="77"/>
      <c r="HB549" s="77"/>
      <c r="HC549" s="77"/>
      <c r="HD549" s="77"/>
      <c r="HE549" s="77"/>
      <c r="HF549" s="77"/>
      <c r="HG549" s="77"/>
      <c r="HH549" s="77"/>
      <c r="HI549" s="77"/>
      <c r="HJ549" s="77"/>
      <c r="HK549" s="77"/>
      <c r="HL549" s="77"/>
      <c r="HM549" s="77"/>
      <c r="HN549" s="77"/>
      <c r="HO549" s="77"/>
      <c r="HP549" s="77"/>
      <c r="HQ549" s="77"/>
      <c r="HR549" s="77"/>
      <c r="HS549" s="77"/>
      <c r="HT549" s="77"/>
      <c r="HU549" s="77"/>
      <c r="HV549" s="77"/>
      <c r="HW549" s="77"/>
      <c r="HX549" s="77"/>
      <c r="HY549" s="77"/>
      <c r="HZ549" s="77"/>
      <c r="IA549" s="77"/>
      <c r="IB549" s="77"/>
      <c r="IC549" s="77"/>
      <c r="ID549" s="77"/>
      <c r="IE549" s="77"/>
      <c r="IF549" s="77"/>
      <c r="IG549" s="77"/>
      <c r="IH549" s="77"/>
    </row>
    <row r="550" spans="1:242" s="78" customFormat="1" ht="30.75" customHeight="1">
      <c r="A550" s="193"/>
      <c r="B550" s="193"/>
      <c r="C550" s="193" t="s">
        <v>1315</v>
      </c>
      <c r="D550" s="193"/>
      <c r="E550" s="201">
        <f>SUM(E546:E549)</f>
        <v>60</v>
      </c>
      <c r="F550" s="195"/>
      <c r="G550" s="193"/>
      <c r="H550" s="195"/>
      <c r="I550" s="195"/>
      <c r="J550" s="77"/>
      <c r="K550" s="77"/>
      <c r="L550" s="77"/>
      <c r="M550" s="77"/>
      <c r="N550" s="77"/>
      <c r="O550" s="77"/>
      <c r="P550" s="77"/>
      <c r="Q550" s="77"/>
      <c r="R550" s="77"/>
      <c r="S550" s="77"/>
      <c r="T550" s="77"/>
      <c r="U550" s="77"/>
      <c r="V550" s="77"/>
      <c r="W550" s="77"/>
      <c r="X550" s="77"/>
      <c r="Y550" s="77"/>
      <c r="Z550" s="77"/>
      <c r="AA550" s="77"/>
      <c r="AB550" s="77"/>
      <c r="AC550" s="77"/>
      <c r="AD550" s="77"/>
      <c r="AE550" s="77"/>
      <c r="AF550" s="77"/>
      <c r="AG550" s="77"/>
      <c r="AH550" s="77"/>
      <c r="AI550" s="77"/>
      <c r="AJ550" s="77"/>
      <c r="AK550" s="77"/>
      <c r="AL550" s="77"/>
      <c r="AM550" s="77"/>
      <c r="AN550" s="77"/>
      <c r="AO550" s="77"/>
      <c r="AP550" s="77"/>
      <c r="AQ550" s="77"/>
      <c r="AR550" s="77"/>
      <c r="AS550" s="77"/>
      <c r="AT550" s="77"/>
      <c r="AU550" s="77"/>
      <c r="AV550" s="77"/>
      <c r="AW550" s="77"/>
      <c r="AX550" s="77"/>
      <c r="AY550" s="77"/>
      <c r="AZ550" s="77"/>
      <c r="BA550" s="77"/>
      <c r="BB550" s="77"/>
      <c r="BC550" s="77"/>
      <c r="BD550" s="77"/>
      <c r="BE550" s="77"/>
      <c r="BF550" s="77"/>
      <c r="BG550" s="77"/>
      <c r="BH550" s="77"/>
      <c r="BI550" s="77"/>
      <c r="BJ550" s="77"/>
      <c r="BK550" s="77"/>
      <c r="BL550" s="77"/>
      <c r="BM550" s="77"/>
      <c r="BN550" s="77"/>
      <c r="BO550" s="77"/>
      <c r="BP550" s="77"/>
      <c r="BQ550" s="77"/>
      <c r="BR550" s="77"/>
      <c r="BS550" s="77"/>
      <c r="BT550" s="77"/>
      <c r="BU550" s="77"/>
      <c r="BV550" s="77"/>
      <c r="BW550" s="77"/>
      <c r="BX550" s="77"/>
      <c r="BY550" s="77"/>
      <c r="BZ550" s="77"/>
      <c r="CA550" s="77"/>
      <c r="CB550" s="77"/>
      <c r="CC550" s="77"/>
      <c r="CD550" s="77"/>
      <c r="CE550" s="77"/>
      <c r="CF550" s="77"/>
      <c r="CG550" s="77"/>
      <c r="CH550" s="77"/>
      <c r="CI550" s="77"/>
      <c r="CJ550" s="77"/>
      <c r="CK550" s="77"/>
      <c r="CL550" s="77"/>
      <c r="CM550" s="77"/>
      <c r="CN550" s="77"/>
      <c r="CO550" s="77"/>
      <c r="CP550" s="77"/>
      <c r="CQ550" s="77"/>
      <c r="CR550" s="77"/>
      <c r="CS550" s="77"/>
      <c r="CT550" s="77"/>
      <c r="CU550" s="77"/>
      <c r="CV550" s="77"/>
      <c r="CW550" s="77"/>
      <c r="CX550" s="77"/>
      <c r="CY550" s="77"/>
      <c r="CZ550" s="77"/>
      <c r="DA550" s="77"/>
      <c r="DB550" s="77"/>
      <c r="DC550" s="77"/>
      <c r="DD550" s="77"/>
      <c r="DE550" s="77"/>
      <c r="DF550" s="77"/>
      <c r="DG550" s="77"/>
      <c r="DH550" s="77"/>
      <c r="DI550" s="77"/>
      <c r="DJ550" s="77"/>
      <c r="DK550" s="77"/>
      <c r="DL550" s="77"/>
      <c r="DM550" s="77"/>
      <c r="DN550" s="77"/>
      <c r="DO550" s="77"/>
      <c r="DP550" s="77"/>
      <c r="DQ550" s="77"/>
      <c r="DR550" s="77"/>
      <c r="DS550" s="77"/>
      <c r="DT550" s="77"/>
      <c r="DU550" s="77"/>
      <c r="DV550" s="77"/>
      <c r="DW550" s="77"/>
      <c r="DX550" s="77"/>
      <c r="DY550" s="77"/>
      <c r="DZ550" s="77"/>
      <c r="EA550" s="77"/>
      <c r="EB550" s="77"/>
      <c r="EC550" s="77"/>
      <c r="ED550" s="77"/>
      <c r="EE550" s="77"/>
      <c r="EF550" s="77"/>
      <c r="EG550" s="77"/>
      <c r="EH550" s="77"/>
      <c r="EI550" s="77"/>
      <c r="EJ550" s="77"/>
      <c r="EK550" s="77"/>
      <c r="EL550" s="77"/>
      <c r="EM550" s="77"/>
      <c r="EN550" s="77"/>
      <c r="EO550" s="77"/>
      <c r="EP550" s="77"/>
      <c r="EQ550" s="77"/>
      <c r="ER550" s="77"/>
      <c r="ES550" s="77"/>
      <c r="ET550" s="77"/>
      <c r="EU550" s="77"/>
      <c r="EV550" s="77"/>
      <c r="EW550" s="77"/>
      <c r="EX550" s="77"/>
      <c r="EY550" s="77"/>
      <c r="EZ550" s="77"/>
      <c r="FA550" s="77"/>
      <c r="FB550" s="77"/>
      <c r="FC550" s="77"/>
      <c r="FD550" s="77"/>
      <c r="FE550" s="77"/>
      <c r="FF550" s="77"/>
      <c r="FG550" s="77"/>
      <c r="FH550" s="77"/>
      <c r="FI550" s="77"/>
      <c r="FJ550" s="77"/>
      <c r="FK550" s="77"/>
      <c r="FL550" s="77"/>
      <c r="FM550" s="77"/>
      <c r="FN550" s="77"/>
      <c r="FO550" s="77"/>
      <c r="FP550" s="77"/>
      <c r="FQ550" s="77"/>
      <c r="FR550" s="77"/>
      <c r="FS550" s="77"/>
      <c r="FT550" s="77"/>
      <c r="FU550" s="77"/>
      <c r="FV550" s="77"/>
      <c r="FW550" s="77"/>
      <c r="FX550" s="77"/>
      <c r="FY550" s="77"/>
      <c r="FZ550" s="77"/>
      <c r="GA550" s="77"/>
      <c r="GB550" s="77"/>
      <c r="GC550" s="77"/>
      <c r="GD550" s="77"/>
      <c r="GE550" s="77"/>
      <c r="GF550" s="77"/>
      <c r="GG550" s="77"/>
      <c r="GH550" s="77"/>
      <c r="GI550" s="77"/>
      <c r="GJ550" s="77"/>
      <c r="GK550" s="77"/>
      <c r="GL550" s="77"/>
      <c r="GM550" s="77"/>
      <c r="GN550" s="77"/>
      <c r="GO550" s="77"/>
      <c r="GP550" s="77"/>
      <c r="GQ550" s="77"/>
      <c r="GR550" s="77"/>
      <c r="GS550" s="77"/>
      <c r="GT550" s="77"/>
      <c r="GU550" s="77"/>
      <c r="GV550" s="77"/>
      <c r="GW550" s="77"/>
      <c r="GX550" s="77"/>
      <c r="GY550" s="77"/>
      <c r="GZ550" s="77"/>
      <c r="HA550" s="77"/>
      <c r="HB550" s="77"/>
      <c r="HC550" s="77"/>
      <c r="HD550" s="77"/>
      <c r="HE550" s="77"/>
      <c r="HF550" s="77"/>
      <c r="HG550" s="77"/>
      <c r="HH550" s="77"/>
      <c r="HI550" s="77"/>
      <c r="HJ550" s="77"/>
      <c r="HK550" s="77"/>
      <c r="HL550" s="77"/>
      <c r="HM550" s="77"/>
      <c r="HN550" s="77"/>
      <c r="HO550" s="77"/>
      <c r="HP550" s="77"/>
      <c r="HQ550" s="77"/>
      <c r="HR550" s="77"/>
      <c r="HS550" s="77"/>
      <c r="HT550" s="77"/>
      <c r="HU550" s="77"/>
      <c r="HV550" s="77"/>
      <c r="HW550" s="77"/>
      <c r="HX550" s="77"/>
      <c r="HY550" s="77"/>
      <c r="HZ550" s="77"/>
      <c r="IA550" s="77"/>
      <c r="IB550" s="77"/>
      <c r="IC550" s="77"/>
      <c r="ID550" s="77"/>
      <c r="IE550" s="77"/>
      <c r="IF550" s="77"/>
      <c r="IG550" s="77"/>
      <c r="IH550" s="77"/>
    </row>
    <row r="551" spans="1:9" s="198" customFormat="1" ht="16.5">
      <c r="A551" s="193" t="s">
        <v>1460</v>
      </c>
      <c r="B551" s="193" t="s">
        <v>2039</v>
      </c>
      <c r="C551" s="193" t="s">
        <v>1316</v>
      </c>
      <c r="D551" s="193" t="s">
        <v>1463</v>
      </c>
      <c r="E551" s="201">
        <v>96</v>
      </c>
      <c r="F551" s="195" t="s">
        <v>1458</v>
      </c>
      <c r="G551" s="193"/>
      <c r="H551" s="195" t="s">
        <v>1845</v>
      </c>
      <c r="I551" s="195"/>
    </row>
    <row r="552" spans="1:242" s="78" customFormat="1" ht="33">
      <c r="A552" s="193" t="s">
        <v>1852</v>
      </c>
      <c r="B552" s="193" t="s">
        <v>1317</v>
      </c>
      <c r="C552" s="193" t="s">
        <v>1318</v>
      </c>
      <c r="D552" s="193" t="s">
        <v>1855</v>
      </c>
      <c r="E552" s="201">
        <v>17</v>
      </c>
      <c r="F552" s="195" t="s">
        <v>1471</v>
      </c>
      <c r="G552" s="193" t="s">
        <v>1856</v>
      </c>
      <c r="H552" s="195"/>
      <c r="I552" s="195" t="s">
        <v>1845</v>
      </c>
      <c r="J552" s="77"/>
      <c r="K552" s="77"/>
      <c r="L552" s="77"/>
      <c r="M552" s="77"/>
      <c r="N552" s="77"/>
      <c r="O552" s="77"/>
      <c r="P552" s="77"/>
      <c r="Q552" s="77"/>
      <c r="R552" s="77"/>
      <c r="S552" s="77"/>
      <c r="T552" s="77"/>
      <c r="U552" s="77"/>
      <c r="V552" s="77"/>
      <c r="W552" s="77"/>
      <c r="X552" s="77"/>
      <c r="Y552" s="77"/>
      <c r="Z552" s="77"/>
      <c r="AA552" s="77"/>
      <c r="AB552" s="77"/>
      <c r="AC552" s="77"/>
      <c r="AD552" s="77"/>
      <c r="AE552" s="77"/>
      <c r="AF552" s="77"/>
      <c r="AG552" s="77"/>
      <c r="AH552" s="77"/>
      <c r="AI552" s="77"/>
      <c r="AJ552" s="77"/>
      <c r="AK552" s="77"/>
      <c r="AL552" s="77"/>
      <c r="AM552" s="77"/>
      <c r="AN552" s="77"/>
      <c r="AO552" s="77"/>
      <c r="AP552" s="77"/>
      <c r="AQ552" s="77"/>
      <c r="AR552" s="77"/>
      <c r="AS552" s="77"/>
      <c r="AT552" s="77"/>
      <c r="AU552" s="77"/>
      <c r="AV552" s="77"/>
      <c r="AW552" s="77"/>
      <c r="AX552" s="77"/>
      <c r="AY552" s="77"/>
      <c r="AZ552" s="77"/>
      <c r="BA552" s="77"/>
      <c r="BB552" s="77"/>
      <c r="BC552" s="77"/>
      <c r="BD552" s="77"/>
      <c r="BE552" s="77"/>
      <c r="BF552" s="77"/>
      <c r="BG552" s="77"/>
      <c r="BH552" s="77"/>
      <c r="BI552" s="77"/>
      <c r="BJ552" s="77"/>
      <c r="BK552" s="77"/>
      <c r="BL552" s="77"/>
      <c r="BM552" s="77"/>
      <c r="BN552" s="77"/>
      <c r="BO552" s="77"/>
      <c r="BP552" s="77"/>
      <c r="BQ552" s="77"/>
      <c r="BR552" s="77"/>
      <c r="BS552" s="77"/>
      <c r="BT552" s="77"/>
      <c r="BU552" s="77"/>
      <c r="BV552" s="77"/>
      <c r="BW552" s="77"/>
      <c r="BX552" s="77"/>
      <c r="BY552" s="77"/>
      <c r="BZ552" s="77"/>
      <c r="CA552" s="77"/>
      <c r="CB552" s="77"/>
      <c r="CC552" s="77"/>
      <c r="CD552" s="77"/>
      <c r="CE552" s="77"/>
      <c r="CF552" s="77"/>
      <c r="CG552" s="77"/>
      <c r="CH552" s="77"/>
      <c r="CI552" s="77"/>
      <c r="CJ552" s="77"/>
      <c r="CK552" s="77"/>
      <c r="CL552" s="77"/>
      <c r="CM552" s="77"/>
      <c r="CN552" s="77"/>
      <c r="CO552" s="77"/>
      <c r="CP552" s="77"/>
      <c r="CQ552" s="77"/>
      <c r="CR552" s="77"/>
      <c r="CS552" s="77"/>
      <c r="CT552" s="77"/>
      <c r="CU552" s="77"/>
      <c r="CV552" s="77"/>
      <c r="CW552" s="77"/>
      <c r="CX552" s="77"/>
      <c r="CY552" s="77"/>
      <c r="CZ552" s="77"/>
      <c r="DA552" s="77"/>
      <c r="DB552" s="77"/>
      <c r="DC552" s="77"/>
      <c r="DD552" s="77"/>
      <c r="DE552" s="77"/>
      <c r="DF552" s="77"/>
      <c r="DG552" s="77"/>
      <c r="DH552" s="77"/>
      <c r="DI552" s="77"/>
      <c r="DJ552" s="77"/>
      <c r="DK552" s="77"/>
      <c r="DL552" s="77"/>
      <c r="DM552" s="77"/>
      <c r="DN552" s="77"/>
      <c r="DO552" s="77"/>
      <c r="DP552" s="77"/>
      <c r="DQ552" s="77"/>
      <c r="DR552" s="77"/>
      <c r="DS552" s="77"/>
      <c r="DT552" s="77"/>
      <c r="DU552" s="77"/>
      <c r="DV552" s="77"/>
      <c r="DW552" s="77"/>
      <c r="DX552" s="77"/>
      <c r="DY552" s="77"/>
      <c r="DZ552" s="77"/>
      <c r="EA552" s="77"/>
      <c r="EB552" s="77"/>
      <c r="EC552" s="77"/>
      <c r="ED552" s="77"/>
      <c r="EE552" s="77"/>
      <c r="EF552" s="77"/>
      <c r="EG552" s="77"/>
      <c r="EH552" s="77"/>
      <c r="EI552" s="77"/>
      <c r="EJ552" s="77"/>
      <c r="EK552" s="77"/>
      <c r="EL552" s="77"/>
      <c r="EM552" s="77"/>
      <c r="EN552" s="77"/>
      <c r="EO552" s="77"/>
      <c r="EP552" s="77"/>
      <c r="EQ552" s="77"/>
      <c r="ER552" s="77"/>
      <c r="ES552" s="77"/>
      <c r="ET552" s="77"/>
      <c r="EU552" s="77"/>
      <c r="EV552" s="77"/>
      <c r="EW552" s="77"/>
      <c r="EX552" s="77"/>
      <c r="EY552" s="77"/>
      <c r="EZ552" s="77"/>
      <c r="FA552" s="77"/>
      <c r="FB552" s="77"/>
      <c r="FC552" s="77"/>
      <c r="FD552" s="77"/>
      <c r="FE552" s="77"/>
      <c r="FF552" s="77"/>
      <c r="FG552" s="77"/>
      <c r="FH552" s="77"/>
      <c r="FI552" s="77"/>
      <c r="FJ552" s="77"/>
      <c r="FK552" s="77"/>
      <c r="FL552" s="77"/>
      <c r="FM552" s="77"/>
      <c r="FN552" s="77"/>
      <c r="FO552" s="77"/>
      <c r="FP552" s="77"/>
      <c r="FQ552" s="77"/>
      <c r="FR552" s="77"/>
      <c r="FS552" s="77"/>
      <c r="FT552" s="77"/>
      <c r="FU552" s="77"/>
      <c r="FV552" s="77"/>
      <c r="FW552" s="77"/>
      <c r="FX552" s="77"/>
      <c r="FY552" s="77"/>
      <c r="FZ552" s="77"/>
      <c r="GA552" s="77"/>
      <c r="GB552" s="77"/>
      <c r="GC552" s="77"/>
      <c r="GD552" s="77"/>
      <c r="GE552" s="77"/>
      <c r="GF552" s="77"/>
      <c r="GG552" s="77"/>
      <c r="GH552" s="77"/>
      <c r="GI552" s="77"/>
      <c r="GJ552" s="77"/>
      <c r="GK552" s="77"/>
      <c r="GL552" s="77"/>
      <c r="GM552" s="77"/>
      <c r="GN552" s="77"/>
      <c r="GO552" s="77"/>
      <c r="GP552" s="77"/>
      <c r="GQ552" s="77"/>
      <c r="GR552" s="77"/>
      <c r="GS552" s="77"/>
      <c r="GT552" s="77"/>
      <c r="GU552" s="77"/>
      <c r="GV552" s="77"/>
      <c r="GW552" s="77"/>
      <c r="GX552" s="77"/>
      <c r="GY552" s="77"/>
      <c r="GZ552" s="77"/>
      <c r="HA552" s="77"/>
      <c r="HB552" s="77"/>
      <c r="HC552" s="77"/>
      <c r="HD552" s="77"/>
      <c r="HE552" s="77"/>
      <c r="HF552" s="77"/>
      <c r="HG552" s="77"/>
      <c r="HH552" s="77"/>
      <c r="HI552" s="77"/>
      <c r="HJ552" s="77"/>
      <c r="HK552" s="77"/>
      <c r="HL552" s="77"/>
      <c r="HM552" s="77"/>
      <c r="HN552" s="77"/>
      <c r="HO552" s="77"/>
      <c r="HP552" s="77"/>
      <c r="HQ552" s="77"/>
      <c r="HR552" s="77"/>
      <c r="HS552" s="77"/>
      <c r="HT552" s="77"/>
      <c r="HU552" s="77"/>
      <c r="HV552" s="77"/>
      <c r="HW552" s="77"/>
      <c r="HX552" s="77"/>
      <c r="HY552" s="77"/>
      <c r="HZ552" s="77"/>
      <c r="IA552" s="77"/>
      <c r="IB552" s="77"/>
      <c r="IC552" s="77"/>
      <c r="ID552" s="77"/>
      <c r="IE552" s="77"/>
      <c r="IF552" s="77"/>
      <c r="IG552" s="77"/>
      <c r="IH552" s="77"/>
    </row>
    <row r="553" spans="1:242" s="78" customFormat="1" ht="33">
      <c r="A553" s="193" t="s">
        <v>1852</v>
      </c>
      <c r="B553" s="193" t="s">
        <v>1319</v>
      </c>
      <c r="C553" s="193" t="s">
        <v>1320</v>
      </c>
      <c r="D553" s="193" t="s">
        <v>1855</v>
      </c>
      <c r="E553" s="201">
        <v>40</v>
      </c>
      <c r="F553" s="195" t="s">
        <v>1471</v>
      </c>
      <c r="G553" s="193" t="s">
        <v>1856</v>
      </c>
      <c r="H553" s="195"/>
      <c r="I553" s="195" t="s">
        <v>1845</v>
      </c>
      <c r="J553" s="77"/>
      <c r="K553" s="77"/>
      <c r="L553" s="77"/>
      <c r="M553" s="77"/>
      <c r="N553" s="77"/>
      <c r="O553" s="77"/>
      <c r="P553" s="77"/>
      <c r="Q553" s="77"/>
      <c r="R553" s="77"/>
      <c r="S553" s="77"/>
      <c r="T553" s="77"/>
      <c r="U553" s="77"/>
      <c r="V553" s="77"/>
      <c r="W553" s="77"/>
      <c r="X553" s="77"/>
      <c r="Y553" s="77"/>
      <c r="Z553" s="77"/>
      <c r="AA553" s="77"/>
      <c r="AB553" s="77"/>
      <c r="AC553" s="77"/>
      <c r="AD553" s="77"/>
      <c r="AE553" s="77"/>
      <c r="AF553" s="77"/>
      <c r="AG553" s="77"/>
      <c r="AH553" s="77"/>
      <c r="AI553" s="77"/>
      <c r="AJ553" s="77"/>
      <c r="AK553" s="77"/>
      <c r="AL553" s="77"/>
      <c r="AM553" s="77"/>
      <c r="AN553" s="77"/>
      <c r="AO553" s="77"/>
      <c r="AP553" s="77"/>
      <c r="AQ553" s="77"/>
      <c r="AR553" s="77"/>
      <c r="AS553" s="77"/>
      <c r="AT553" s="77"/>
      <c r="AU553" s="77"/>
      <c r="AV553" s="77"/>
      <c r="AW553" s="77"/>
      <c r="AX553" s="77"/>
      <c r="AY553" s="77"/>
      <c r="AZ553" s="77"/>
      <c r="BA553" s="77"/>
      <c r="BB553" s="77"/>
      <c r="BC553" s="77"/>
      <c r="BD553" s="77"/>
      <c r="BE553" s="77"/>
      <c r="BF553" s="77"/>
      <c r="BG553" s="77"/>
      <c r="BH553" s="77"/>
      <c r="BI553" s="77"/>
      <c r="BJ553" s="77"/>
      <c r="BK553" s="77"/>
      <c r="BL553" s="77"/>
      <c r="BM553" s="77"/>
      <c r="BN553" s="77"/>
      <c r="BO553" s="77"/>
      <c r="BP553" s="77"/>
      <c r="BQ553" s="77"/>
      <c r="BR553" s="77"/>
      <c r="BS553" s="77"/>
      <c r="BT553" s="77"/>
      <c r="BU553" s="77"/>
      <c r="BV553" s="77"/>
      <c r="BW553" s="77"/>
      <c r="BX553" s="77"/>
      <c r="BY553" s="77"/>
      <c r="BZ553" s="77"/>
      <c r="CA553" s="77"/>
      <c r="CB553" s="77"/>
      <c r="CC553" s="77"/>
      <c r="CD553" s="77"/>
      <c r="CE553" s="77"/>
      <c r="CF553" s="77"/>
      <c r="CG553" s="77"/>
      <c r="CH553" s="77"/>
      <c r="CI553" s="77"/>
      <c r="CJ553" s="77"/>
      <c r="CK553" s="77"/>
      <c r="CL553" s="77"/>
      <c r="CM553" s="77"/>
      <c r="CN553" s="77"/>
      <c r="CO553" s="77"/>
      <c r="CP553" s="77"/>
      <c r="CQ553" s="77"/>
      <c r="CR553" s="77"/>
      <c r="CS553" s="77"/>
      <c r="CT553" s="77"/>
      <c r="CU553" s="77"/>
      <c r="CV553" s="77"/>
      <c r="CW553" s="77"/>
      <c r="CX553" s="77"/>
      <c r="CY553" s="77"/>
      <c r="CZ553" s="77"/>
      <c r="DA553" s="77"/>
      <c r="DB553" s="77"/>
      <c r="DC553" s="77"/>
      <c r="DD553" s="77"/>
      <c r="DE553" s="77"/>
      <c r="DF553" s="77"/>
      <c r="DG553" s="77"/>
      <c r="DH553" s="77"/>
      <c r="DI553" s="77"/>
      <c r="DJ553" s="77"/>
      <c r="DK553" s="77"/>
      <c r="DL553" s="77"/>
      <c r="DM553" s="77"/>
      <c r="DN553" s="77"/>
      <c r="DO553" s="77"/>
      <c r="DP553" s="77"/>
      <c r="DQ553" s="77"/>
      <c r="DR553" s="77"/>
      <c r="DS553" s="77"/>
      <c r="DT553" s="77"/>
      <c r="DU553" s="77"/>
      <c r="DV553" s="77"/>
      <c r="DW553" s="77"/>
      <c r="DX553" s="77"/>
      <c r="DY553" s="77"/>
      <c r="DZ553" s="77"/>
      <c r="EA553" s="77"/>
      <c r="EB553" s="77"/>
      <c r="EC553" s="77"/>
      <c r="ED553" s="77"/>
      <c r="EE553" s="77"/>
      <c r="EF553" s="77"/>
      <c r="EG553" s="77"/>
      <c r="EH553" s="77"/>
      <c r="EI553" s="77"/>
      <c r="EJ553" s="77"/>
      <c r="EK553" s="77"/>
      <c r="EL553" s="77"/>
      <c r="EM553" s="77"/>
      <c r="EN553" s="77"/>
      <c r="EO553" s="77"/>
      <c r="EP553" s="77"/>
      <c r="EQ553" s="77"/>
      <c r="ER553" s="77"/>
      <c r="ES553" s="77"/>
      <c r="ET553" s="77"/>
      <c r="EU553" s="77"/>
      <c r="EV553" s="77"/>
      <c r="EW553" s="77"/>
      <c r="EX553" s="77"/>
      <c r="EY553" s="77"/>
      <c r="EZ553" s="77"/>
      <c r="FA553" s="77"/>
      <c r="FB553" s="77"/>
      <c r="FC553" s="77"/>
      <c r="FD553" s="77"/>
      <c r="FE553" s="77"/>
      <c r="FF553" s="77"/>
      <c r="FG553" s="77"/>
      <c r="FH553" s="77"/>
      <c r="FI553" s="77"/>
      <c r="FJ553" s="77"/>
      <c r="FK553" s="77"/>
      <c r="FL553" s="77"/>
      <c r="FM553" s="77"/>
      <c r="FN553" s="77"/>
      <c r="FO553" s="77"/>
      <c r="FP553" s="77"/>
      <c r="FQ553" s="77"/>
      <c r="FR553" s="77"/>
      <c r="FS553" s="77"/>
      <c r="FT553" s="77"/>
      <c r="FU553" s="77"/>
      <c r="FV553" s="77"/>
      <c r="FW553" s="77"/>
      <c r="FX553" s="77"/>
      <c r="FY553" s="77"/>
      <c r="FZ553" s="77"/>
      <c r="GA553" s="77"/>
      <c r="GB553" s="77"/>
      <c r="GC553" s="77"/>
      <c r="GD553" s="77"/>
      <c r="GE553" s="77"/>
      <c r="GF553" s="77"/>
      <c r="GG553" s="77"/>
      <c r="GH553" s="77"/>
      <c r="GI553" s="77"/>
      <c r="GJ553" s="77"/>
      <c r="GK553" s="77"/>
      <c r="GL553" s="77"/>
      <c r="GM553" s="77"/>
      <c r="GN553" s="77"/>
      <c r="GO553" s="77"/>
      <c r="GP553" s="77"/>
      <c r="GQ553" s="77"/>
      <c r="GR553" s="77"/>
      <c r="GS553" s="77"/>
      <c r="GT553" s="77"/>
      <c r="GU553" s="77"/>
      <c r="GV553" s="77"/>
      <c r="GW553" s="77"/>
      <c r="GX553" s="77"/>
      <c r="GY553" s="77"/>
      <c r="GZ553" s="77"/>
      <c r="HA553" s="77"/>
      <c r="HB553" s="77"/>
      <c r="HC553" s="77"/>
      <c r="HD553" s="77"/>
      <c r="HE553" s="77"/>
      <c r="HF553" s="77"/>
      <c r="HG553" s="77"/>
      <c r="HH553" s="77"/>
      <c r="HI553" s="77"/>
      <c r="HJ553" s="77"/>
      <c r="HK553" s="77"/>
      <c r="HL553" s="77"/>
      <c r="HM553" s="77"/>
      <c r="HN553" s="77"/>
      <c r="HO553" s="77"/>
      <c r="HP553" s="77"/>
      <c r="HQ553" s="77"/>
      <c r="HR553" s="77"/>
      <c r="HS553" s="77"/>
      <c r="HT553" s="77"/>
      <c r="HU553" s="77"/>
      <c r="HV553" s="77"/>
      <c r="HW553" s="77"/>
      <c r="HX553" s="77"/>
      <c r="HY553" s="77"/>
      <c r="HZ553" s="77"/>
      <c r="IA553" s="77"/>
      <c r="IB553" s="77"/>
      <c r="IC553" s="77"/>
      <c r="ID553" s="77"/>
      <c r="IE553" s="77"/>
      <c r="IF553" s="77"/>
      <c r="IG553" s="77"/>
      <c r="IH553" s="77"/>
    </row>
    <row r="554" spans="1:242" s="78" customFormat="1" ht="33">
      <c r="A554" s="193" t="s">
        <v>926</v>
      </c>
      <c r="B554" s="193" t="s">
        <v>932</v>
      </c>
      <c r="C554" s="193" t="s">
        <v>1321</v>
      </c>
      <c r="D554" s="193" t="s">
        <v>1855</v>
      </c>
      <c r="E554" s="201">
        <v>83</v>
      </c>
      <c r="F554" s="195" t="s">
        <v>1458</v>
      </c>
      <c r="G554" s="193"/>
      <c r="H554" s="195" t="s">
        <v>1845</v>
      </c>
      <c r="I554" s="195"/>
      <c r="J554" s="77"/>
      <c r="K554" s="77"/>
      <c r="L554" s="77"/>
      <c r="M554" s="77"/>
      <c r="N554" s="77"/>
      <c r="O554" s="77"/>
      <c r="P554" s="77"/>
      <c r="Q554" s="77"/>
      <c r="R554" s="77"/>
      <c r="S554" s="77"/>
      <c r="T554" s="77"/>
      <c r="U554" s="77"/>
      <c r="V554" s="77"/>
      <c r="W554" s="77"/>
      <c r="X554" s="77"/>
      <c r="Y554" s="77"/>
      <c r="Z554" s="77"/>
      <c r="AA554" s="77"/>
      <c r="AB554" s="77"/>
      <c r="AC554" s="77"/>
      <c r="AD554" s="77"/>
      <c r="AE554" s="77"/>
      <c r="AF554" s="77"/>
      <c r="AG554" s="77"/>
      <c r="AH554" s="77"/>
      <c r="AI554" s="77"/>
      <c r="AJ554" s="77"/>
      <c r="AK554" s="77"/>
      <c r="AL554" s="77"/>
      <c r="AM554" s="77"/>
      <c r="AN554" s="77"/>
      <c r="AO554" s="77"/>
      <c r="AP554" s="77"/>
      <c r="AQ554" s="77"/>
      <c r="AR554" s="77"/>
      <c r="AS554" s="77"/>
      <c r="AT554" s="77"/>
      <c r="AU554" s="77"/>
      <c r="AV554" s="77"/>
      <c r="AW554" s="77"/>
      <c r="AX554" s="77"/>
      <c r="AY554" s="77"/>
      <c r="AZ554" s="77"/>
      <c r="BA554" s="77"/>
      <c r="BB554" s="77"/>
      <c r="BC554" s="77"/>
      <c r="BD554" s="77"/>
      <c r="BE554" s="77"/>
      <c r="BF554" s="77"/>
      <c r="BG554" s="77"/>
      <c r="BH554" s="77"/>
      <c r="BI554" s="77"/>
      <c r="BJ554" s="77"/>
      <c r="BK554" s="77"/>
      <c r="BL554" s="77"/>
      <c r="BM554" s="77"/>
      <c r="BN554" s="77"/>
      <c r="BO554" s="77"/>
      <c r="BP554" s="77"/>
      <c r="BQ554" s="77"/>
      <c r="BR554" s="77"/>
      <c r="BS554" s="77"/>
      <c r="BT554" s="77"/>
      <c r="BU554" s="77"/>
      <c r="BV554" s="77"/>
      <c r="BW554" s="77"/>
      <c r="BX554" s="77"/>
      <c r="BY554" s="77"/>
      <c r="BZ554" s="77"/>
      <c r="CA554" s="77"/>
      <c r="CB554" s="77"/>
      <c r="CC554" s="77"/>
      <c r="CD554" s="77"/>
      <c r="CE554" s="77"/>
      <c r="CF554" s="77"/>
      <c r="CG554" s="77"/>
      <c r="CH554" s="77"/>
      <c r="CI554" s="77"/>
      <c r="CJ554" s="77"/>
      <c r="CK554" s="77"/>
      <c r="CL554" s="77"/>
      <c r="CM554" s="77"/>
      <c r="CN554" s="77"/>
      <c r="CO554" s="77"/>
      <c r="CP554" s="77"/>
      <c r="CQ554" s="77"/>
      <c r="CR554" s="77"/>
      <c r="CS554" s="77"/>
      <c r="CT554" s="77"/>
      <c r="CU554" s="77"/>
      <c r="CV554" s="77"/>
      <c r="CW554" s="77"/>
      <c r="CX554" s="77"/>
      <c r="CY554" s="77"/>
      <c r="CZ554" s="77"/>
      <c r="DA554" s="77"/>
      <c r="DB554" s="77"/>
      <c r="DC554" s="77"/>
      <c r="DD554" s="77"/>
      <c r="DE554" s="77"/>
      <c r="DF554" s="77"/>
      <c r="DG554" s="77"/>
      <c r="DH554" s="77"/>
      <c r="DI554" s="77"/>
      <c r="DJ554" s="77"/>
      <c r="DK554" s="77"/>
      <c r="DL554" s="77"/>
      <c r="DM554" s="77"/>
      <c r="DN554" s="77"/>
      <c r="DO554" s="77"/>
      <c r="DP554" s="77"/>
      <c r="DQ554" s="77"/>
      <c r="DR554" s="77"/>
      <c r="DS554" s="77"/>
      <c r="DT554" s="77"/>
      <c r="DU554" s="77"/>
      <c r="DV554" s="77"/>
      <c r="DW554" s="77"/>
      <c r="DX554" s="77"/>
      <c r="DY554" s="77"/>
      <c r="DZ554" s="77"/>
      <c r="EA554" s="77"/>
      <c r="EB554" s="77"/>
      <c r="EC554" s="77"/>
      <c r="ED554" s="77"/>
      <c r="EE554" s="77"/>
      <c r="EF554" s="77"/>
      <c r="EG554" s="77"/>
      <c r="EH554" s="77"/>
      <c r="EI554" s="77"/>
      <c r="EJ554" s="77"/>
      <c r="EK554" s="77"/>
      <c r="EL554" s="77"/>
      <c r="EM554" s="77"/>
      <c r="EN554" s="77"/>
      <c r="EO554" s="77"/>
      <c r="EP554" s="77"/>
      <c r="EQ554" s="77"/>
      <c r="ER554" s="77"/>
      <c r="ES554" s="77"/>
      <c r="ET554" s="77"/>
      <c r="EU554" s="77"/>
      <c r="EV554" s="77"/>
      <c r="EW554" s="77"/>
      <c r="EX554" s="77"/>
      <c r="EY554" s="77"/>
      <c r="EZ554" s="77"/>
      <c r="FA554" s="77"/>
      <c r="FB554" s="77"/>
      <c r="FC554" s="77"/>
      <c r="FD554" s="77"/>
      <c r="FE554" s="77"/>
      <c r="FF554" s="77"/>
      <c r="FG554" s="77"/>
      <c r="FH554" s="77"/>
      <c r="FI554" s="77"/>
      <c r="FJ554" s="77"/>
      <c r="FK554" s="77"/>
      <c r="FL554" s="77"/>
      <c r="FM554" s="77"/>
      <c r="FN554" s="77"/>
      <c r="FO554" s="77"/>
      <c r="FP554" s="77"/>
      <c r="FQ554" s="77"/>
      <c r="FR554" s="77"/>
      <c r="FS554" s="77"/>
      <c r="FT554" s="77"/>
      <c r="FU554" s="77"/>
      <c r="FV554" s="77"/>
      <c r="FW554" s="77"/>
      <c r="FX554" s="77"/>
      <c r="FY554" s="77"/>
      <c r="FZ554" s="77"/>
      <c r="GA554" s="77"/>
      <c r="GB554" s="77"/>
      <c r="GC554" s="77"/>
      <c r="GD554" s="77"/>
      <c r="GE554" s="77"/>
      <c r="GF554" s="77"/>
      <c r="GG554" s="77"/>
      <c r="GH554" s="77"/>
      <c r="GI554" s="77"/>
      <c r="GJ554" s="77"/>
      <c r="GK554" s="77"/>
      <c r="GL554" s="77"/>
      <c r="GM554" s="77"/>
      <c r="GN554" s="77"/>
      <c r="GO554" s="77"/>
      <c r="GP554" s="77"/>
      <c r="GQ554" s="77"/>
      <c r="GR554" s="77"/>
      <c r="GS554" s="77"/>
      <c r="GT554" s="77"/>
      <c r="GU554" s="77"/>
      <c r="GV554" s="77"/>
      <c r="GW554" s="77"/>
      <c r="GX554" s="77"/>
      <c r="GY554" s="77"/>
      <c r="GZ554" s="77"/>
      <c r="HA554" s="77"/>
      <c r="HB554" s="77"/>
      <c r="HC554" s="77"/>
      <c r="HD554" s="77"/>
      <c r="HE554" s="77"/>
      <c r="HF554" s="77"/>
      <c r="HG554" s="77"/>
      <c r="HH554" s="77"/>
      <c r="HI554" s="77"/>
      <c r="HJ554" s="77"/>
      <c r="HK554" s="77"/>
      <c r="HL554" s="77"/>
      <c r="HM554" s="77"/>
      <c r="HN554" s="77"/>
      <c r="HO554" s="77"/>
      <c r="HP554" s="77"/>
      <c r="HQ554" s="77"/>
      <c r="HR554" s="77"/>
      <c r="HS554" s="77"/>
      <c r="HT554" s="77"/>
      <c r="HU554" s="77"/>
      <c r="HV554" s="77"/>
      <c r="HW554" s="77"/>
      <c r="HX554" s="77"/>
      <c r="HY554" s="77"/>
      <c r="HZ554" s="77"/>
      <c r="IA554" s="77"/>
      <c r="IB554" s="77"/>
      <c r="IC554" s="77"/>
      <c r="ID554" s="77"/>
      <c r="IE554" s="77"/>
      <c r="IF554" s="77"/>
      <c r="IG554" s="77"/>
      <c r="IH554" s="77"/>
    </row>
    <row r="555" spans="1:242" s="78" customFormat="1" ht="33">
      <c r="A555" s="193" t="s">
        <v>1852</v>
      </c>
      <c r="B555" s="193" t="s">
        <v>1322</v>
      </c>
      <c r="C555" s="193" t="s">
        <v>1323</v>
      </c>
      <c r="D555" s="193" t="s">
        <v>1855</v>
      </c>
      <c r="E555" s="201">
        <v>16</v>
      </c>
      <c r="F555" s="195" t="s">
        <v>1471</v>
      </c>
      <c r="G555" s="193" t="s">
        <v>1856</v>
      </c>
      <c r="H555" s="195" t="s">
        <v>1845</v>
      </c>
      <c r="I555" s="195"/>
      <c r="J555" s="77"/>
      <c r="K555" s="77"/>
      <c r="L555" s="77"/>
      <c r="M555" s="77"/>
      <c r="N555" s="77"/>
      <c r="O555" s="77"/>
      <c r="P555" s="77"/>
      <c r="Q555" s="77"/>
      <c r="R555" s="77"/>
      <c r="S555" s="77"/>
      <c r="T555" s="77"/>
      <c r="U555" s="77"/>
      <c r="V555" s="77"/>
      <c r="W555" s="77"/>
      <c r="X555" s="77"/>
      <c r="Y555" s="77"/>
      <c r="Z555" s="77"/>
      <c r="AA555" s="77"/>
      <c r="AB555" s="77"/>
      <c r="AC555" s="77"/>
      <c r="AD555" s="77"/>
      <c r="AE555" s="77"/>
      <c r="AF555" s="77"/>
      <c r="AG555" s="77"/>
      <c r="AH555" s="77"/>
      <c r="AI555" s="77"/>
      <c r="AJ555" s="77"/>
      <c r="AK555" s="77"/>
      <c r="AL555" s="77"/>
      <c r="AM555" s="77"/>
      <c r="AN555" s="77"/>
      <c r="AO555" s="77"/>
      <c r="AP555" s="77"/>
      <c r="AQ555" s="77"/>
      <c r="AR555" s="77"/>
      <c r="AS555" s="77"/>
      <c r="AT555" s="77"/>
      <c r="AU555" s="77"/>
      <c r="AV555" s="77"/>
      <c r="AW555" s="77"/>
      <c r="AX555" s="77"/>
      <c r="AY555" s="77"/>
      <c r="AZ555" s="77"/>
      <c r="BA555" s="77"/>
      <c r="BB555" s="77"/>
      <c r="BC555" s="77"/>
      <c r="BD555" s="77"/>
      <c r="BE555" s="77"/>
      <c r="BF555" s="77"/>
      <c r="BG555" s="77"/>
      <c r="BH555" s="77"/>
      <c r="BI555" s="77"/>
      <c r="BJ555" s="77"/>
      <c r="BK555" s="77"/>
      <c r="BL555" s="77"/>
      <c r="BM555" s="77"/>
      <c r="BN555" s="77"/>
      <c r="BO555" s="77"/>
      <c r="BP555" s="77"/>
      <c r="BQ555" s="77"/>
      <c r="BR555" s="77"/>
      <c r="BS555" s="77"/>
      <c r="BT555" s="77"/>
      <c r="BU555" s="77"/>
      <c r="BV555" s="77"/>
      <c r="BW555" s="77"/>
      <c r="BX555" s="77"/>
      <c r="BY555" s="77"/>
      <c r="BZ555" s="77"/>
      <c r="CA555" s="77"/>
      <c r="CB555" s="77"/>
      <c r="CC555" s="77"/>
      <c r="CD555" s="77"/>
      <c r="CE555" s="77"/>
      <c r="CF555" s="77"/>
      <c r="CG555" s="77"/>
      <c r="CH555" s="77"/>
      <c r="CI555" s="77"/>
      <c r="CJ555" s="77"/>
      <c r="CK555" s="77"/>
      <c r="CL555" s="77"/>
      <c r="CM555" s="77"/>
      <c r="CN555" s="77"/>
      <c r="CO555" s="77"/>
      <c r="CP555" s="77"/>
      <c r="CQ555" s="77"/>
      <c r="CR555" s="77"/>
      <c r="CS555" s="77"/>
      <c r="CT555" s="77"/>
      <c r="CU555" s="77"/>
      <c r="CV555" s="77"/>
      <c r="CW555" s="77"/>
      <c r="CX555" s="77"/>
      <c r="CY555" s="77"/>
      <c r="CZ555" s="77"/>
      <c r="DA555" s="77"/>
      <c r="DB555" s="77"/>
      <c r="DC555" s="77"/>
      <c r="DD555" s="77"/>
      <c r="DE555" s="77"/>
      <c r="DF555" s="77"/>
      <c r="DG555" s="77"/>
      <c r="DH555" s="77"/>
      <c r="DI555" s="77"/>
      <c r="DJ555" s="77"/>
      <c r="DK555" s="77"/>
      <c r="DL555" s="77"/>
      <c r="DM555" s="77"/>
      <c r="DN555" s="77"/>
      <c r="DO555" s="77"/>
      <c r="DP555" s="77"/>
      <c r="DQ555" s="77"/>
      <c r="DR555" s="77"/>
      <c r="DS555" s="77"/>
      <c r="DT555" s="77"/>
      <c r="DU555" s="77"/>
      <c r="DV555" s="77"/>
      <c r="DW555" s="77"/>
      <c r="DX555" s="77"/>
      <c r="DY555" s="77"/>
      <c r="DZ555" s="77"/>
      <c r="EA555" s="77"/>
      <c r="EB555" s="77"/>
      <c r="EC555" s="77"/>
      <c r="ED555" s="77"/>
      <c r="EE555" s="77"/>
      <c r="EF555" s="77"/>
      <c r="EG555" s="77"/>
      <c r="EH555" s="77"/>
      <c r="EI555" s="77"/>
      <c r="EJ555" s="77"/>
      <c r="EK555" s="77"/>
      <c r="EL555" s="77"/>
      <c r="EM555" s="77"/>
      <c r="EN555" s="77"/>
      <c r="EO555" s="77"/>
      <c r="EP555" s="77"/>
      <c r="EQ555" s="77"/>
      <c r="ER555" s="77"/>
      <c r="ES555" s="77"/>
      <c r="ET555" s="77"/>
      <c r="EU555" s="77"/>
      <c r="EV555" s="77"/>
      <c r="EW555" s="77"/>
      <c r="EX555" s="77"/>
      <c r="EY555" s="77"/>
      <c r="EZ555" s="77"/>
      <c r="FA555" s="77"/>
      <c r="FB555" s="77"/>
      <c r="FC555" s="77"/>
      <c r="FD555" s="77"/>
      <c r="FE555" s="77"/>
      <c r="FF555" s="77"/>
      <c r="FG555" s="77"/>
      <c r="FH555" s="77"/>
      <c r="FI555" s="77"/>
      <c r="FJ555" s="77"/>
      <c r="FK555" s="77"/>
      <c r="FL555" s="77"/>
      <c r="FM555" s="77"/>
      <c r="FN555" s="77"/>
      <c r="FO555" s="77"/>
      <c r="FP555" s="77"/>
      <c r="FQ555" s="77"/>
      <c r="FR555" s="77"/>
      <c r="FS555" s="77"/>
      <c r="FT555" s="77"/>
      <c r="FU555" s="77"/>
      <c r="FV555" s="77"/>
      <c r="FW555" s="77"/>
      <c r="FX555" s="77"/>
      <c r="FY555" s="77"/>
      <c r="FZ555" s="77"/>
      <c r="GA555" s="77"/>
      <c r="GB555" s="77"/>
      <c r="GC555" s="77"/>
      <c r="GD555" s="77"/>
      <c r="GE555" s="77"/>
      <c r="GF555" s="77"/>
      <c r="GG555" s="77"/>
      <c r="GH555" s="77"/>
      <c r="GI555" s="77"/>
      <c r="GJ555" s="77"/>
      <c r="GK555" s="77"/>
      <c r="GL555" s="77"/>
      <c r="GM555" s="77"/>
      <c r="GN555" s="77"/>
      <c r="GO555" s="77"/>
      <c r="GP555" s="77"/>
      <c r="GQ555" s="77"/>
      <c r="GR555" s="77"/>
      <c r="GS555" s="77"/>
      <c r="GT555" s="77"/>
      <c r="GU555" s="77"/>
      <c r="GV555" s="77"/>
      <c r="GW555" s="77"/>
      <c r="GX555" s="77"/>
      <c r="GY555" s="77"/>
      <c r="GZ555" s="77"/>
      <c r="HA555" s="77"/>
      <c r="HB555" s="77"/>
      <c r="HC555" s="77"/>
      <c r="HD555" s="77"/>
      <c r="HE555" s="77"/>
      <c r="HF555" s="77"/>
      <c r="HG555" s="77"/>
      <c r="HH555" s="77"/>
      <c r="HI555" s="77"/>
      <c r="HJ555" s="77"/>
      <c r="HK555" s="77"/>
      <c r="HL555" s="77"/>
      <c r="HM555" s="77"/>
      <c r="HN555" s="77"/>
      <c r="HO555" s="77"/>
      <c r="HP555" s="77"/>
      <c r="HQ555" s="77"/>
      <c r="HR555" s="77"/>
      <c r="HS555" s="77"/>
      <c r="HT555" s="77"/>
      <c r="HU555" s="77"/>
      <c r="HV555" s="77"/>
      <c r="HW555" s="77"/>
      <c r="HX555" s="77"/>
      <c r="HY555" s="77"/>
      <c r="HZ555" s="77"/>
      <c r="IA555" s="77"/>
      <c r="IB555" s="77"/>
      <c r="IC555" s="77"/>
      <c r="ID555" s="77"/>
      <c r="IE555" s="77"/>
      <c r="IF555" s="77"/>
      <c r="IG555" s="77"/>
      <c r="IH555" s="77"/>
    </row>
    <row r="556" spans="1:9" s="198" customFormat="1" ht="16.5">
      <c r="A556" s="193" t="s">
        <v>2056</v>
      </c>
      <c r="B556" s="193" t="s">
        <v>1324</v>
      </c>
      <c r="C556" s="193" t="s">
        <v>1323</v>
      </c>
      <c r="D556" s="193" t="s">
        <v>1563</v>
      </c>
      <c r="E556" s="201">
        <v>201</v>
      </c>
      <c r="F556" s="195" t="s">
        <v>1458</v>
      </c>
      <c r="G556" s="193"/>
      <c r="H556" s="195" t="s">
        <v>1845</v>
      </c>
      <c r="I556" s="195"/>
    </row>
    <row r="557" spans="1:9" s="198" customFormat="1" ht="30.75" customHeight="1">
      <c r="A557" s="193"/>
      <c r="B557" s="193"/>
      <c r="C557" s="193" t="s">
        <v>1325</v>
      </c>
      <c r="D557" s="193"/>
      <c r="E557" s="201">
        <f>SUM(E555:E556)</f>
        <v>217</v>
      </c>
      <c r="F557" s="195"/>
      <c r="G557" s="193"/>
      <c r="H557" s="195"/>
      <c r="I557" s="195"/>
    </row>
    <row r="558" spans="1:242" s="78" customFormat="1" ht="33">
      <c r="A558" s="193" t="s">
        <v>1852</v>
      </c>
      <c r="B558" s="193" t="s">
        <v>1326</v>
      </c>
      <c r="C558" s="193" t="s">
        <v>1639</v>
      </c>
      <c r="D558" s="193" t="s">
        <v>1855</v>
      </c>
      <c r="E558" s="201">
        <v>20</v>
      </c>
      <c r="F558" s="195" t="s">
        <v>1471</v>
      </c>
      <c r="G558" s="193" t="s">
        <v>1856</v>
      </c>
      <c r="H558" s="195"/>
      <c r="I558" s="195" t="s">
        <v>1845</v>
      </c>
      <c r="J558" s="77"/>
      <c r="K558" s="77"/>
      <c r="L558" s="77"/>
      <c r="M558" s="77"/>
      <c r="N558" s="77"/>
      <c r="O558" s="77"/>
      <c r="P558" s="77"/>
      <c r="Q558" s="77"/>
      <c r="R558" s="77"/>
      <c r="S558" s="77"/>
      <c r="T558" s="77"/>
      <c r="U558" s="77"/>
      <c r="V558" s="77"/>
      <c r="W558" s="77"/>
      <c r="X558" s="77"/>
      <c r="Y558" s="77"/>
      <c r="Z558" s="77"/>
      <c r="AA558" s="77"/>
      <c r="AB558" s="77"/>
      <c r="AC558" s="77"/>
      <c r="AD558" s="77"/>
      <c r="AE558" s="77"/>
      <c r="AF558" s="77"/>
      <c r="AG558" s="77"/>
      <c r="AH558" s="77"/>
      <c r="AI558" s="77"/>
      <c r="AJ558" s="77"/>
      <c r="AK558" s="77"/>
      <c r="AL558" s="77"/>
      <c r="AM558" s="77"/>
      <c r="AN558" s="77"/>
      <c r="AO558" s="77"/>
      <c r="AP558" s="77"/>
      <c r="AQ558" s="77"/>
      <c r="AR558" s="77"/>
      <c r="AS558" s="77"/>
      <c r="AT558" s="77"/>
      <c r="AU558" s="77"/>
      <c r="AV558" s="77"/>
      <c r="AW558" s="77"/>
      <c r="AX558" s="77"/>
      <c r="AY558" s="77"/>
      <c r="AZ558" s="77"/>
      <c r="BA558" s="77"/>
      <c r="BB558" s="77"/>
      <c r="BC558" s="77"/>
      <c r="BD558" s="77"/>
      <c r="BE558" s="77"/>
      <c r="BF558" s="77"/>
      <c r="BG558" s="77"/>
      <c r="BH558" s="77"/>
      <c r="BI558" s="77"/>
      <c r="BJ558" s="77"/>
      <c r="BK558" s="77"/>
      <c r="BL558" s="77"/>
      <c r="BM558" s="77"/>
      <c r="BN558" s="77"/>
      <c r="BO558" s="77"/>
      <c r="BP558" s="77"/>
      <c r="BQ558" s="77"/>
      <c r="BR558" s="77"/>
      <c r="BS558" s="77"/>
      <c r="BT558" s="77"/>
      <c r="BU558" s="77"/>
      <c r="BV558" s="77"/>
      <c r="BW558" s="77"/>
      <c r="BX558" s="77"/>
      <c r="BY558" s="77"/>
      <c r="BZ558" s="77"/>
      <c r="CA558" s="77"/>
      <c r="CB558" s="77"/>
      <c r="CC558" s="77"/>
      <c r="CD558" s="77"/>
      <c r="CE558" s="77"/>
      <c r="CF558" s="77"/>
      <c r="CG558" s="77"/>
      <c r="CH558" s="77"/>
      <c r="CI558" s="77"/>
      <c r="CJ558" s="77"/>
      <c r="CK558" s="77"/>
      <c r="CL558" s="77"/>
      <c r="CM558" s="77"/>
      <c r="CN558" s="77"/>
      <c r="CO558" s="77"/>
      <c r="CP558" s="77"/>
      <c r="CQ558" s="77"/>
      <c r="CR558" s="77"/>
      <c r="CS558" s="77"/>
      <c r="CT558" s="77"/>
      <c r="CU558" s="77"/>
      <c r="CV558" s="77"/>
      <c r="CW558" s="77"/>
      <c r="CX558" s="77"/>
      <c r="CY558" s="77"/>
      <c r="CZ558" s="77"/>
      <c r="DA558" s="77"/>
      <c r="DB558" s="77"/>
      <c r="DC558" s="77"/>
      <c r="DD558" s="77"/>
      <c r="DE558" s="77"/>
      <c r="DF558" s="77"/>
      <c r="DG558" s="77"/>
      <c r="DH558" s="77"/>
      <c r="DI558" s="77"/>
      <c r="DJ558" s="77"/>
      <c r="DK558" s="77"/>
      <c r="DL558" s="77"/>
      <c r="DM558" s="77"/>
      <c r="DN558" s="77"/>
      <c r="DO558" s="77"/>
      <c r="DP558" s="77"/>
      <c r="DQ558" s="77"/>
      <c r="DR558" s="77"/>
      <c r="DS558" s="77"/>
      <c r="DT558" s="77"/>
      <c r="DU558" s="77"/>
      <c r="DV558" s="77"/>
      <c r="DW558" s="77"/>
      <c r="DX558" s="77"/>
      <c r="DY558" s="77"/>
      <c r="DZ558" s="77"/>
      <c r="EA558" s="77"/>
      <c r="EB558" s="77"/>
      <c r="EC558" s="77"/>
      <c r="ED558" s="77"/>
      <c r="EE558" s="77"/>
      <c r="EF558" s="77"/>
      <c r="EG558" s="77"/>
      <c r="EH558" s="77"/>
      <c r="EI558" s="77"/>
      <c r="EJ558" s="77"/>
      <c r="EK558" s="77"/>
      <c r="EL558" s="77"/>
      <c r="EM558" s="77"/>
      <c r="EN558" s="77"/>
      <c r="EO558" s="77"/>
      <c r="EP558" s="77"/>
      <c r="EQ558" s="77"/>
      <c r="ER558" s="77"/>
      <c r="ES558" s="77"/>
      <c r="ET558" s="77"/>
      <c r="EU558" s="77"/>
      <c r="EV558" s="77"/>
      <c r="EW558" s="77"/>
      <c r="EX558" s="77"/>
      <c r="EY558" s="77"/>
      <c r="EZ558" s="77"/>
      <c r="FA558" s="77"/>
      <c r="FB558" s="77"/>
      <c r="FC558" s="77"/>
      <c r="FD558" s="77"/>
      <c r="FE558" s="77"/>
      <c r="FF558" s="77"/>
      <c r="FG558" s="77"/>
      <c r="FH558" s="77"/>
      <c r="FI558" s="77"/>
      <c r="FJ558" s="77"/>
      <c r="FK558" s="77"/>
      <c r="FL558" s="77"/>
      <c r="FM558" s="77"/>
      <c r="FN558" s="77"/>
      <c r="FO558" s="77"/>
      <c r="FP558" s="77"/>
      <c r="FQ558" s="77"/>
      <c r="FR558" s="77"/>
      <c r="FS558" s="77"/>
      <c r="FT558" s="77"/>
      <c r="FU558" s="77"/>
      <c r="FV558" s="77"/>
      <c r="FW558" s="77"/>
      <c r="FX558" s="77"/>
      <c r="FY558" s="77"/>
      <c r="FZ558" s="77"/>
      <c r="GA558" s="77"/>
      <c r="GB558" s="77"/>
      <c r="GC558" s="77"/>
      <c r="GD558" s="77"/>
      <c r="GE558" s="77"/>
      <c r="GF558" s="77"/>
      <c r="GG558" s="77"/>
      <c r="GH558" s="77"/>
      <c r="GI558" s="77"/>
      <c r="GJ558" s="77"/>
      <c r="GK558" s="77"/>
      <c r="GL558" s="77"/>
      <c r="GM558" s="77"/>
      <c r="GN558" s="77"/>
      <c r="GO558" s="77"/>
      <c r="GP558" s="77"/>
      <c r="GQ558" s="77"/>
      <c r="GR558" s="77"/>
      <c r="GS558" s="77"/>
      <c r="GT558" s="77"/>
      <c r="GU558" s="77"/>
      <c r="GV558" s="77"/>
      <c r="GW558" s="77"/>
      <c r="GX558" s="77"/>
      <c r="GY558" s="77"/>
      <c r="GZ558" s="77"/>
      <c r="HA558" s="77"/>
      <c r="HB558" s="77"/>
      <c r="HC558" s="77"/>
      <c r="HD558" s="77"/>
      <c r="HE558" s="77"/>
      <c r="HF558" s="77"/>
      <c r="HG558" s="77"/>
      <c r="HH558" s="77"/>
      <c r="HI558" s="77"/>
      <c r="HJ558" s="77"/>
      <c r="HK558" s="77"/>
      <c r="HL558" s="77"/>
      <c r="HM558" s="77"/>
      <c r="HN558" s="77"/>
      <c r="HO558" s="77"/>
      <c r="HP558" s="77"/>
      <c r="HQ558" s="77"/>
      <c r="HR558" s="77"/>
      <c r="HS558" s="77"/>
      <c r="HT558" s="77"/>
      <c r="HU558" s="77"/>
      <c r="HV558" s="77"/>
      <c r="HW558" s="77"/>
      <c r="HX558" s="77"/>
      <c r="HY558" s="77"/>
      <c r="HZ558" s="77"/>
      <c r="IA558" s="77"/>
      <c r="IB558" s="77"/>
      <c r="IC558" s="77"/>
      <c r="ID558" s="77"/>
      <c r="IE558" s="77"/>
      <c r="IF558" s="77"/>
      <c r="IG558" s="77"/>
      <c r="IH558" s="77"/>
    </row>
    <row r="559" spans="1:9" s="198" customFormat="1" ht="16.5">
      <c r="A559" s="193" t="s">
        <v>944</v>
      </c>
      <c r="B559" s="193" t="s">
        <v>1638</v>
      </c>
      <c r="C559" s="193" t="s">
        <v>1639</v>
      </c>
      <c r="D559" s="193" t="s">
        <v>1563</v>
      </c>
      <c r="E559" s="201">
        <v>40</v>
      </c>
      <c r="F559" s="195" t="s">
        <v>1458</v>
      </c>
      <c r="G559" s="193"/>
      <c r="H559" s="195" t="s">
        <v>1845</v>
      </c>
      <c r="I559" s="195"/>
    </row>
    <row r="560" spans="1:9" s="198" customFormat="1" ht="16.5">
      <c r="A560" s="193" t="s">
        <v>944</v>
      </c>
      <c r="B560" s="193" t="s">
        <v>1327</v>
      </c>
      <c r="C560" s="193" t="s">
        <v>1639</v>
      </c>
      <c r="D560" s="193" t="s">
        <v>1563</v>
      </c>
      <c r="E560" s="201">
        <v>510</v>
      </c>
      <c r="F560" s="195" t="s">
        <v>1458</v>
      </c>
      <c r="G560" s="193"/>
      <c r="H560" s="195" t="s">
        <v>1845</v>
      </c>
      <c r="I560" s="195"/>
    </row>
    <row r="561" spans="1:9" s="198" customFormat="1" ht="33">
      <c r="A561" s="193" t="s">
        <v>944</v>
      </c>
      <c r="B561" s="193" t="s">
        <v>1328</v>
      </c>
      <c r="C561" s="193" t="s">
        <v>1639</v>
      </c>
      <c r="D561" s="193" t="s">
        <v>1563</v>
      </c>
      <c r="E561" s="201">
        <v>40</v>
      </c>
      <c r="F561" s="195" t="s">
        <v>1458</v>
      </c>
      <c r="G561" s="193"/>
      <c r="H561" s="195" t="s">
        <v>1845</v>
      </c>
      <c r="I561" s="195"/>
    </row>
    <row r="562" spans="1:9" s="198" customFormat="1" ht="16.5">
      <c r="A562" s="193" t="s">
        <v>944</v>
      </c>
      <c r="B562" s="193" t="s">
        <v>1329</v>
      </c>
      <c r="C562" s="193" t="s">
        <v>1639</v>
      </c>
      <c r="D562" s="193" t="s">
        <v>1563</v>
      </c>
      <c r="E562" s="201">
        <v>18</v>
      </c>
      <c r="F562" s="195" t="s">
        <v>1458</v>
      </c>
      <c r="G562" s="193"/>
      <c r="H562" s="195" t="s">
        <v>1845</v>
      </c>
      <c r="I562" s="195"/>
    </row>
    <row r="563" spans="1:9" s="198" customFormat="1" ht="16.5">
      <c r="A563" s="193" t="s">
        <v>944</v>
      </c>
      <c r="B563" s="193" t="s">
        <v>1330</v>
      </c>
      <c r="C563" s="193" t="s">
        <v>1639</v>
      </c>
      <c r="D563" s="193" t="s">
        <v>1563</v>
      </c>
      <c r="E563" s="201">
        <v>19</v>
      </c>
      <c r="F563" s="195" t="s">
        <v>1458</v>
      </c>
      <c r="G563" s="193"/>
      <c r="H563" s="195" t="s">
        <v>1845</v>
      </c>
      <c r="I563" s="195"/>
    </row>
    <row r="564" spans="1:9" s="198" customFormat="1" ht="16.5">
      <c r="A564" s="193" t="s">
        <v>944</v>
      </c>
      <c r="B564" s="193" t="s">
        <v>1331</v>
      </c>
      <c r="C564" s="193" t="s">
        <v>1639</v>
      </c>
      <c r="D564" s="193" t="s">
        <v>1563</v>
      </c>
      <c r="E564" s="201">
        <v>21</v>
      </c>
      <c r="F564" s="195" t="s">
        <v>1458</v>
      </c>
      <c r="G564" s="193"/>
      <c r="H564" s="195" t="s">
        <v>1845</v>
      </c>
      <c r="I564" s="195"/>
    </row>
    <row r="565" spans="1:9" s="198" customFormat="1" ht="16.5">
      <c r="A565" s="193" t="s">
        <v>944</v>
      </c>
      <c r="B565" s="193" t="s">
        <v>1332</v>
      </c>
      <c r="C565" s="193" t="s">
        <v>1639</v>
      </c>
      <c r="D565" s="193" t="s">
        <v>1563</v>
      </c>
      <c r="E565" s="201">
        <v>30</v>
      </c>
      <c r="F565" s="195" t="s">
        <v>1458</v>
      </c>
      <c r="G565" s="193"/>
      <c r="H565" s="195" t="s">
        <v>1845</v>
      </c>
      <c r="I565" s="195"/>
    </row>
    <row r="566" spans="1:9" s="198" customFormat="1" ht="16.5">
      <c r="A566" s="193" t="s">
        <v>944</v>
      </c>
      <c r="B566" s="193" t="s">
        <v>1333</v>
      </c>
      <c r="C566" s="193" t="s">
        <v>1639</v>
      </c>
      <c r="D566" s="193" t="s">
        <v>1563</v>
      </c>
      <c r="E566" s="201">
        <v>100</v>
      </c>
      <c r="F566" s="195" t="s">
        <v>1458</v>
      </c>
      <c r="G566" s="193"/>
      <c r="H566" s="195" t="s">
        <v>1845</v>
      </c>
      <c r="I566" s="195"/>
    </row>
    <row r="567" spans="1:9" s="198" customFormat="1" ht="16.5">
      <c r="A567" s="193" t="s">
        <v>944</v>
      </c>
      <c r="B567" s="193" t="s">
        <v>1334</v>
      </c>
      <c r="C567" s="193" t="s">
        <v>1639</v>
      </c>
      <c r="D567" s="193" t="s">
        <v>1563</v>
      </c>
      <c r="E567" s="201">
        <v>59</v>
      </c>
      <c r="F567" s="195" t="s">
        <v>1458</v>
      </c>
      <c r="G567" s="193"/>
      <c r="H567" s="195" t="s">
        <v>1845</v>
      </c>
      <c r="I567" s="195"/>
    </row>
    <row r="568" spans="1:9" s="198" customFormat="1" ht="16.5">
      <c r="A568" s="193" t="s">
        <v>944</v>
      </c>
      <c r="B568" s="193" t="s">
        <v>1335</v>
      </c>
      <c r="C568" s="193" t="s">
        <v>1639</v>
      </c>
      <c r="D568" s="193" t="s">
        <v>1563</v>
      </c>
      <c r="E568" s="201">
        <v>77</v>
      </c>
      <c r="F568" s="195" t="s">
        <v>1458</v>
      </c>
      <c r="G568" s="193"/>
      <c r="H568" s="195" t="s">
        <v>1845</v>
      </c>
      <c r="I568" s="195"/>
    </row>
    <row r="569" spans="1:9" s="198" customFormat="1" ht="16.5">
      <c r="A569" s="193" t="s">
        <v>944</v>
      </c>
      <c r="B569" s="193" t="s">
        <v>1336</v>
      </c>
      <c r="C569" s="193" t="s">
        <v>1639</v>
      </c>
      <c r="D569" s="193" t="s">
        <v>1563</v>
      </c>
      <c r="E569" s="201">
        <v>64</v>
      </c>
      <c r="F569" s="195" t="s">
        <v>1458</v>
      </c>
      <c r="G569" s="193"/>
      <c r="H569" s="195" t="s">
        <v>1845</v>
      </c>
      <c r="I569" s="195"/>
    </row>
    <row r="570" spans="1:9" s="198" customFormat="1" ht="16.5">
      <c r="A570" s="193" t="s">
        <v>944</v>
      </c>
      <c r="B570" s="193" t="s">
        <v>1337</v>
      </c>
      <c r="C570" s="193" t="s">
        <v>1639</v>
      </c>
      <c r="D570" s="193" t="s">
        <v>1563</v>
      </c>
      <c r="E570" s="201">
        <v>63</v>
      </c>
      <c r="F570" s="195" t="s">
        <v>1458</v>
      </c>
      <c r="G570" s="193"/>
      <c r="H570" s="195" t="s">
        <v>1845</v>
      </c>
      <c r="I570" s="195"/>
    </row>
    <row r="571" spans="1:9" s="198" customFormat="1" ht="16.5">
      <c r="A571" s="193" t="s">
        <v>944</v>
      </c>
      <c r="B571" s="193" t="s">
        <v>1338</v>
      </c>
      <c r="C571" s="193" t="s">
        <v>1639</v>
      </c>
      <c r="D571" s="193" t="s">
        <v>1563</v>
      </c>
      <c r="E571" s="201">
        <v>50</v>
      </c>
      <c r="F571" s="195" t="s">
        <v>1458</v>
      </c>
      <c r="G571" s="193"/>
      <c r="H571" s="195" t="s">
        <v>1845</v>
      </c>
      <c r="I571" s="195"/>
    </row>
    <row r="572" spans="1:9" s="198" customFormat="1" ht="16.5">
      <c r="A572" s="193" t="s">
        <v>2056</v>
      </c>
      <c r="B572" s="193" t="s">
        <v>1339</v>
      </c>
      <c r="C572" s="193" t="s">
        <v>1639</v>
      </c>
      <c r="D572" s="193" t="s">
        <v>1563</v>
      </c>
      <c r="E572" s="201">
        <v>46</v>
      </c>
      <c r="F572" s="195" t="s">
        <v>1458</v>
      </c>
      <c r="G572" s="193"/>
      <c r="H572" s="195" t="s">
        <v>1845</v>
      </c>
      <c r="I572" s="195"/>
    </row>
    <row r="573" spans="1:9" s="198" customFormat="1" ht="16.5">
      <c r="A573" s="193" t="s">
        <v>2056</v>
      </c>
      <c r="B573" s="193" t="s">
        <v>1340</v>
      </c>
      <c r="C573" s="193" t="s">
        <v>1639</v>
      </c>
      <c r="D573" s="193" t="s">
        <v>1563</v>
      </c>
      <c r="E573" s="201">
        <v>35</v>
      </c>
      <c r="F573" s="195" t="s">
        <v>1458</v>
      </c>
      <c r="G573" s="193"/>
      <c r="H573" s="195" t="s">
        <v>1845</v>
      </c>
      <c r="I573" s="195"/>
    </row>
    <row r="574" spans="1:9" s="198" customFormat="1" ht="16.5">
      <c r="A574" s="193" t="s">
        <v>2056</v>
      </c>
      <c r="B574" s="193" t="s">
        <v>1341</v>
      </c>
      <c r="C574" s="193" t="s">
        <v>1639</v>
      </c>
      <c r="D574" s="193" t="s">
        <v>1563</v>
      </c>
      <c r="E574" s="201">
        <v>52</v>
      </c>
      <c r="F574" s="195" t="s">
        <v>1458</v>
      </c>
      <c r="G574" s="193"/>
      <c r="H574" s="195" t="s">
        <v>1845</v>
      </c>
      <c r="I574" s="195"/>
    </row>
    <row r="575" spans="1:9" s="198" customFormat="1" ht="16.5">
      <c r="A575" s="193" t="s">
        <v>2056</v>
      </c>
      <c r="B575" s="193" t="s">
        <v>1342</v>
      </c>
      <c r="C575" s="193" t="s">
        <v>1639</v>
      </c>
      <c r="D575" s="193" t="s">
        <v>1563</v>
      </c>
      <c r="E575" s="201">
        <v>33</v>
      </c>
      <c r="F575" s="195" t="s">
        <v>1458</v>
      </c>
      <c r="G575" s="193"/>
      <c r="H575" s="195" t="s">
        <v>1845</v>
      </c>
      <c r="I575" s="195"/>
    </row>
    <row r="576" spans="1:9" s="198" customFormat="1" ht="16.5">
      <c r="A576" s="193" t="s">
        <v>2056</v>
      </c>
      <c r="B576" s="193" t="s">
        <v>1343</v>
      </c>
      <c r="C576" s="193" t="s">
        <v>1639</v>
      </c>
      <c r="D576" s="193" t="s">
        <v>1563</v>
      </c>
      <c r="E576" s="201">
        <v>58</v>
      </c>
      <c r="F576" s="195" t="s">
        <v>1458</v>
      </c>
      <c r="G576" s="193"/>
      <c r="H576" s="195" t="s">
        <v>1845</v>
      </c>
      <c r="I576" s="195"/>
    </row>
    <row r="577" spans="1:9" s="198" customFormat="1" ht="16.5">
      <c r="A577" s="193" t="s">
        <v>2056</v>
      </c>
      <c r="B577" s="193" t="s">
        <v>1344</v>
      </c>
      <c r="C577" s="193" t="s">
        <v>1639</v>
      </c>
      <c r="D577" s="193" t="s">
        <v>1563</v>
      </c>
      <c r="E577" s="201">
        <v>52</v>
      </c>
      <c r="F577" s="195" t="s">
        <v>1458</v>
      </c>
      <c r="G577" s="193"/>
      <c r="H577" s="195" t="s">
        <v>1845</v>
      </c>
      <c r="I577" s="195"/>
    </row>
    <row r="578" spans="1:9" s="198" customFormat="1" ht="16.5">
      <c r="A578" s="193" t="s">
        <v>2056</v>
      </c>
      <c r="B578" s="193" t="s">
        <v>1345</v>
      </c>
      <c r="C578" s="193" t="s">
        <v>1639</v>
      </c>
      <c r="D578" s="193" t="s">
        <v>1563</v>
      </c>
      <c r="E578" s="201">
        <v>50</v>
      </c>
      <c r="F578" s="195" t="s">
        <v>1458</v>
      </c>
      <c r="G578" s="193"/>
      <c r="H578" s="195" t="s">
        <v>1845</v>
      </c>
      <c r="I578" s="195"/>
    </row>
    <row r="579" spans="1:9" s="198" customFormat="1" ht="16.5">
      <c r="A579" s="193" t="s">
        <v>2056</v>
      </c>
      <c r="B579" s="193" t="s">
        <v>1346</v>
      </c>
      <c r="C579" s="193" t="s">
        <v>1639</v>
      </c>
      <c r="D579" s="193" t="s">
        <v>1563</v>
      </c>
      <c r="E579" s="201">
        <v>49</v>
      </c>
      <c r="F579" s="195" t="s">
        <v>1458</v>
      </c>
      <c r="G579" s="193"/>
      <c r="H579" s="195" t="s">
        <v>1845</v>
      </c>
      <c r="I579" s="195"/>
    </row>
    <row r="580" spans="1:9" s="198" customFormat="1" ht="16.5">
      <c r="A580" s="193" t="s">
        <v>2056</v>
      </c>
      <c r="B580" s="193" t="s">
        <v>1347</v>
      </c>
      <c r="C580" s="193" t="s">
        <v>1639</v>
      </c>
      <c r="D580" s="193" t="s">
        <v>1563</v>
      </c>
      <c r="E580" s="201">
        <v>22</v>
      </c>
      <c r="F580" s="195" t="s">
        <v>1458</v>
      </c>
      <c r="G580" s="193"/>
      <c r="H580" s="195" t="s">
        <v>1845</v>
      </c>
      <c r="I580" s="195"/>
    </row>
    <row r="581" spans="1:9" s="198" customFormat="1" ht="16.5">
      <c r="A581" s="193" t="s">
        <v>2056</v>
      </c>
      <c r="B581" s="193" t="s">
        <v>1348</v>
      </c>
      <c r="C581" s="193" t="s">
        <v>1639</v>
      </c>
      <c r="D581" s="193" t="s">
        <v>1563</v>
      </c>
      <c r="E581" s="201">
        <v>120</v>
      </c>
      <c r="F581" s="195" t="s">
        <v>1458</v>
      </c>
      <c r="G581" s="193"/>
      <c r="H581" s="195" t="s">
        <v>1845</v>
      </c>
      <c r="I581" s="195"/>
    </row>
    <row r="582" spans="1:9" s="198" customFormat="1" ht="16.5">
      <c r="A582" s="193" t="s">
        <v>2056</v>
      </c>
      <c r="B582" s="193" t="s">
        <v>1349</v>
      </c>
      <c r="C582" s="193" t="s">
        <v>1639</v>
      </c>
      <c r="D582" s="193" t="s">
        <v>1563</v>
      </c>
      <c r="E582" s="201">
        <v>790</v>
      </c>
      <c r="F582" s="195" t="s">
        <v>1458</v>
      </c>
      <c r="G582" s="193"/>
      <c r="H582" s="195" t="s">
        <v>1845</v>
      </c>
      <c r="I582" s="195"/>
    </row>
    <row r="583" spans="1:9" s="78" customFormat="1" ht="16.5">
      <c r="A583" s="193" t="s">
        <v>1876</v>
      </c>
      <c r="B583" s="193" t="s">
        <v>1350</v>
      </c>
      <c r="C583" s="193" t="s">
        <v>1639</v>
      </c>
      <c r="D583" s="193" t="s">
        <v>1563</v>
      </c>
      <c r="E583" s="201">
        <v>34</v>
      </c>
      <c r="F583" s="195" t="s">
        <v>1458</v>
      </c>
      <c r="G583" s="193"/>
      <c r="H583" s="195" t="s">
        <v>1845</v>
      </c>
      <c r="I583" s="195"/>
    </row>
    <row r="584" spans="1:9" s="78" customFormat="1" ht="16.5">
      <c r="A584" s="193" t="s">
        <v>1876</v>
      </c>
      <c r="B584" s="193" t="s">
        <v>1330</v>
      </c>
      <c r="C584" s="193" t="s">
        <v>1639</v>
      </c>
      <c r="D584" s="193" t="s">
        <v>1563</v>
      </c>
      <c r="E584" s="201">
        <v>23</v>
      </c>
      <c r="F584" s="195" t="s">
        <v>1458</v>
      </c>
      <c r="G584" s="193"/>
      <c r="H584" s="195" t="s">
        <v>1845</v>
      </c>
      <c r="I584" s="195"/>
    </row>
    <row r="585" spans="1:9" s="78" customFormat="1" ht="16.5">
      <c r="A585" s="193" t="s">
        <v>1876</v>
      </c>
      <c r="B585" s="193" t="s">
        <v>1351</v>
      </c>
      <c r="C585" s="193" t="s">
        <v>1639</v>
      </c>
      <c r="D585" s="193" t="s">
        <v>1563</v>
      </c>
      <c r="E585" s="201">
        <v>50</v>
      </c>
      <c r="F585" s="195" t="s">
        <v>1458</v>
      </c>
      <c r="G585" s="193"/>
      <c r="H585" s="195" t="s">
        <v>1845</v>
      </c>
      <c r="I585" s="195"/>
    </row>
    <row r="586" spans="1:9" s="4" customFormat="1" ht="16.5">
      <c r="A586" s="193" t="s">
        <v>1876</v>
      </c>
      <c r="B586" s="193" t="s">
        <v>1352</v>
      </c>
      <c r="C586" s="193" t="s">
        <v>1639</v>
      </c>
      <c r="D586" s="193" t="s">
        <v>1563</v>
      </c>
      <c r="E586" s="201">
        <v>101</v>
      </c>
      <c r="F586" s="195" t="s">
        <v>1458</v>
      </c>
      <c r="G586" s="193"/>
      <c r="H586" s="195" t="s">
        <v>1845</v>
      </c>
      <c r="I586" s="195"/>
    </row>
    <row r="587" spans="1:9" s="4" customFormat="1" ht="28.5" customHeight="1">
      <c r="A587" s="193"/>
      <c r="B587" s="193"/>
      <c r="C587" s="193" t="s">
        <v>1641</v>
      </c>
      <c r="D587" s="193"/>
      <c r="E587" s="201">
        <f>SUM(E558:E586)</f>
        <v>2626</v>
      </c>
      <c r="F587" s="195"/>
      <c r="G587" s="193"/>
      <c r="H587" s="195"/>
      <c r="I587" s="195"/>
    </row>
    <row r="588" spans="1:242" s="78" customFormat="1" ht="33">
      <c r="A588" s="193" t="s">
        <v>926</v>
      </c>
      <c r="B588" s="193" t="s">
        <v>929</v>
      </c>
      <c r="C588" s="193" t="s">
        <v>1353</v>
      </c>
      <c r="D588" s="193" t="s">
        <v>1855</v>
      </c>
      <c r="E588" s="201">
        <v>90</v>
      </c>
      <c r="F588" s="195" t="s">
        <v>1458</v>
      </c>
      <c r="G588" s="193"/>
      <c r="H588" s="195" t="s">
        <v>1845</v>
      </c>
      <c r="I588" s="195"/>
      <c r="J588" s="77"/>
      <c r="K588" s="77"/>
      <c r="L588" s="77"/>
      <c r="M588" s="77"/>
      <c r="N588" s="77"/>
      <c r="O588" s="77"/>
      <c r="P588" s="77"/>
      <c r="Q588" s="77"/>
      <c r="R588" s="77"/>
      <c r="S588" s="77"/>
      <c r="T588" s="77"/>
      <c r="U588" s="77"/>
      <c r="V588" s="77"/>
      <c r="W588" s="77"/>
      <c r="X588" s="77"/>
      <c r="Y588" s="77"/>
      <c r="Z588" s="77"/>
      <c r="AA588" s="77"/>
      <c r="AB588" s="77"/>
      <c r="AC588" s="77"/>
      <c r="AD588" s="77"/>
      <c r="AE588" s="77"/>
      <c r="AF588" s="77"/>
      <c r="AG588" s="77"/>
      <c r="AH588" s="77"/>
      <c r="AI588" s="77"/>
      <c r="AJ588" s="77"/>
      <c r="AK588" s="77"/>
      <c r="AL588" s="77"/>
      <c r="AM588" s="77"/>
      <c r="AN588" s="77"/>
      <c r="AO588" s="77"/>
      <c r="AP588" s="77"/>
      <c r="AQ588" s="77"/>
      <c r="AR588" s="77"/>
      <c r="AS588" s="77"/>
      <c r="AT588" s="77"/>
      <c r="AU588" s="77"/>
      <c r="AV588" s="77"/>
      <c r="AW588" s="77"/>
      <c r="AX588" s="77"/>
      <c r="AY588" s="77"/>
      <c r="AZ588" s="77"/>
      <c r="BA588" s="77"/>
      <c r="BB588" s="77"/>
      <c r="BC588" s="77"/>
      <c r="BD588" s="77"/>
      <c r="BE588" s="77"/>
      <c r="BF588" s="77"/>
      <c r="BG588" s="77"/>
      <c r="BH588" s="77"/>
      <c r="BI588" s="77"/>
      <c r="BJ588" s="77"/>
      <c r="BK588" s="77"/>
      <c r="BL588" s="77"/>
      <c r="BM588" s="77"/>
      <c r="BN588" s="77"/>
      <c r="BO588" s="77"/>
      <c r="BP588" s="77"/>
      <c r="BQ588" s="77"/>
      <c r="BR588" s="77"/>
      <c r="BS588" s="77"/>
      <c r="BT588" s="77"/>
      <c r="BU588" s="77"/>
      <c r="BV588" s="77"/>
      <c r="BW588" s="77"/>
      <c r="BX588" s="77"/>
      <c r="BY588" s="77"/>
      <c r="BZ588" s="77"/>
      <c r="CA588" s="77"/>
      <c r="CB588" s="77"/>
      <c r="CC588" s="77"/>
      <c r="CD588" s="77"/>
      <c r="CE588" s="77"/>
      <c r="CF588" s="77"/>
      <c r="CG588" s="77"/>
      <c r="CH588" s="77"/>
      <c r="CI588" s="77"/>
      <c r="CJ588" s="77"/>
      <c r="CK588" s="77"/>
      <c r="CL588" s="77"/>
      <c r="CM588" s="77"/>
      <c r="CN588" s="77"/>
      <c r="CO588" s="77"/>
      <c r="CP588" s="77"/>
      <c r="CQ588" s="77"/>
      <c r="CR588" s="77"/>
      <c r="CS588" s="77"/>
      <c r="CT588" s="77"/>
      <c r="CU588" s="77"/>
      <c r="CV588" s="77"/>
      <c r="CW588" s="77"/>
      <c r="CX588" s="77"/>
      <c r="CY588" s="77"/>
      <c r="CZ588" s="77"/>
      <c r="DA588" s="77"/>
      <c r="DB588" s="77"/>
      <c r="DC588" s="77"/>
      <c r="DD588" s="77"/>
      <c r="DE588" s="77"/>
      <c r="DF588" s="77"/>
      <c r="DG588" s="77"/>
      <c r="DH588" s="77"/>
      <c r="DI588" s="77"/>
      <c r="DJ588" s="77"/>
      <c r="DK588" s="77"/>
      <c r="DL588" s="77"/>
      <c r="DM588" s="77"/>
      <c r="DN588" s="77"/>
      <c r="DO588" s="77"/>
      <c r="DP588" s="77"/>
      <c r="DQ588" s="77"/>
      <c r="DR588" s="77"/>
      <c r="DS588" s="77"/>
      <c r="DT588" s="77"/>
      <c r="DU588" s="77"/>
      <c r="DV588" s="77"/>
      <c r="DW588" s="77"/>
      <c r="DX588" s="77"/>
      <c r="DY588" s="77"/>
      <c r="DZ588" s="77"/>
      <c r="EA588" s="77"/>
      <c r="EB588" s="77"/>
      <c r="EC588" s="77"/>
      <c r="ED588" s="77"/>
      <c r="EE588" s="77"/>
      <c r="EF588" s="77"/>
      <c r="EG588" s="77"/>
      <c r="EH588" s="77"/>
      <c r="EI588" s="77"/>
      <c r="EJ588" s="77"/>
      <c r="EK588" s="77"/>
      <c r="EL588" s="77"/>
      <c r="EM588" s="77"/>
      <c r="EN588" s="77"/>
      <c r="EO588" s="77"/>
      <c r="EP588" s="77"/>
      <c r="EQ588" s="77"/>
      <c r="ER588" s="77"/>
      <c r="ES588" s="77"/>
      <c r="ET588" s="77"/>
      <c r="EU588" s="77"/>
      <c r="EV588" s="77"/>
      <c r="EW588" s="77"/>
      <c r="EX588" s="77"/>
      <c r="EY588" s="77"/>
      <c r="EZ588" s="77"/>
      <c r="FA588" s="77"/>
      <c r="FB588" s="77"/>
      <c r="FC588" s="77"/>
      <c r="FD588" s="77"/>
      <c r="FE588" s="77"/>
      <c r="FF588" s="77"/>
      <c r="FG588" s="77"/>
      <c r="FH588" s="77"/>
      <c r="FI588" s="77"/>
      <c r="FJ588" s="77"/>
      <c r="FK588" s="77"/>
      <c r="FL588" s="77"/>
      <c r="FM588" s="77"/>
      <c r="FN588" s="77"/>
      <c r="FO588" s="77"/>
      <c r="FP588" s="77"/>
      <c r="FQ588" s="77"/>
      <c r="FR588" s="77"/>
      <c r="FS588" s="77"/>
      <c r="FT588" s="77"/>
      <c r="FU588" s="77"/>
      <c r="FV588" s="77"/>
      <c r="FW588" s="77"/>
      <c r="FX588" s="77"/>
      <c r="FY588" s="77"/>
      <c r="FZ588" s="77"/>
      <c r="GA588" s="77"/>
      <c r="GB588" s="77"/>
      <c r="GC588" s="77"/>
      <c r="GD588" s="77"/>
      <c r="GE588" s="77"/>
      <c r="GF588" s="77"/>
      <c r="GG588" s="77"/>
      <c r="GH588" s="77"/>
      <c r="GI588" s="77"/>
      <c r="GJ588" s="77"/>
      <c r="GK588" s="77"/>
      <c r="GL588" s="77"/>
      <c r="GM588" s="77"/>
      <c r="GN588" s="77"/>
      <c r="GO588" s="77"/>
      <c r="GP588" s="77"/>
      <c r="GQ588" s="77"/>
      <c r="GR588" s="77"/>
      <c r="GS588" s="77"/>
      <c r="GT588" s="77"/>
      <c r="GU588" s="77"/>
      <c r="GV588" s="77"/>
      <c r="GW588" s="77"/>
      <c r="GX588" s="77"/>
      <c r="GY588" s="77"/>
      <c r="GZ588" s="77"/>
      <c r="HA588" s="77"/>
      <c r="HB588" s="77"/>
      <c r="HC588" s="77"/>
      <c r="HD588" s="77"/>
      <c r="HE588" s="77"/>
      <c r="HF588" s="77"/>
      <c r="HG588" s="77"/>
      <c r="HH588" s="77"/>
      <c r="HI588" s="77"/>
      <c r="HJ588" s="77"/>
      <c r="HK588" s="77"/>
      <c r="HL588" s="77"/>
      <c r="HM588" s="77"/>
      <c r="HN588" s="77"/>
      <c r="HO588" s="77"/>
      <c r="HP588" s="77"/>
      <c r="HQ588" s="77"/>
      <c r="HR588" s="77"/>
      <c r="HS588" s="77"/>
      <c r="HT588" s="77"/>
      <c r="HU588" s="77"/>
      <c r="HV588" s="77"/>
      <c r="HW588" s="77"/>
      <c r="HX588" s="77"/>
      <c r="HY588" s="77"/>
      <c r="HZ588" s="77"/>
      <c r="IA588" s="77"/>
      <c r="IB588" s="77"/>
      <c r="IC588" s="77"/>
      <c r="ID588" s="77"/>
      <c r="IE588" s="77"/>
      <c r="IF588" s="77"/>
      <c r="IG588" s="77"/>
      <c r="IH588" s="77"/>
    </row>
    <row r="589" spans="1:242" s="78" customFormat="1" ht="33">
      <c r="A589" s="193" t="s">
        <v>926</v>
      </c>
      <c r="B589" s="193" t="s">
        <v>932</v>
      </c>
      <c r="C589" s="193" t="s">
        <v>1354</v>
      </c>
      <c r="D589" s="193" t="s">
        <v>1855</v>
      </c>
      <c r="E589" s="201">
        <v>12</v>
      </c>
      <c r="F589" s="195" t="s">
        <v>1458</v>
      </c>
      <c r="G589" s="193"/>
      <c r="H589" s="195" t="s">
        <v>1845</v>
      </c>
      <c r="I589" s="195"/>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c r="AG589" s="77"/>
      <c r="AH589" s="77"/>
      <c r="AI589" s="77"/>
      <c r="AJ589" s="77"/>
      <c r="AK589" s="77"/>
      <c r="AL589" s="77"/>
      <c r="AM589" s="77"/>
      <c r="AN589" s="77"/>
      <c r="AO589" s="77"/>
      <c r="AP589" s="77"/>
      <c r="AQ589" s="77"/>
      <c r="AR589" s="77"/>
      <c r="AS589" s="77"/>
      <c r="AT589" s="77"/>
      <c r="AU589" s="77"/>
      <c r="AV589" s="77"/>
      <c r="AW589" s="77"/>
      <c r="AX589" s="77"/>
      <c r="AY589" s="77"/>
      <c r="AZ589" s="77"/>
      <c r="BA589" s="77"/>
      <c r="BB589" s="77"/>
      <c r="BC589" s="77"/>
      <c r="BD589" s="77"/>
      <c r="BE589" s="77"/>
      <c r="BF589" s="77"/>
      <c r="BG589" s="77"/>
      <c r="BH589" s="77"/>
      <c r="BI589" s="77"/>
      <c r="BJ589" s="77"/>
      <c r="BK589" s="77"/>
      <c r="BL589" s="77"/>
      <c r="BM589" s="77"/>
      <c r="BN589" s="77"/>
      <c r="BO589" s="77"/>
      <c r="BP589" s="77"/>
      <c r="BQ589" s="77"/>
      <c r="BR589" s="77"/>
      <c r="BS589" s="77"/>
      <c r="BT589" s="77"/>
      <c r="BU589" s="77"/>
      <c r="BV589" s="77"/>
      <c r="BW589" s="77"/>
      <c r="BX589" s="77"/>
      <c r="BY589" s="77"/>
      <c r="BZ589" s="77"/>
      <c r="CA589" s="77"/>
      <c r="CB589" s="77"/>
      <c r="CC589" s="77"/>
      <c r="CD589" s="77"/>
      <c r="CE589" s="77"/>
      <c r="CF589" s="77"/>
      <c r="CG589" s="77"/>
      <c r="CH589" s="77"/>
      <c r="CI589" s="77"/>
      <c r="CJ589" s="77"/>
      <c r="CK589" s="77"/>
      <c r="CL589" s="77"/>
      <c r="CM589" s="77"/>
      <c r="CN589" s="77"/>
      <c r="CO589" s="77"/>
      <c r="CP589" s="77"/>
      <c r="CQ589" s="77"/>
      <c r="CR589" s="77"/>
      <c r="CS589" s="77"/>
      <c r="CT589" s="77"/>
      <c r="CU589" s="77"/>
      <c r="CV589" s="77"/>
      <c r="CW589" s="77"/>
      <c r="CX589" s="77"/>
      <c r="CY589" s="77"/>
      <c r="CZ589" s="77"/>
      <c r="DA589" s="77"/>
      <c r="DB589" s="77"/>
      <c r="DC589" s="77"/>
      <c r="DD589" s="77"/>
      <c r="DE589" s="77"/>
      <c r="DF589" s="77"/>
      <c r="DG589" s="77"/>
      <c r="DH589" s="77"/>
      <c r="DI589" s="77"/>
      <c r="DJ589" s="77"/>
      <c r="DK589" s="77"/>
      <c r="DL589" s="77"/>
      <c r="DM589" s="77"/>
      <c r="DN589" s="77"/>
      <c r="DO589" s="77"/>
      <c r="DP589" s="77"/>
      <c r="DQ589" s="77"/>
      <c r="DR589" s="77"/>
      <c r="DS589" s="77"/>
      <c r="DT589" s="77"/>
      <c r="DU589" s="77"/>
      <c r="DV589" s="77"/>
      <c r="DW589" s="77"/>
      <c r="DX589" s="77"/>
      <c r="DY589" s="77"/>
      <c r="DZ589" s="77"/>
      <c r="EA589" s="77"/>
      <c r="EB589" s="77"/>
      <c r="EC589" s="77"/>
      <c r="ED589" s="77"/>
      <c r="EE589" s="77"/>
      <c r="EF589" s="77"/>
      <c r="EG589" s="77"/>
      <c r="EH589" s="77"/>
      <c r="EI589" s="77"/>
      <c r="EJ589" s="77"/>
      <c r="EK589" s="77"/>
      <c r="EL589" s="77"/>
      <c r="EM589" s="77"/>
      <c r="EN589" s="77"/>
      <c r="EO589" s="77"/>
      <c r="EP589" s="77"/>
      <c r="EQ589" s="77"/>
      <c r="ER589" s="77"/>
      <c r="ES589" s="77"/>
      <c r="ET589" s="77"/>
      <c r="EU589" s="77"/>
      <c r="EV589" s="77"/>
      <c r="EW589" s="77"/>
      <c r="EX589" s="77"/>
      <c r="EY589" s="77"/>
      <c r="EZ589" s="77"/>
      <c r="FA589" s="77"/>
      <c r="FB589" s="77"/>
      <c r="FC589" s="77"/>
      <c r="FD589" s="77"/>
      <c r="FE589" s="77"/>
      <c r="FF589" s="77"/>
      <c r="FG589" s="77"/>
      <c r="FH589" s="77"/>
      <c r="FI589" s="77"/>
      <c r="FJ589" s="77"/>
      <c r="FK589" s="77"/>
      <c r="FL589" s="77"/>
      <c r="FM589" s="77"/>
      <c r="FN589" s="77"/>
      <c r="FO589" s="77"/>
      <c r="FP589" s="77"/>
      <c r="FQ589" s="77"/>
      <c r="FR589" s="77"/>
      <c r="FS589" s="77"/>
      <c r="FT589" s="77"/>
      <c r="FU589" s="77"/>
      <c r="FV589" s="77"/>
      <c r="FW589" s="77"/>
      <c r="FX589" s="77"/>
      <c r="FY589" s="77"/>
      <c r="FZ589" s="77"/>
      <c r="GA589" s="77"/>
      <c r="GB589" s="77"/>
      <c r="GC589" s="77"/>
      <c r="GD589" s="77"/>
      <c r="GE589" s="77"/>
      <c r="GF589" s="77"/>
      <c r="GG589" s="77"/>
      <c r="GH589" s="77"/>
      <c r="GI589" s="77"/>
      <c r="GJ589" s="77"/>
      <c r="GK589" s="77"/>
      <c r="GL589" s="77"/>
      <c r="GM589" s="77"/>
      <c r="GN589" s="77"/>
      <c r="GO589" s="77"/>
      <c r="GP589" s="77"/>
      <c r="GQ589" s="77"/>
      <c r="GR589" s="77"/>
      <c r="GS589" s="77"/>
      <c r="GT589" s="77"/>
      <c r="GU589" s="77"/>
      <c r="GV589" s="77"/>
      <c r="GW589" s="77"/>
      <c r="GX589" s="77"/>
      <c r="GY589" s="77"/>
      <c r="GZ589" s="77"/>
      <c r="HA589" s="77"/>
      <c r="HB589" s="77"/>
      <c r="HC589" s="77"/>
      <c r="HD589" s="77"/>
      <c r="HE589" s="77"/>
      <c r="HF589" s="77"/>
      <c r="HG589" s="77"/>
      <c r="HH589" s="77"/>
      <c r="HI589" s="77"/>
      <c r="HJ589" s="77"/>
      <c r="HK589" s="77"/>
      <c r="HL589" s="77"/>
      <c r="HM589" s="77"/>
      <c r="HN589" s="77"/>
      <c r="HO589" s="77"/>
      <c r="HP589" s="77"/>
      <c r="HQ589" s="77"/>
      <c r="HR589" s="77"/>
      <c r="HS589" s="77"/>
      <c r="HT589" s="77"/>
      <c r="HU589" s="77"/>
      <c r="HV589" s="77"/>
      <c r="HW589" s="77"/>
      <c r="HX589" s="77"/>
      <c r="HY589" s="77"/>
      <c r="HZ589" s="77"/>
      <c r="IA589" s="77"/>
      <c r="IB589" s="77"/>
      <c r="IC589" s="77"/>
      <c r="ID589" s="77"/>
      <c r="IE589" s="77"/>
      <c r="IF589" s="77"/>
      <c r="IG589" s="77"/>
      <c r="IH589" s="77"/>
    </row>
    <row r="590" spans="1:242" s="78" customFormat="1" ht="33">
      <c r="A590" s="193" t="s">
        <v>926</v>
      </c>
      <c r="B590" s="193" t="s">
        <v>932</v>
      </c>
      <c r="C590" s="193" t="s">
        <v>1355</v>
      </c>
      <c r="D590" s="193" t="s">
        <v>1855</v>
      </c>
      <c r="E590" s="201">
        <v>13</v>
      </c>
      <c r="F590" s="195" t="s">
        <v>1458</v>
      </c>
      <c r="G590" s="193"/>
      <c r="H590" s="195" t="s">
        <v>1845</v>
      </c>
      <c r="I590" s="195"/>
      <c r="J590" s="77"/>
      <c r="K590" s="77"/>
      <c r="L590" s="77"/>
      <c r="M590" s="77"/>
      <c r="N590" s="77"/>
      <c r="O590" s="77"/>
      <c r="P590" s="77"/>
      <c r="Q590" s="77"/>
      <c r="R590" s="77"/>
      <c r="S590" s="77"/>
      <c r="T590" s="77"/>
      <c r="U590" s="77"/>
      <c r="V590" s="77"/>
      <c r="W590" s="77"/>
      <c r="X590" s="77"/>
      <c r="Y590" s="77"/>
      <c r="Z590" s="77"/>
      <c r="AA590" s="77"/>
      <c r="AB590" s="77"/>
      <c r="AC590" s="77"/>
      <c r="AD590" s="77"/>
      <c r="AE590" s="77"/>
      <c r="AF590" s="77"/>
      <c r="AG590" s="77"/>
      <c r="AH590" s="77"/>
      <c r="AI590" s="77"/>
      <c r="AJ590" s="77"/>
      <c r="AK590" s="77"/>
      <c r="AL590" s="77"/>
      <c r="AM590" s="77"/>
      <c r="AN590" s="77"/>
      <c r="AO590" s="77"/>
      <c r="AP590" s="77"/>
      <c r="AQ590" s="77"/>
      <c r="AR590" s="77"/>
      <c r="AS590" s="77"/>
      <c r="AT590" s="77"/>
      <c r="AU590" s="77"/>
      <c r="AV590" s="77"/>
      <c r="AW590" s="77"/>
      <c r="AX590" s="77"/>
      <c r="AY590" s="77"/>
      <c r="AZ590" s="77"/>
      <c r="BA590" s="77"/>
      <c r="BB590" s="77"/>
      <c r="BC590" s="77"/>
      <c r="BD590" s="77"/>
      <c r="BE590" s="77"/>
      <c r="BF590" s="77"/>
      <c r="BG590" s="77"/>
      <c r="BH590" s="77"/>
      <c r="BI590" s="77"/>
      <c r="BJ590" s="77"/>
      <c r="BK590" s="77"/>
      <c r="BL590" s="77"/>
      <c r="BM590" s="77"/>
      <c r="BN590" s="77"/>
      <c r="BO590" s="77"/>
      <c r="BP590" s="77"/>
      <c r="BQ590" s="77"/>
      <c r="BR590" s="77"/>
      <c r="BS590" s="77"/>
      <c r="BT590" s="77"/>
      <c r="BU590" s="77"/>
      <c r="BV590" s="77"/>
      <c r="BW590" s="77"/>
      <c r="BX590" s="77"/>
      <c r="BY590" s="77"/>
      <c r="BZ590" s="77"/>
      <c r="CA590" s="77"/>
      <c r="CB590" s="77"/>
      <c r="CC590" s="77"/>
      <c r="CD590" s="77"/>
      <c r="CE590" s="77"/>
      <c r="CF590" s="77"/>
      <c r="CG590" s="77"/>
      <c r="CH590" s="77"/>
      <c r="CI590" s="77"/>
      <c r="CJ590" s="77"/>
      <c r="CK590" s="77"/>
      <c r="CL590" s="77"/>
      <c r="CM590" s="77"/>
      <c r="CN590" s="77"/>
      <c r="CO590" s="77"/>
      <c r="CP590" s="77"/>
      <c r="CQ590" s="77"/>
      <c r="CR590" s="77"/>
      <c r="CS590" s="77"/>
      <c r="CT590" s="77"/>
      <c r="CU590" s="77"/>
      <c r="CV590" s="77"/>
      <c r="CW590" s="77"/>
      <c r="CX590" s="77"/>
      <c r="CY590" s="77"/>
      <c r="CZ590" s="77"/>
      <c r="DA590" s="77"/>
      <c r="DB590" s="77"/>
      <c r="DC590" s="77"/>
      <c r="DD590" s="77"/>
      <c r="DE590" s="77"/>
      <c r="DF590" s="77"/>
      <c r="DG590" s="77"/>
      <c r="DH590" s="77"/>
      <c r="DI590" s="77"/>
      <c r="DJ590" s="77"/>
      <c r="DK590" s="77"/>
      <c r="DL590" s="77"/>
      <c r="DM590" s="77"/>
      <c r="DN590" s="77"/>
      <c r="DO590" s="77"/>
      <c r="DP590" s="77"/>
      <c r="DQ590" s="77"/>
      <c r="DR590" s="77"/>
      <c r="DS590" s="77"/>
      <c r="DT590" s="77"/>
      <c r="DU590" s="77"/>
      <c r="DV590" s="77"/>
      <c r="DW590" s="77"/>
      <c r="DX590" s="77"/>
      <c r="DY590" s="77"/>
      <c r="DZ590" s="77"/>
      <c r="EA590" s="77"/>
      <c r="EB590" s="77"/>
      <c r="EC590" s="77"/>
      <c r="ED590" s="77"/>
      <c r="EE590" s="77"/>
      <c r="EF590" s="77"/>
      <c r="EG590" s="77"/>
      <c r="EH590" s="77"/>
      <c r="EI590" s="77"/>
      <c r="EJ590" s="77"/>
      <c r="EK590" s="77"/>
      <c r="EL590" s="77"/>
      <c r="EM590" s="77"/>
      <c r="EN590" s="77"/>
      <c r="EO590" s="77"/>
      <c r="EP590" s="77"/>
      <c r="EQ590" s="77"/>
      <c r="ER590" s="77"/>
      <c r="ES590" s="77"/>
      <c r="ET590" s="77"/>
      <c r="EU590" s="77"/>
      <c r="EV590" s="77"/>
      <c r="EW590" s="77"/>
      <c r="EX590" s="77"/>
      <c r="EY590" s="77"/>
      <c r="EZ590" s="77"/>
      <c r="FA590" s="77"/>
      <c r="FB590" s="77"/>
      <c r="FC590" s="77"/>
      <c r="FD590" s="77"/>
      <c r="FE590" s="77"/>
      <c r="FF590" s="77"/>
      <c r="FG590" s="77"/>
      <c r="FH590" s="77"/>
      <c r="FI590" s="77"/>
      <c r="FJ590" s="77"/>
      <c r="FK590" s="77"/>
      <c r="FL590" s="77"/>
      <c r="FM590" s="77"/>
      <c r="FN590" s="77"/>
      <c r="FO590" s="77"/>
      <c r="FP590" s="77"/>
      <c r="FQ590" s="77"/>
      <c r="FR590" s="77"/>
      <c r="FS590" s="77"/>
      <c r="FT590" s="77"/>
      <c r="FU590" s="77"/>
      <c r="FV590" s="77"/>
      <c r="FW590" s="77"/>
      <c r="FX590" s="77"/>
      <c r="FY590" s="77"/>
      <c r="FZ590" s="77"/>
      <c r="GA590" s="77"/>
      <c r="GB590" s="77"/>
      <c r="GC590" s="77"/>
      <c r="GD590" s="77"/>
      <c r="GE590" s="77"/>
      <c r="GF590" s="77"/>
      <c r="GG590" s="77"/>
      <c r="GH590" s="77"/>
      <c r="GI590" s="77"/>
      <c r="GJ590" s="77"/>
      <c r="GK590" s="77"/>
      <c r="GL590" s="77"/>
      <c r="GM590" s="77"/>
      <c r="GN590" s="77"/>
      <c r="GO590" s="77"/>
      <c r="GP590" s="77"/>
      <c r="GQ590" s="77"/>
      <c r="GR590" s="77"/>
      <c r="GS590" s="77"/>
      <c r="GT590" s="77"/>
      <c r="GU590" s="77"/>
      <c r="GV590" s="77"/>
      <c r="GW590" s="77"/>
      <c r="GX590" s="77"/>
      <c r="GY590" s="77"/>
      <c r="GZ590" s="77"/>
      <c r="HA590" s="77"/>
      <c r="HB590" s="77"/>
      <c r="HC590" s="77"/>
      <c r="HD590" s="77"/>
      <c r="HE590" s="77"/>
      <c r="HF590" s="77"/>
      <c r="HG590" s="77"/>
      <c r="HH590" s="77"/>
      <c r="HI590" s="77"/>
      <c r="HJ590" s="77"/>
      <c r="HK590" s="77"/>
      <c r="HL590" s="77"/>
      <c r="HM590" s="77"/>
      <c r="HN590" s="77"/>
      <c r="HO590" s="77"/>
      <c r="HP590" s="77"/>
      <c r="HQ590" s="77"/>
      <c r="HR590" s="77"/>
      <c r="HS590" s="77"/>
      <c r="HT590" s="77"/>
      <c r="HU590" s="77"/>
      <c r="HV590" s="77"/>
      <c r="HW590" s="77"/>
      <c r="HX590" s="77"/>
      <c r="HY590" s="77"/>
      <c r="HZ590" s="77"/>
      <c r="IA590" s="77"/>
      <c r="IB590" s="77"/>
      <c r="IC590" s="77"/>
      <c r="ID590" s="77"/>
      <c r="IE590" s="77"/>
      <c r="IF590" s="77"/>
      <c r="IG590" s="77"/>
      <c r="IH590" s="77"/>
    </row>
    <row r="591" spans="1:9" s="203" customFormat="1" ht="33">
      <c r="A591" s="193" t="s">
        <v>1852</v>
      </c>
      <c r="B591" s="193" t="s">
        <v>1356</v>
      </c>
      <c r="C591" s="193" t="s">
        <v>1357</v>
      </c>
      <c r="D591" s="193" t="s">
        <v>1855</v>
      </c>
      <c r="E591" s="201">
        <v>20</v>
      </c>
      <c r="F591" s="195" t="s">
        <v>1471</v>
      </c>
      <c r="G591" s="193" t="s">
        <v>1856</v>
      </c>
      <c r="H591" s="195"/>
      <c r="I591" s="195" t="s">
        <v>1845</v>
      </c>
    </row>
    <row r="592" spans="1:242" s="78" customFormat="1" ht="33">
      <c r="A592" s="193" t="s">
        <v>1852</v>
      </c>
      <c r="B592" s="193" t="s">
        <v>1358</v>
      </c>
      <c r="C592" s="193" t="s">
        <v>1357</v>
      </c>
      <c r="D592" s="193" t="s">
        <v>1855</v>
      </c>
      <c r="E592" s="201">
        <v>20</v>
      </c>
      <c r="F592" s="195" t="s">
        <v>1471</v>
      </c>
      <c r="G592" s="193" t="s">
        <v>1856</v>
      </c>
      <c r="H592" s="195"/>
      <c r="I592" s="195" t="s">
        <v>1845</v>
      </c>
      <c r="J592" s="77"/>
      <c r="K592" s="77"/>
      <c r="L592" s="77"/>
      <c r="M592" s="77"/>
      <c r="N592" s="77"/>
      <c r="O592" s="77"/>
      <c r="P592" s="77"/>
      <c r="Q592" s="77"/>
      <c r="R592" s="77"/>
      <c r="S592" s="77"/>
      <c r="T592" s="77"/>
      <c r="U592" s="77"/>
      <c r="V592" s="77"/>
      <c r="W592" s="77"/>
      <c r="X592" s="77"/>
      <c r="Y592" s="77"/>
      <c r="Z592" s="77"/>
      <c r="AA592" s="77"/>
      <c r="AB592" s="77"/>
      <c r="AC592" s="77"/>
      <c r="AD592" s="77"/>
      <c r="AE592" s="77"/>
      <c r="AF592" s="77"/>
      <c r="AG592" s="77"/>
      <c r="AH592" s="77"/>
      <c r="AI592" s="77"/>
      <c r="AJ592" s="77"/>
      <c r="AK592" s="77"/>
      <c r="AL592" s="77"/>
      <c r="AM592" s="77"/>
      <c r="AN592" s="77"/>
      <c r="AO592" s="77"/>
      <c r="AP592" s="77"/>
      <c r="AQ592" s="77"/>
      <c r="AR592" s="77"/>
      <c r="AS592" s="77"/>
      <c r="AT592" s="77"/>
      <c r="AU592" s="77"/>
      <c r="AV592" s="77"/>
      <c r="AW592" s="77"/>
      <c r="AX592" s="77"/>
      <c r="AY592" s="77"/>
      <c r="AZ592" s="77"/>
      <c r="BA592" s="77"/>
      <c r="BB592" s="77"/>
      <c r="BC592" s="77"/>
      <c r="BD592" s="77"/>
      <c r="BE592" s="77"/>
      <c r="BF592" s="77"/>
      <c r="BG592" s="77"/>
      <c r="BH592" s="77"/>
      <c r="BI592" s="77"/>
      <c r="BJ592" s="77"/>
      <c r="BK592" s="77"/>
      <c r="BL592" s="77"/>
      <c r="BM592" s="77"/>
      <c r="BN592" s="77"/>
      <c r="BO592" s="77"/>
      <c r="BP592" s="77"/>
      <c r="BQ592" s="77"/>
      <c r="BR592" s="77"/>
      <c r="BS592" s="77"/>
      <c r="BT592" s="77"/>
      <c r="BU592" s="77"/>
      <c r="BV592" s="77"/>
      <c r="BW592" s="77"/>
      <c r="BX592" s="77"/>
      <c r="BY592" s="77"/>
      <c r="BZ592" s="77"/>
      <c r="CA592" s="77"/>
      <c r="CB592" s="77"/>
      <c r="CC592" s="77"/>
      <c r="CD592" s="77"/>
      <c r="CE592" s="77"/>
      <c r="CF592" s="77"/>
      <c r="CG592" s="77"/>
      <c r="CH592" s="77"/>
      <c r="CI592" s="77"/>
      <c r="CJ592" s="77"/>
      <c r="CK592" s="77"/>
      <c r="CL592" s="77"/>
      <c r="CM592" s="77"/>
      <c r="CN592" s="77"/>
      <c r="CO592" s="77"/>
      <c r="CP592" s="77"/>
      <c r="CQ592" s="77"/>
      <c r="CR592" s="77"/>
      <c r="CS592" s="77"/>
      <c r="CT592" s="77"/>
      <c r="CU592" s="77"/>
      <c r="CV592" s="77"/>
      <c r="CW592" s="77"/>
      <c r="CX592" s="77"/>
      <c r="CY592" s="77"/>
      <c r="CZ592" s="77"/>
      <c r="DA592" s="77"/>
      <c r="DB592" s="77"/>
      <c r="DC592" s="77"/>
      <c r="DD592" s="77"/>
      <c r="DE592" s="77"/>
      <c r="DF592" s="77"/>
      <c r="DG592" s="77"/>
      <c r="DH592" s="77"/>
      <c r="DI592" s="77"/>
      <c r="DJ592" s="77"/>
      <c r="DK592" s="77"/>
      <c r="DL592" s="77"/>
      <c r="DM592" s="77"/>
      <c r="DN592" s="77"/>
      <c r="DO592" s="77"/>
      <c r="DP592" s="77"/>
      <c r="DQ592" s="77"/>
      <c r="DR592" s="77"/>
      <c r="DS592" s="77"/>
      <c r="DT592" s="77"/>
      <c r="DU592" s="77"/>
      <c r="DV592" s="77"/>
      <c r="DW592" s="77"/>
      <c r="DX592" s="77"/>
      <c r="DY592" s="77"/>
      <c r="DZ592" s="77"/>
      <c r="EA592" s="77"/>
      <c r="EB592" s="77"/>
      <c r="EC592" s="77"/>
      <c r="ED592" s="77"/>
      <c r="EE592" s="77"/>
      <c r="EF592" s="77"/>
      <c r="EG592" s="77"/>
      <c r="EH592" s="77"/>
      <c r="EI592" s="77"/>
      <c r="EJ592" s="77"/>
      <c r="EK592" s="77"/>
      <c r="EL592" s="77"/>
      <c r="EM592" s="77"/>
      <c r="EN592" s="77"/>
      <c r="EO592" s="77"/>
      <c r="EP592" s="77"/>
      <c r="EQ592" s="77"/>
      <c r="ER592" s="77"/>
      <c r="ES592" s="77"/>
      <c r="ET592" s="77"/>
      <c r="EU592" s="77"/>
      <c r="EV592" s="77"/>
      <c r="EW592" s="77"/>
      <c r="EX592" s="77"/>
      <c r="EY592" s="77"/>
      <c r="EZ592" s="77"/>
      <c r="FA592" s="77"/>
      <c r="FB592" s="77"/>
      <c r="FC592" s="77"/>
      <c r="FD592" s="77"/>
      <c r="FE592" s="77"/>
      <c r="FF592" s="77"/>
      <c r="FG592" s="77"/>
      <c r="FH592" s="77"/>
      <c r="FI592" s="77"/>
      <c r="FJ592" s="77"/>
      <c r="FK592" s="77"/>
      <c r="FL592" s="77"/>
      <c r="FM592" s="77"/>
      <c r="FN592" s="77"/>
      <c r="FO592" s="77"/>
      <c r="FP592" s="77"/>
      <c r="FQ592" s="77"/>
      <c r="FR592" s="77"/>
      <c r="FS592" s="77"/>
      <c r="FT592" s="77"/>
      <c r="FU592" s="77"/>
      <c r="FV592" s="77"/>
      <c r="FW592" s="77"/>
      <c r="FX592" s="77"/>
      <c r="FY592" s="77"/>
      <c r="FZ592" s="77"/>
      <c r="GA592" s="77"/>
      <c r="GB592" s="77"/>
      <c r="GC592" s="77"/>
      <c r="GD592" s="77"/>
      <c r="GE592" s="77"/>
      <c r="GF592" s="77"/>
      <c r="GG592" s="77"/>
      <c r="GH592" s="77"/>
      <c r="GI592" s="77"/>
      <c r="GJ592" s="77"/>
      <c r="GK592" s="77"/>
      <c r="GL592" s="77"/>
      <c r="GM592" s="77"/>
      <c r="GN592" s="77"/>
      <c r="GO592" s="77"/>
      <c r="GP592" s="77"/>
      <c r="GQ592" s="77"/>
      <c r="GR592" s="77"/>
      <c r="GS592" s="77"/>
      <c r="GT592" s="77"/>
      <c r="GU592" s="77"/>
      <c r="GV592" s="77"/>
      <c r="GW592" s="77"/>
      <c r="GX592" s="77"/>
      <c r="GY592" s="77"/>
      <c r="GZ592" s="77"/>
      <c r="HA592" s="77"/>
      <c r="HB592" s="77"/>
      <c r="HC592" s="77"/>
      <c r="HD592" s="77"/>
      <c r="HE592" s="77"/>
      <c r="HF592" s="77"/>
      <c r="HG592" s="77"/>
      <c r="HH592" s="77"/>
      <c r="HI592" s="77"/>
      <c r="HJ592" s="77"/>
      <c r="HK592" s="77"/>
      <c r="HL592" s="77"/>
      <c r="HM592" s="77"/>
      <c r="HN592" s="77"/>
      <c r="HO592" s="77"/>
      <c r="HP592" s="77"/>
      <c r="HQ592" s="77"/>
      <c r="HR592" s="77"/>
      <c r="HS592" s="77"/>
      <c r="HT592" s="77"/>
      <c r="HU592" s="77"/>
      <c r="HV592" s="77"/>
      <c r="HW592" s="77"/>
      <c r="HX592" s="77"/>
      <c r="HY592" s="77"/>
      <c r="HZ592" s="77"/>
      <c r="IA592" s="77"/>
      <c r="IB592" s="77"/>
      <c r="IC592" s="77"/>
      <c r="ID592" s="77"/>
      <c r="IE592" s="77"/>
      <c r="IF592" s="77"/>
      <c r="IG592" s="77"/>
      <c r="IH592" s="77"/>
    </row>
    <row r="593" spans="1:9" s="208" customFormat="1" ht="16.5">
      <c r="A593" s="193" t="s">
        <v>1936</v>
      </c>
      <c r="B593" s="193" t="s">
        <v>1359</v>
      </c>
      <c r="C593" s="193" t="s">
        <v>1357</v>
      </c>
      <c r="D593" s="193" t="s">
        <v>1467</v>
      </c>
      <c r="E593" s="201">
        <v>320</v>
      </c>
      <c r="F593" s="195" t="s">
        <v>1458</v>
      </c>
      <c r="G593" s="193"/>
      <c r="H593" s="195" t="s">
        <v>1845</v>
      </c>
      <c r="I593" s="195"/>
    </row>
    <row r="594" spans="1:9" s="208" customFormat="1" ht="29.25" customHeight="1">
      <c r="A594" s="193"/>
      <c r="B594" s="193"/>
      <c r="C594" s="193" t="s">
        <v>1360</v>
      </c>
      <c r="D594" s="193"/>
      <c r="E594" s="201">
        <f>SUM(E591:E593)</f>
        <v>360</v>
      </c>
      <c r="F594" s="195"/>
      <c r="G594" s="193"/>
      <c r="H594" s="195"/>
      <c r="I594" s="195"/>
    </row>
    <row r="595" spans="1:242" s="78" customFormat="1" ht="33">
      <c r="A595" s="193" t="s">
        <v>1361</v>
      </c>
      <c r="B595" s="193" t="s">
        <v>1362</v>
      </c>
      <c r="C595" s="193" t="s">
        <v>1363</v>
      </c>
      <c r="D595" s="193" t="s">
        <v>1855</v>
      </c>
      <c r="E595" s="201">
        <v>90</v>
      </c>
      <c r="F595" s="195" t="s">
        <v>1458</v>
      </c>
      <c r="G595" s="193"/>
      <c r="H595" s="195" t="s">
        <v>1845</v>
      </c>
      <c r="I595" s="195"/>
      <c r="J595" s="77"/>
      <c r="K595" s="77"/>
      <c r="L595" s="77"/>
      <c r="M595" s="77"/>
      <c r="N595" s="77"/>
      <c r="O595" s="77"/>
      <c r="P595" s="77"/>
      <c r="Q595" s="77"/>
      <c r="R595" s="77"/>
      <c r="S595" s="77"/>
      <c r="T595" s="77"/>
      <c r="U595" s="77"/>
      <c r="V595" s="77"/>
      <c r="W595" s="77"/>
      <c r="X595" s="77"/>
      <c r="Y595" s="77"/>
      <c r="Z595" s="77"/>
      <c r="AA595" s="77"/>
      <c r="AB595" s="77"/>
      <c r="AC595" s="77"/>
      <c r="AD595" s="77"/>
      <c r="AE595" s="77"/>
      <c r="AF595" s="77"/>
      <c r="AG595" s="77"/>
      <c r="AH595" s="77"/>
      <c r="AI595" s="77"/>
      <c r="AJ595" s="77"/>
      <c r="AK595" s="77"/>
      <c r="AL595" s="77"/>
      <c r="AM595" s="77"/>
      <c r="AN595" s="77"/>
      <c r="AO595" s="77"/>
      <c r="AP595" s="77"/>
      <c r="AQ595" s="77"/>
      <c r="AR595" s="77"/>
      <c r="AS595" s="77"/>
      <c r="AT595" s="77"/>
      <c r="AU595" s="77"/>
      <c r="AV595" s="77"/>
      <c r="AW595" s="77"/>
      <c r="AX595" s="77"/>
      <c r="AY595" s="77"/>
      <c r="AZ595" s="77"/>
      <c r="BA595" s="77"/>
      <c r="BB595" s="77"/>
      <c r="BC595" s="77"/>
      <c r="BD595" s="77"/>
      <c r="BE595" s="77"/>
      <c r="BF595" s="77"/>
      <c r="BG595" s="77"/>
      <c r="BH595" s="77"/>
      <c r="BI595" s="77"/>
      <c r="BJ595" s="77"/>
      <c r="BK595" s="77"/>
      <c r="BL595" s="77"/>
      <c r="BM595" s="77"/>
      <c r="BN595" s="77"/>
      <c r="BO595" s="77"/>
      <c r="BP595" s="77"/>
      <c r="BQ595" s="77"/>
      <c r="BR595" s="77"/>
      <c r="BS595" s="77"/>
      <c r="BT595" s="77"/>
      <c r="BU595" s="77"/>
      <c r="BV595" s="77"/>
      <c r="BW595" s="77"/>
      <c r="BX595" s="77"/>
      <c r="BY595" s="77"/>
      <c r="BZ595" s="77"/>
      <c r="CA595" s="77"/>
      <c r="CB595" s="77"/>
      <c r="CC595" s="77"/>
      <c r="CD595" s="77"/>
      <c r="CE595" s="77"/>
      <c r="CF595" s="77"/>
      <c r="CG595" s="77"/>
      <c r="CH595" s="77"/>
      <c r="CI595" s="77"/>
      <c r="CJ595" s="77"/>
      <c r="CK595" s="77"/>
      <c r="CL595" s="77"/>
      <c r="CM595" s="77"/>
      <c r="CN595" s="77"/>
      <c r="CO595" s="77"/>
      <c r="CP595" s="77"/>
      <c r="CQ595" s="77"/>
      <c r="CR595" s="77"/>
      <c r="CS595" s="77"/>
      <c r="CT595" s="77"/>
      <c r="CU595" s="77"/>
      <c r="CV595" s="77"/>
      <c r="CW595" s="77"/>
      <c r="CX595" s="77"/>
      <c r="CY595" s="77"/>
      <c r="CZ595" s="77"/>
      <c r="DA595" s="77"/>
      <c r="DB595" s="77"/>
      <c r="DC595" s="77"/>
      <c r="DD595" s="77"/>
      <c r="DE595" s="77"/>
      <c r="DF595" s="77"/>
      <c r="DG595" s="77"/>
      <c r="DH595" s="77"/>
      <c r="DI595" s="77"/>
      <c r="DJ595" s="77"/>
      <c r="DK595" s="77"/>
      <c r="DL595" s="77"/>
      <c r="DM595" s="77"/>
      <c r="DN595" s="77"/>
      <c r="DO595" s="77"/>
      <c r="DP595" s="77"/>
      <c r="DQ595" s="77"/>
      <c r="DR595" s="77"/>
      <c r="DS595" s="77"/>
      <c r="DT595" s="77"/>
      <c r="DU595" s="77"/>
      <c r="DV595" s="77"/>
      <c r="DW595" s="77"/>
      <c r="DX595" s="77"/>
      <c r="DY595" s="77"/>
      <c r="DZ595" s="77"/>
      <c r="EA595" s="77"/>
      <c r="EB595" s="77"/>
      <c r="EC595" s="77"/>
      <c r="ED595" s="77"/>
      <c r="EE595" s="77"/>
      <c r="EF595" s="77"/>
      <c r="EG595" s="77"/>
      <c r="EH595" s="77"/>
      <c r="EI595" s="77"/>
      <c r="EJ595" s="77"/>
      <c r="EK595" s="77"/>
      <c r="EL595" s="77"/>
      <c r="EM595" s="77"/>
      <c r="EN595" s="77"/>
      <c r="EO595" s="77"/>
      <c r="EP595" s="77"/>
      <c r="EQ595" s="77"/>
      <c r="ER595" s="77"/>
      <c r="ES595" s="77"/>
      <c r="ET595" s="77"/>
      <c r="EU595" s="77"/>
      <c r="EV595" s="77"/>
      <c r="EW595" s="77"/>
      <c r="EX595" s="77"/>
      <c r="EY595" s="77"/>
      <c r="EZ595" s="77"/>
      <c r="FA595" s="77"/>
      <c r="FB595" s="77"/>
      <c r="FC595" s="77"/>
      <c r="FD595" s="77"/>
      <c r="FE595" s="77"/>
      <c r="FF595" s="77"/>
      <c r="FG595" s="77"/>
      <c r="FH595" s="77"/>
      <c r="FI595" s="77"/>
      <c r="FJ595" s="77"/>
      <c r="FK595" s="77"/>
      <c r="FL595" s="77"/>
      <c r="FM595" s="77"/>
      <c r="FN595" s="77"/>
      <c r="FO595" s="77"/>
      <c r="FP595" s="77"/>
      <c r="FQ595" s="77"/>
      <c r="FR595" s="77"/>
      <c r="FS595" s="77"/>
      <c r="FT595" s="77"/>
      <c r="FU595" s="77"/>
      <c r="FV595" s="77"/>
      <c r="FW595" s="77"/>
      <c r="FX595" s="77"/>
      <c r="FY595" s="77"/>
      <c r="FZ595" s="77"/>
      <c r="GA595" s="77"/>
      <c r="GB595" s="77"/>
      <c r="GC595" s="77"/>
      <c r="GD595" s="77"/>
      <c r="GE595" s="77"/>
      <c r="GF595" s="77"/>
      <c r="GG595" s="77"/>
      <c r="GH595" s="77"/>
      <c r="GI595" s="77"/>
      <c r="GJ595" s="77"/>
      <c r="GK595" s="77"/>
      <c r="GL595" s="77"/>
      <c r="GM595" s="77"/>
      <c r="GN595" s="77"/>
      <c r="GO595" s="77"/>
      <c r="GP595" s="77"/>
      <c r="GQ595" s="77"/>
      <c r="GR595" s="77"/>
      <c r="GS595" s="77"/>
      <c r="GT595" s="77"/>
      <c r="GU595" s="77"/>
      <c r="GV595" s="77"/>
      <c r="GW595" s="77"/>
      <c r="GX595" s="77"/>
      <c r="GY595" s="77"/>
      <c r="GZ595" s="77"/>
      <c r="HA595" s="77"/>
      <c r="HB595" s="77"/>
      <c r="HC595" s="77"/>
      <c r="HD595" s="77"/>
      <c r="HE595" s="77"/>
      <c r="HF595" s="77"/>
      <c r="HG595" s="77"/>
      <c r="HH595" s="77"/>
      <c r="HI595" s="77"/>
      <c r="HJ595" s="77"/>
      <c r="HK595" s="77"/>
      <c r="HL595" s="77"/>
      <c r="HM595" s="77"/>
      <c r="HN595" s="77"/>
      <c r="HO595" s="77"/>
      <c r="HP595" s="77"/>
      <c r="HQ595" s="77"/>
      <c r="HR595" s="77"/>
      <c r="HS595" s="77"/>
      <c r="HT595" s="77"/>
      <c r="HU595" s="77"/>
      <c r="HV595" s="77"/>
      <c r="HW595" s="77"/>
      <c r="HX595" s="77"/>
      <c r="HY595" s="77"/>
      <c r="HZ595" s="77"/>
      <c r="IA595" s="77"/>
      <c r="IB595" s="77"/>
      <c r="IC595" s="77"/>
      <c r="ID595" s="77"/>
      <c r="IE595" s="77"/>
      <c r="IF595" s="77"/>
      <c r="IG595" s="77"/>
      <c r="IH595" s="77"/>
    </row>
    <row r="596" spans="1:242" s="78" customFormat="1" ht="33">
      <c r="A596" s="193" t="s">
        <v>1852</v>
      </c>
      <c r="B596" s="193" t="s">
        <v>1364</v>
      </c>
      <c r="C596" s="193" t="s">
        <v>1365</v>
      </c>
      <c r="D596" s="193" t="s">
        <v>1855</v>
      </c>
      <c r="E596" s="201">
        <v>400</v>
      </c>
      <c r="F596" s="195" t="s">
        <v>1471</v>
      </c>
      <c r="G596" s="193" t="s">
        <v>1856</v>
      </c>
      <c r="H596" s="195"/>
      <c r="I596" s="195" t="s">
        <v>1845</v>
      </c>
      <c r="J596" s="77"/>
      <c r="K596" s="77"/>
      <c r="L596" s="77"/>
      <c r="M596" s="77"/>
      <c r="N596" s="77"/>
      <c r="O596" s="77"/>
      <c r="P596" s="77"/>
      <c r="Q596" s="77"/>
      <c r="R596" s="77"/>
      <c r="S596" s="77"/>
      <c r="T596" s="77"/>
      <c r="U596" s="77"/>
      <c r="V596" s="77"/>
      <c r="W596" s="77"/>
      <c r="X596" s="77"/>
      <c r="Y596" s="77"/>
      <c r="Z596" s="77"/>
      <c r="AA596" s="77"/>
      <c r="AB596" s="77"/>
      <c r="AC596" s="77"/>
      <c r="AD596" s="77"/>
      <c r="AE596" s="77"/>
      <c r="AF596" s="77"/>
      <c r="AG596" s="77"/>
      <c r="AH596" s="77"/>
      <c r="AI596" s="77"/>
      <c r="AJ596" s="77"/>
      <c r="AK596" s="77"/>
      <c r="AL596" s="77"/>
      <c r="AM596" s="77"/>
      <c r="AN596" s="77"/>
      <c r="AO596" s="77"/>
      <c r="AP596" s="77"/>
      <c r="AQ596" s="77"/>
      <c r="AR596" s="77"/>
      <c r="AS596" s="77"/>
      <c r="AT596" s="77"/>
      <c r="AU596" s="77"/>
      <c r="AV596" s="77"/>
      <c r="AW596" s="77"/>
      <c r="AX596" s="77"/>
      <c r="AY596" s="77"/>
      <c r="AZ596" s="77"/>
      <c r="BA596" s="77"/>
      <c r="BB596" s="77"/>
      <c r="BC596" s="77"/>
      <c r="BD596" s="77"/>
      <c r="BE596" s="77"/>
      <c r="BF596" s="77"/>
      <c r="BG596" s="77"/>
      <c r="BH596" s="77"/>
      <c r="BI596" s="77"/>
      <c r="BJ596" s="77"/>
      <c r="BK596" s="77"/>
      <c r="BL596" s="77"/>
      <c r="BM596" s="77"/>
      <c r="BN596" s="77"/>
      <c r="BO596" s="77"/>
      <c r="BP596" s="77"/>
      <c r="BQ596" s="77"/>
      <c r="BR596" s="77"/>
      <c r="BS596" s="77"/>
      <c r="BT596" s="77"/>
      <c r="BU596" s="77"/>
      <c r="BV596" s="77"/>
      <c r="BW596" s="77"/>
      <c r="BX596" s="77"/>
      <c r="BY596" s="77"/>
      <c r="BZ596" s="77"/>
      <c r="CA596" s="77"/>
      <c r="CB596" s="77"/>
      <c r="CC596" s="77"/>
      <c r="CD596" s="77"/>
      <c r="CE596" s="77"/>
      <c r="CF596" s="77"/>
      <c r="CG596" s="77"/>
      <c r="CH596" s="77"/>
      <c r="CI596" s="77"/>
      <c r="CJ596" s="77"/>
      <c r="CK596" s="77"/>
      <c r="CL596" s="77"/>
      <c r="CM596" s="77"/>
      <c r="CN596" s="77"/>
      <c r="CO596" s="77"/>
      <c r="CP596" s="77"/>
      <c r="CQ596" s="77"/>
      <c r="CR596" s="77"/>
      <c r="CS596" s="77"/>
      <c r="CT596" s="77"/>
      <c r="CU596" s="77"/>
      <c r="CV596" s="77"/>
      <c r="CW596" s="77"/>
      <c r="CX596" s="77"/>
      <c r="CY596" s="77"/>
      <c r="CZ596" s="77"/>
      <c r="DA596" s="77"/>
      <c r="DB596" s="77"/>
      <c r="DC596" s="77"/>
      <c r="DD596" s="77"/>
      <c r="DE596" s="77"/>
      <c r="DF596" s="77"/>
      <c r="DG596" s="77"/>
      <c r="DH596" s="77"/>
      <c r="DI596" s="77"/>
      <c r="DJ596" s="77"/>
      <c r="DK596" s="77"/>
      <c r="DL596" s="77"/>
      <c r="DM596" s="77"/>
      <c r="DN596" s="77"/>
      <c r="DO596" s="77"/>
      <c r="DP596" s="77"/>
      <c r="DQ596" s="77"/>
      <c r="DR596" s="77"/>
      <c r="DS596" s="77"/>
      <c r="DT596" s="77"/>
      <c r="DU596" s="77"/>
      <c r="DV596" s="77"/>
      <c r="DW596" s="77"/>
      <c r="DX596" s="77"/>
      <c r="DY596" s="77"/>
      <c r="DZ596" s="77"/>
      <c r="EA596" s="77"/>
      <c r="EB596" s="77"/>
      <c r="EC596" s="77"/>
      <c r="ED596" s="77"/>
      <c r="EE596" s="77"/>
      <c r="EF596" s="77"/>
      <c r="EG596" s="77"/>
      <c r="EH596" s="77"/>
      <c r="EI596" s="77"/>
      <c r="EJ596" s="77"/>
      <c r="EK596" s="77"/>
      <c r="EL596" s="77"/>
      <c r="EM596" s="77"/>
      <c r="EN596" s="77"/>
      <c r="EO596" s="77"/>
      <c r="EP596" s="77"/>
      <c r="EQ596" s="77"/>
      <c r="ER596" s="77"/>
      <c r="ES596" s="77"/>
      <c r="ET596" s="77"/>
      <c r="EU596" s="77"/>
      <c r="EV596" s="77"/>
      <c r="EW596" s="77"/>
      <c r="EX596" s="77"/>
      <c r="EY596" s="77"/>
      <c r="EZ596" s="77"/>
      <c r="FA596" s="77"/>
      <c r="FB596" s="77"/>
      <c r="FC596" s="77"/>
      <c r="FD596" s="77"/>
      <c r="FE596" s="77"/>
      <c r="FF596" s="77"/>
      <c r="FG596" s="77"/>
      <c r="FH596" s="77"/>
      <c r="FI596" s="77"/>
      <c r="FJ596" s="77"/>
      <c r="FK596" s="77"/>
      <c r="FL596" s="77"/>
      <c r="FM596" s="77"/>
      <c r="FN596" s="77"/>
      <c r="FO596" s="77"/>
      <c r="FP596" s="77"/>
      <c r="FQ596" s="77"/>
      <c r="FR596" s="77"/>
      <c r="FS596" s="77"/>
      <c r="FT596" s="77"/>
      <c r="FU596" s="77"/>
      <c r="FV596" s="77"/>
      <c r="FW596" s="77"/>
      <c r="FX596" s="77"/>
      <c r="FY596" s="77"/>
      <c r="FZ596" s="77"/>
      <c r="GA596" s="77"/>
      <c r="GB596" s="77"/>
      <c r="GC596" s="77"/>
      <c r="GD596" s="77"/>
      <c r="GE596" s="77"/>
      <c r="GF596" s="77"/>
      <c r="GG596" s="77"/>
      <c r="GH596" s="77"/>
      <c r="GI596" s="77"/>
      <c r="GJ596" s="77"/>
      <c r="GK596" s="77"/>
      <c r="GL596" s="77"/>
      <c r="GM596" s="77"/>
      <c r="GN596" s="77"/>
      <c r="GO596" s="77"/>
      <c r="GP596" s="77"/>
      <c r="GQ596" s="77"/>
      <c r="GR596" s="77"/>
      <c r="GS596" s="77"/>
      <c r="GT596" s="77"/>
      <c r="GU596" s="77"/>
      <c r="GV596" s="77"/>
      <c r="GW596" s="77"/>
      <c r="GX596" s="77"/>
      <c r="GY596" s="77"/>
      <c r="GZ596" s="77"/>
      <c r="HA596" s="77"/>
      <c r="HB596" s="77"/>
      <c r="HC596" s="77"/>
      <c r="HD596" s="77"/>
      <c r="HE596" s="77"/>
      <c r="HF596" s="77"/>
      <c r="HG596" s="77"/>
      <c r="HH596" s="77"/>
      <c r="HI596" s="77"/>
      <c r="HJ596" s="77"/>
      <c r="HK596" s="77"/>
      <c r="HL596" s="77"/>
      <c r="HM596" s="77"/>
      <c r="HN596" s="77"/>
      <c r="HO596" s="77"/>
      <c r="HP596" s="77"/>
      <c r="HQ596" s="77"/>
      <c r="HR596" s="77"/>
      <c r="HS596" s="77"/>
      <c r="HT596" s="77"/>
      <c r="HU596" s="77"/>
      <c r="HV596" s="77"/>
      <c r="HW596" s="77"/>
      <c r="HX596" s="77"/>
      <c r="HY596" s="77"/>
      <c r="HZ596" s="77"/>
      <c r="IA596" s="77"/>
      <c r="IB596" s="77"/>
      <c r="IC596" s="77"/>
      <c r="ID596" s="77"/>
      <c r="IE596" s="77"/>
      <c r="IF596" s="77"/>
      <c r="IG596" s="77"/>
      <c r="IH596" s="77"/>
    </row>
    <row r="597" spans="1:242" s="78" customFormat="1" ht="33">
      <c r="A597" s="193" t="s">
        <v>926</v>
      </c>
      <c r="B597" s="193" t="s">
        <v>932</v>
      </c>
      <c r="C597" s="193" t="s">
        <v>1366</v>
      </c>
      <c r="D597" s="193" t="s">
        <v>1855</v>
      </c>
      <c r="E597" s="201">
        <v>19</v>
      </c>
      <c r="F597" s="195" t="s">
        <v>1458</v>
      </c>
      <c r="G597" s="193"/>
      <c r="H597" s="195" t="s">
        <v>1845</v>
      </c>
      <c r="I597" s="195"/>
      <c r="J597" s="77"/>
      <c r="K597" s="77"/>
      <c r="L597" s="77"/>
      <c r="M597" s="77"/>
      <c r="N597" s="77"/>
      <c r="O597" s="77"/>
      <c r="P597" s="77"/>
      <c r="Q597" s="77"/>
      <c r="R597" s="77"/>
      <c r="S597" s="77"/>
      <c r="T597" s="77"/>
      <c r="U597" s="77"/>
      <c r="V597" s="77"/>
      <c r="W597" s="77"/>
      <c r="X597" s="77"/>
      <c r="Y597" s="77"/>
      <c r="Z597" s="77"/>
      <c r="AA597" s="77"/>
      <c r="AB597" s="77"/>
      <c r="AC597" s="77"/>
      <c r="AD597" s="77"/>
      <c r="AE597" s="77"/>
      <c r="AF597" s="77"/>
      <c r="AG597" s="77"/>
      <c r="AH597" s="77"/>
      <c r="AI597" s="77"/>
      <c r="AJ597" s="77"/>
      <c r="AK597" s="77"/>
      <c r="AL597" s="77"/>
      <c r="AM597" s="77"/>
      <c r="AN597" s="77"/>
      <c r="AO597" s="77"/>
      <c r="AP597" s="77"/>
      <c r="AQ597" s="77"/>
      <c r="AR597" s="77"/>
      <c r="AS597" s="77"/>
      <c r="AT597" s="77"/>
      <c r="AU597" s="77"/>
      <c r="AV597" s="77"/>
      <c r="AW597" s="77"/>
      <c r="AX597" s="77"/>
      <c r="AY597" s="77"/>
      <c r="AZ597" s="77"/>
      <c r="BA597" s="77"/>
      <c r="BB597" s="77"/>
      <c r="BC597" s="77"/>
      <c r="BD597" s="77"/>
      <c r="BE597" s="77"/>
      <c r="BF597" s="77"/>
      <c r="BG597" s="77"/>
      <c r="BH597" s="77"/>
      <c r="BI597" s="77"/>
      <c r="BJ597" s="77"/>
      <c r="BK597" s="77"/>
      <c r="BL597" s="77"/>
      <c r="BM597" s="77"/>
      <c r="BN597" s="77"/>
      <c r="BO597" s="77"/>
      <c r="BP597" s="77"/>
      <c r="BQ597" s="77"/>
      <c r="BR597" s="77"/>
      <c r="BS597" s="77"/>
      <c r="BT597" s="77"/>
      <c r="BU597" s="77"/>
      <c r="BV597" s="77"/>
      <c r="BW597" s="77"/>
      <c r="BX597" s="77"/>
      <c r="BY597" s="77"/>
      <c r="BZ597" s="77"/>
      <c r="CA597" s="77"/>
      <c r="CB597" s="77"/>
      <c r="CC597" s="77"/>
      <c r="CD597" s="77"/>
      <c r="CE597" s="77"/>
      <c r="CF597" s="77"/>
      <c r="CG597" s="77"/>
      <c r="CH597" s="77"/>
      <c r="CI597" s="77"/>
      <c r="CJ597" s="77"/>
      <c r="CK597" s="77"/>
      <c r="CL597" s="77"/>
      <c r="CM597" s="77"/>
      <c r="CN597" s="77"/>
      <c r="CO597" s="77"/>
      <c r="CP597" s="77"/>
      <c r="CQ597" s="77"/>
      <c r="CR597" s="77"/>
      <c r="CS597" s="77"/>
      <c r="CT597" s="77"/>
      <c r="CU597" s="77"/>
      <c r="CV597" s="77"/>
      <c r="CW597" s="77"/>
      <c r="CX597" s="77"/>
      <c r="CY597" s="77"/>
      <c r="CZ597" s="77"/>
      <c r="DA597" s="77"/>
      <c r="DB597" s="77"/>
      <c r="DC597" s="77"/>
      <c r="DD597" s="77"/>
      <c r="DE597" s="77"/>
      <c r="DF597" s="77"/>
      <c r="DG597" s="77"/>
      <c r="DH597" s="77"/>
      <c r="DI597" s="77"/>
      <c r="DJ597" s="77"/>
      <c r="DK597" s="77"/>
      <c r="DL597" s="77"/>
      <c r="DM597" s="77"/>
      <c r="DN597" s="77"/>
      <c r="DO597" s="77"/>
      <c r="DP597" s="77"/>
      <c r="DQ597" s="77"/>
      <c r="DR597" s="77"/>
      <c r="DS597" s="77"/>
      <c r="DT597" s="77"/>
      <c r="DU597" s="77"/>
      <c r="DV597" s="77"/>
      <c r="DW597" s="77"/>
      <c r="DX597" s="77"/>
      <c r="DY597" s="77"/>
      <c r="DZ597" s="77"/>
      <c r="EA597" s="77"/>
      <c r="EB597" s="77"/>
      <c r="EC597" s="77"/>
      <c r="ED597" s="77"/>
      <c r="EE597" s="77"/>
      <c r="EF597" s="77"/>
      <c r="EG597" s="77"/>
      <c r="EH597" s="77"/>
      <c r="EI597" s="77"/>
      <c r="EJ597" s="77"/>
      <c r="EK597" s="77"/>
      <c r="EL597" s="77"/>
      <c r="EM597" s="77"/>
      <c r="EN597" s="77"/>
      <c r="EO597" s="77"/>
      <c r="EP597" s="77"/>
      <c r="EQ597" s="77"/>
      <c r="ER597" s="77"/>
      <c r="ES597" s="77"/>
      <c r="ET597" s="77"/>
      <c r="EU597" s="77"/>
      <c r="EV597" s="77"/>
      <c r="EW597" s="77"/>
      <c r="EX597" s="77"/>
      <c r="EY597" s="77"/>
      <c r="EZ597" s="77"/>
      <c r="FA597" s="77"/>
      <c r="FB597" s="77"/>
      <c r="FC597" s="77"/>
      <c r="FD597" s="77"/>
      <c r="FE597" s="77"/>
      <c r="FF597" s="77"/>
      <c r="FG597" s="77"/>
      <c r="FH597" s="77"/>
      <c r="FI597" s="77"/>
      <c r="FJ597" s="77"/>
      <c r="FK597" s="77"/>
      <c r="FL597" s="77"/>
      <c r="FM597" s="77"/>
      <c r="FN597" s="77"/>
      <c r="FO597" s="77"/>
      <c r="FP597" s="77"/>
      <c r="FQ597" s="77"/>
      <c r="FR597" s="77"/>
      <c r="FS597" s="77"/>
      <c r="FT597" s="77"/>
      <c r="FU597" s="77"/>
      <c r="FV597" s="77"/>
      <c r="FW597" s="77"/>
      <c r="FX597" s="77"/>
      <c r="FY597" s="77"/>
      <c r="FZ597" s="77"/>
      <c r="GA597" s="77"/>
      <c r="GB597" s="77"/>
      <c r="GC597" s="77"/>
      <c r="GD597" s="77"/>
      <c r="GE597" s="77"/>
      <c r="GF597" s="77"/>
      <c r="GG597" s="77"/>
      <c r="GH597" s="77"/>
      <c r="GI597" s="77"/>
      <c r="GJ597" s="77"/>
      <c r="GK597" s="77"/>
      <c r="GL597" s="77"/>
      <c r="GM597" s="77"/>
      <c r="GN597" s="77"/>
      <c r="GO597" s="77"/>
      <c r="GP597" s="77"/>
      <c r="GQ597" s="77"/>
      <c r="GR597" s="77"/>
      <c r="GS597" s="77"/>
      <c r="GT597" s="77"/>
      <c r="GU597" s="77"/>
      <c r="GV597" s="77"/>
      <c r="GW597" s="77"/>
      <c r="GX597" s="77"/>
      <c r="GY597" s="77"/>
      <c r="GZ597" s="77"/>
      <c r="HA597" s="77"/>
      <c r="HB597" s="77"/>
      <c r="HC597" s="77"/>
      <c r="HD597" s="77"/>
      <c r="HE597" s="77"/>
      <c r="HF597" s="77"/>
      <c r="HG597" s="77"/>
      <c r="HH597" s="77"/>
      <c r="HI597" s="77"/>
      <c r="HJ597" s="77"/>
      <c r="HK597" s="77"/>
      <c r="HL597" s="77"/>
      <c r="HM597" s="77"/>
      <c r="HN597" s="77"/>
      <c r="HO597" s="77"/>
      <c r="HP597" s="77"/>
      <c r="HQ597" s="77"/>
      <c r="HR597" s="77"/>
      <c r="HS597" s="77"/>
      <c r="HT597" s="77"/>
      <c r="HU597" s="77"/>
      <c r="HV597" s="77"/>
      <c r="HW597" s="77"/>
      <c r="HX597" s="77"/>
      <c r="HY597" s="77"/>
      <c r="HZ597" s="77"/>
      <c r="IA597" s="77"/>
      <c r="IB597" s="77"/>
      <c r="IC597" s="77"/>
      <c r="ID597" s="77"/>
      <c r="IE597" s="77"/>
      <c r="IF597" s="77"/>
      <c r="IG597" s="77"/>
      <c r="IH597" s="77"/>
    </row>
    <row r="598" spans="1:9" s="198" customFormat="1" ht="16.5">
      <c r="A598" s="193" t="s">
        <v>1460</v>
      </c>
      <c r="B598" s="193" t="s">
        <v>1869</v>
      </c>
      <c r="C598" s="193" t="s">
        <v>1367</v>
      </c>
      <c r="D598" s="193" t="s">
        <v>1463</v>
      </c>
      <c r="E598" s="201">
        <v>20</v>
      </c>
      <c r="F598" s="195" t="s">
        <v>1458</v>
      </c>
      <c r="G598" s="193"/>
      <c r="H598" s="195" t="s">
        <v>1845</v>
      </c>
      <c r="I598" s="195"/>
    </row>
    <row r="599" spans="1:242" s="78" customFormat="1" ht="33">
      <c r="A599" s="193" t="s">
        <v>1852</v>
      </c>
      <c r="B599" s="193" t="s">
        <v>1368</v>
      </c>
      <c r="C599" s="193" t="s">
        <v>1369</v>
      </c>
      <c r="D599" s="193" t="s">
        <v>1855</v>
      </c>
      <c r="E599" s="201">
        <v>20</v>
      </c>
      <c r="F599" s="195" t="s">
        <v>1471</v>
      </c>
      <c r="G599" s="193" t="s">
        <v>1856</v>
      </c>
      <c r="H599" s="195" t="s">
        <v>1845</v>
      </c>
      <c r="I599" s="195"/>
      <c r="J599" s="77"/>
      <c r="K599" s="77"/>
      <c r="L599" s="77"/>
      <c r="M599" s="77"/>
      <c r="N599" s="77"/>
      <c r="O599" s="77"/>
      <c r="P599" s="77"/>
      <c r="Q599" s="77"/>
      <c r="R599" s="77"/>
      <c r="S599" s="77"/>
      <c r="T599" s="77"/>
      <c r="U599" s="77"/>
      <c r="V599" s="77"/>
      <c r="W599" s="77"/>
      <c r="X599" s="77"/>
      <c r="Y599" s="77"/>
      <c r="Z599" s="77"/>
      <c r="AA599" s="77"/>
      <c r="AB599" s="77"/>
      <c r="AC599" s="77"/>
      <c r="AD599" s="77"/>
      <c r="AE599" s="77"/>
      <c r="AF599" s="77"/>
      <c r="AG599" s="77"/>
      <c r="AH599" s="77"/>
      <c r="AI599" s="77"/>
      <c r="AJ599" s="77"/>
      <c r="AK599" s="77"/>
      <c r="AL599" s="77"/>
      <c r="AM599" s="77"/>
      <c r="AN599" s="77"/>
      <c r="AO599" s="77"/>
      <c r="AP599" s="77"/>
      <c r="AQ599" s="77"/>
      <c r="AR599" s="77"/>
      <c r="AS599" s="77"/>
      <c r="AT599" s="77"/>
      <c r="AU599" s="77"/>
      <c r="AV599" s="77"/>
      <c r="AW599" s="77"/>
      <c r="AX599" s="77"/>
      <c r="AY599" s="77"/>
      <c r="AZ599" s="77"/>
      <c r="BA599" s="77"/>
      <c r="BB599" s="77"/>
      <c r="BC599" s="77"/>
      <c r="BD599" s="77"/>
      <c r="BE599" s="77"/>
      <c r="BF599" s="77"/>
      <c r="BG599" s="77"/>
      <c r="BH599" s="77"/>
      <c r="BI599" s="77"/>
      <c r="BJ599" s="77"/>
      <c r="BK599" s="77"/>
      <c r="BL599" s="77"/>
      <c r="BM599" s="77"/>
      <c r="BN599" s="77"/>
      <c r="BO599" s="77"/>
      <c r="BP599" s="77"/>
      <c r="BQ599" s="77"/>
      <c r="BR599" s="77"/>
      <c r="BS599" s="77"/>
      <c r="BT599" s="77"/>
      <c r="BU599" s="77"/>
      <c r="BV599" s="77"/>
      <c r="BW599" s="77"/>
      <c r="BX599" s="77"/>
      <c r="BY599" s="77"/>
      <c r="BZ599" s="77"/>
      <c r="CA599" s="77"/>
      <c r="CB599" s="77"/>
      <c r="CC599" s="77"/>
      <c r="CD599" s="77"/>
      <c r="CE599" s="77"/>
      <c r="CF599" s="77"/>
      <c r="CG599" s="77"/>
      <c r="CH599" s="77"/>
      <c r="CI599" s="77"/>
      <c r="CJ599" s="77"/>
      <c r="CK599" s="77"/>
      <c r="CL599" s="77"/>
      <c r="CM599" s="77"/>
      <c r="CN599" s="77"/>
      <c r="CO599" s="77"/>
      <c r="CP599" s="77"/>
      <c r="CQ599" s="77"/>
      <c r="CR599" s="77"/>
      <c r="CS599" s="77"/>
      <c r="CT599" s="77"/>
      <c r="CU599" s="77"/>
      <c r="CV599" s="77"/>
      <c r="CW599" s="77"/>
      <c r="CX599" s="77"/>
      <c r="CY599" s="77"/>
      <c r="CZ599" s="77"/>
      <c r="DA599" s="77"/>
      <c r="DB599" s="77"/>
      <c r="DC599" s="77"/>
      <c r="DD599" s="77"/>
      <c r="DE599" s="77"/>
      <c r="DF599" s="77"/>
      <c r="DG599" s="77"/>
      <c r="DH599" s="77"/>
      <c r="DI599" s="77"/>
      <c r="DJ599" s="77"/>
      <c r="DK599" s="77"/>
      <c r="DL599" s="77"/>
      <c r="DM599" s="77"/>
      <c r="DN599" s="77"/>
      <c r="DO599" s="77"/>
      <c r="DP599" s="77"/>
      <c r="DQ599" s="77"/>
      <c r="DR599" s="77"/>
      <c r="DS599" s="77"/>
      <c r="DT599" s="77"/>
      <c r="DU599" s="77"/>
      <c r="DV599" s="77"/>
      <c r="DW599" s="77"/>
      <c r="DX599" s="77"/>
      <c r="DY599" s="77"/>
      <c r="DZ599" s="77"/>
      <c r="EA599" s="77"/>
      <c r="EB599" s="77"/>
      <c r="EC599" s="77"/>
      <c r="ED599" s="77"/>
      <c r="EE599" s="77"/>
      <c r="EF599" s="77"/>
      <c r="EG599" s="77"/>
      <c r="EH599" s="77"/>
      <c r="EI599" s="77"/>
      <c r="EJ599" s="77"/>
      <c r="EK599" s="77"/>
      <c r="EL599" s="77"/>
      <c r="EM599" s="77"/>
      <c r="EN599" s="77"/>
      <c r="EO599" s="77"/>
      <c r="EP599" s="77"/>
      <c r="EQ599" s="77"/>
      <c r="ER599" s="77"/>
      <c r="ES599" s="77"/>
      <c r="ET599" s="77"/>
      <c r="EU599" s="77"/>
      <c r="EV599" s="77"/>
      <c r="EW599" s="77"/>
      <c r="EX599" s="77"/>
      <c r="EY599" s="77"/>
      <c r="EZ599" s="77"/>
      <c r="FA599" s="77"/>
      <c r="FB599" s="77"/>
      <c r="FC599" s="77"/>
      <c r="FD599" s="77"/>
      <c r="FE599" s="77"/>
      <c r="FF599" s="77"/>
      <c r="FG599" s="77"/>
      <c r="FH599" s="77"/>
      <c r="FI599" s="77"/>
      <c r="FJ599" s="77"/>
      <c r="FK599" s="77"/>
      <c r="FL599" s="77"/>
      <c r="FM599" s="77"/>
      <c r="FN599" s="77"/>
      <c r="FO599" s="77"/>
      <c r="FP599" s="77"/>
      <c r="FQ599" s="77"/>
      <c r="FR599" s="77"/>
      <c r="FS599" s="77"/>
      <c r="FT599" s="77"/>
      <c r="FU599" s="77"/>
      <c r="FV599" s="77"/>
      <c r="FW599" s="77"/>
      <c r="FX599" s="77"/>
      <c r="FY599" s="77"/>
      <c r="FZ599" s="77"/>
      <c r="GA599" s="77"/>
      <c r="GB599" s="77"/>
      <c r="GC599" s="77"/>
      <c r="GD599" s="77"/>
      <c r="GE599" s="77"/>
      <c r="GF599" s="77"/>
      <c r="GG599" s="77"/>
      <c r="GH599" s="77"/>
      <c r="GI599" s="77"/>
      <c r="GJ599" s="77"/>
      <c r="GK599" s="77"/>
      <c r="GL599" s="77"/>
      <c r="GM599" s="77"/>
      <c r="GN599" s="77"/>
      <c r="GO599" s="77"/>
      <c r="GP599" s="77"/>
      <c r="GQ599" s="77"/>
      <c r="GR599" s="77"/>
      <c r="GS599" s="77"/>
      <c r="GT599" s="77"/>
      <c r="GU599" s="77"/>
      <c r="GV599" s="77"/>
      <c r="GW599" s="77"/>
      <c r="GX599" s="77"/>
      <c r="GY599" s="77"/>
      <c r="GZ599" s="77"/>
      <c r="HA599" s="77"/>
      <c r="HB599" s="77"/>
      <c r="HC599" s="77"/>
      <c r="HD599" s="77"/>
      <c r="HE599" s="77"/>
      <c r="HF599" s="77"/>
      <c r="HG599" s="77"/>
      <c r="HH599" s="77"/>
      <c r="HI599" s="77"/>
      <c r="HJ599" s="77"/>
      <c r="HK599" s="77"/>
      <c r="HL599" s="77"/>
      <c r="HM599" s="77"/>
      <c r="HN599" s="77"/>
      <c r="HO599" s="77"/>
      <c r="HP599" s="77"/>
      <c r="HQ599" s="77"/>
      <c r="HR599" s="77"/>
      <c r="HS599" s="77"/>
      <c r="HT599" s="77"/>
      <c r="HU599" s="77"/>
      <c r="HV599" s="77"/>
      <c r="HW599" s="77"/>
      <c r="HX599" s="77"/>
      <c r="HY599" s="77"/>
      <c r="HZ599" s="77"/>
      <c r="IA599" s="77"/>
      <c r="IB599" s="77"/>
      <c r="IC599" s="77"/>
      <c r="ID599" s="77"/>
      <c r="IE599" s="77"/>
      <c r="IF599" s="77"/>
      <c r="IG599" s="77"/>
      <c r="IH599" s="77"/>
    </row>
    <row r="600" spans="1:242" s="78" customFormat="1" ht="33">
      <c r="A600" s="193" t="s">
        <v>926</v>
      </c>
      <c r="B600" s="193" t="s">
        <v>932</v>
      </c>
      <c r="C600" s="193" t="s">
        <v>1369</v>
      </c>
      <c r="D600" s="193" t="s">
        <v>1855</v>
      </c>
      <c r="E600" s="201">
        <v>27</v>
      </c>
      <c r="F600" s="195" t="s">
        <v>1458</v>
      </c>
      <c r="G600" s="193"/>
      <c r="H600" s="195" t="s">
        <v>1845</v>
      </c>
      <c r="I600" s="195"/>
      <c r="J600" s="77"/>
      <c r="K600" s="77"/>
      <c r="L600" s="77"/>
      <c r="M600" s="77"/>
      <c r="N600" s="77"/>
      <c r="O600" s="77"/>
      <c r="P600" s="77"/>
      <c r="Q600" s="77"/>
      <c r="R600" s="77"/>
      <c r="S600" s="77"/>
      <c r="T600" s="77"/>
      <c r="U600" s="77"/>
      <c r="V600" s="77"/>
      <c r="W600" s="77"/>
      <c r="X600" s="77"/>
      <c r="Y600" s="77"/>
      <c r="Z600" s="77"/>
      <c r="AA600" s="77"/>
      <c r="AB600" s="77"/>
      <c r="AC600" s="77"/>
      <c r="AD600" s="77"/>
      <c r="AE600" s="77"/>
      <c r="AF600" s="77"/>
      <c r="AG600" s="77"/>
      <c r="AH600" s="77"/>
      <c r="AI600" s="77"/>
      <c r="AJ600" s="77"/>
      <c r="AK600" s="77"/>
      <c r="AL600" s="77"/>
      <c r="AM600" s="77"/>
      <c r="AN600" s="77"/>
      <c r="AO600" s="77"/>
      <c r="AP600" s="77"/>
      <c r="AQ600" s="77"/>
      <c r="AR600" s="77"/>
      <c r="AS600" s="77"/>
      <c r="AT600" s="77"/>
      <c r="AU600" s="77"/>
      <c r="AV600" s="77"/>
      <c r="AW600" s="77"/>
      <c r="AX600" s="77"/>
      <c r="AY600" s="77"/>
      <c r="AZ600" s="77"/>
      <c r="BA600" s="77"/>
      <c r="BB600" s="77"/>
      <c r="BC600" s="77"/>
      <c r="BD600" s="77"/>
      <c r="BE600" s="77"/>
      <c r="BF600" s="77"/>
      <c r="BG600" s="77"/>
      <c r="BH600" s="77"/>
      <c r="BI600" s="77"/>
      <c r="BJ600" s="77"/>
      <c r="BK600" s="77"/>
      <c r="BL600" s="77"/>
      <c r="BM600" s="77"/>
      <c r="BN600" s="77"/>
      <c r="BO600" s="77"/>
      <c r="BP600" s="77"/>
      <c r="BQ600" s="77"/>
      <c r="BR600" s="77"/>
      <c r="BS600" s="77"/>
      <c r="BT600" s="77"/>
      <c r="BU600" s="77"/>
      <c r="BV600" s="77"/>
      <c r="BW600" s="77"/>
      <c r="BX600" s="77"/>
      <c r="BY600" s="77"/>
      <c r="BZ600" s="77"/>
      <c r="CA600" s="77"/>
      <c r="CB600" s="77"/>
      <c r="CC600" s="77"/>
      <c r="CD600" s="77"/>
      <c r="CE600" s="77"/>
      <c r="CF600" s="77"/>
      <c r="CG600" s="77"/>
      <c r="CH600" s="77"/>
      <c r="CI600" s="77"/>
      <c r="CJ600" s="77"/>
      <c r="CK600" s="77"/>
      <c r="CL600" s="77"/>
      <c r="CM600" s="77"/>
      <c r="CN600" s="77"/>
      <c r="CO600" s="77"/>
      <c r="CP600" s="77"/>
      <c r="CQ600" s="77"/>
      <c r="CR600" s="77"/>
      <c r="CS600" s="77"/>
      <c r="CT600" s="77"/>
      <c r="CU600" s="77"/>
      <c r="CV600" s="77"/>
      <c r="CW600" s="77"/>
      <c r="CX600" s="77"/>
      <c r="CY600" s="77"/>
      <c r="CZ600" s="77"/>
      <c r="DA600" s="77"/>
      <c r="DB600" s="77"/>
      <c r="DC600" s="77"/>
      <c r="DD600" s="77"/>
      <c r="DE600" s="77"/>
      <c r="DF600" s="77"/>
      <c r="DG600" s="77"/>
      <c r="DH600" s="77"/>
      <c r="DI600" s="77"/>
      <c r="DJ600" s="77"/>
      <c r="DK600" s="77"/>
      <c r="DL600" s="77"/>
      <c r="DM600" s="77"/>
      <c r="DN600" s="77"/>
      <c r="DO600" s="77"/>
      <c r="DP600" s="77"/>
      <c r="DQ600" s="77"/>
      <c r="DR600" s="77"/>
      <c r="DS600" s="77"/>
      <c r="DT600" s="77"/>
      <c r="DU600" s="77"/>
      <c r="DV600" s="77"/>
      <c r="DW600" s="77"/>
      <c r="DX600" s="77"/>
      <c r="DY600" s="77"/>
      <c r="DZ600" s="77"/>
      <c r="EA600" s="77"/>
      <c r="EB600" s="77"/>
      <c r="EC600" s="77"/>
      <c r="ED600" s="77"/>
      <c r="EE600" s="77"/>
      <c r="EF600" s="77"/>
      <c r="EG600" s="77"/>
      <c r="EH600" s="77"/>
      <c r="EI600" s="77"/>
      <c r="EJ600" s="77"/>
      <c r="EK600" s="77"/>
      <c r="EL600" s="77"/>
      <c r="EM600" s="77"/>
      <c r="EN600" s="77"/>
      <c r="EO600" s="77"/>
      <c r="EP600" s="77"/>
      <c r="EQ600" s="77"/>
      <c r="ER600" s="77"/>
      <c r="ES600" s="77"/>
      <c r="ET600" s="77"/>
      <c r="EU600" s="77"/>
      <c r="EV600" s="77"/>
      <c r="EW600" s="77"/>
      <c r="EX600" s="77"/>
      <c r="EY600" s="77"/>
      <c r="EZ600" s="77"/>
      <c r="FA600" s="77"/>
      <c r="FB600" s="77"/>
      <c r="FC600" s="77"/>
      <c r="FD600" s="77"/>
      <c r="FE600" s="77"/>
      <c r="FF600" s="77"/>
      <c r="FG600" s="77"/>
      <c r="FH600" s="77"/>
      <c r="FI600" s="77"/>
      <c r="FJ600" s="77"/>
      <c r="FK600" s="77"/>
      <c r="FL600" s="77"/>
      <c r="FM600" s="77"/>
      <c r="FN600" s="77"/>
      <c r="FO600" s="77"/>
      <c r="FP600" s="77"/>
      <c r="FQ600" s="77"/>
      <c r="FR600" s="77"/>
      <c r="FS600" s="77"/>
      <c r="FT600" s="77"/>
      <c r="FU600" s="77"/>
      <c r="FV600" s="77"/>
      <c r="FW600" s="77"/>
      <c r="FX600" s="77"/>
      <c r="FY600" s="77"/>
      <c r="FZ600" s="77"/>
      <c r="GA600" s="77"/>
      <c r="GB600" s="77"/>
      <c r="GC600" s="77"/>
      <c r="GD600" s="77"/>
      <c r="GE600" s="77"/>
      <c r="GF600" s="77"/>
      <c r="GG600" s="77"/>
      <c r="GH600" s="77"/>
      <c r="GI600" s="77"/>
      <c r="GJ600" s="77"/>
      <c r="GK600" s="77"/>
      <c r="GL600" s="77"/>
      <c r="GM600" s="77"/>
      <c r="GN600" s="77"/>
      <c r="GO600" s="77"/>
      <c r="GP600" s="77"/>
      <c r="GQ600" s="77"/>
      <c r="GR600" s="77"/>
      <c r="GS600" s="77"/>
      <c r="GT600" s="77"/>
      <c r="GU600" s="77"/>
      <c r="GV600" s="77"/>
      <c r="GW600" s="77"/>
      <c r="GX600" s="77"/>
      <c r="GY600" s="77"/>
      <c r="GZ600" s="77"/>
      <c r="HA600" s="77"/>
      <c r="HB600" s="77"/>
      <c r="HC600" s="77"/>
      <c r="HD600" s="77"/>
      <c r="HE600" s="77"/>
      <c r="HF600" s="77"/>
      <c r="HG600" s="77"/>
      <c r="HH600" s="77"/>
      <c r="HI600" s="77"/>
      <c r="HJ600" s="77"/>
      <c r="HK600" s="77"/>
      <c r="HL600" s="77"/>
      <c r="HM600" s="77"/>
      <c r="HN600" s="77"/>
      <c r="HO600" s="77"/>
      <c r="HP600" s="77"/>
      <c r="HQ600" s="77"/>
      <c r="HR600" s="77"/>
      <c r="HS600" s="77"/>
      <c r="HT600" s="77"/>
      <c r="HU600" s="77"/>
      <c r="HV600" s="77"/>
      <c r="HW600" s="77"/>
      <c r="HX600" s="77"/>
      <c r="HY600" s="77"/>
      <c r="HZ600" s="77"/>
      <c r="IA600" s="77"/>
      <c r="IB600" s="77"/>
      <c r="IC600" s="77"/>
      <c r="ID600" s="77"/>
      <c r="IE600" s="77"/>
      <c r="IF600" s="77"/>
      <c r="IG600" s="77"/>
      <c r="IH600" s="77"/>
    </row>
    <row r="601" spans="1:242" s="78" customFormat="1" ht="29.25" customHeight="1">
      <c r="A601" s="193"/>
      <c r="B601" s="193"/>
      <c r="C601" s="193" t="s">
        <v>1370</v>
      </c>
      <c r="D601" s="193"/>
      <c r="E601" s="201">
        <f>SUM(E599:E600)</f>
        <v>47</v>
      </c>
      <c r="F601" s="195"/>
      <c r="G601" s="193"/>
      <c r="H601" s="195"/>
      <c r="I601" s="195"/>
      <c r="J601" s="77"/>
      <c r="K601" s="77"/>
      <c r="L601" s="77"/>
      <c r="M601" s="77"/>
      <c r="N601" s="77"/>
      <c r="O601" s="77"/>
      <c r="P601" s="77"/>
      <c r="Q601" s="77"/>
      <c r="R601" s="77"/>
      <c r="S601" s="77"/>
      <c r="T601" s="77"/>
      <c r="U601" s="77"/>
      <c r="V601" s="77"/>
      <c r="W601" s="77"/>
      <c r="X601" s="77"/>
      <c r="Y601" s="77"/>
      <c r="Z601" s="77"/>
      <c r="AA601" s="77"/>
      <c r="AB601" s="77"/>
      <c r="AC601" s="77"/>
      <c r="AD601" s="77"/>
      <c r="AE601" s="77"/>
      <c r="AF601" s="77"/>
      <c r="AG601" s="77"/>
      <c r="AH601" s="77"/>
      <c r="AI601" s="77"/>
      <c r="AJ601" s="77"/>
      <c r="AK601" s="77"/>
      <c r="AL601" s="77"/>
      <c r="AM601" s="77"/>
      <c r="AN601" s="77"/>
      <c r="AO601" s="77"/>
      <c r="AP601" s="77"/>
      <c r="AQ601" s="77"/>
      <c r="AR601" s="77"/>
      <c r="AS601" s="77"/>
      <c r="AT601" s="77"/>
      <c r="AU601" s="77"/>
      <c r="AV601" s="77"/>
      <c r="AW601" s="77"/>
      <c r="AX601" s="77"/>
      <c r="AY601" s="77"/>
      <c r="AZ601" s="77"/>
      <c r="BA601" s="77"/>
      <c r="BB601" s="77"/>
      <c r="BC601" s="77"/>
      <c r="BD601" s="77"/>
      <c r="BE601" s="77"/>
      <c r="BF601" s="77"/>
      <c r="BG601" s="77"/>
      <c r="BH601" s="77"/>
      <c r="BI601" s="77"/>
      <c r="BJ601" s="77"/>
      <c r="BK601" s="77"/>
      <c r="BL601" s="77"/>
      <c r="BM601" s="77"/>
      <c r="BN601" s="77"/>
      <c r="BO601" s="77"/>
      <c r="BP601" s="77"/>
      <c r="BQ601" s="77"/>
      <c r="BR601" s="77"/>
      <c r="BS601" s="77"/>
      <c r="BT601" s="77"/>
      <c r="BU601" s="77"/>
      <c r="BV601" s="77"/>
      <c r="BW601" s="77"/>
      <c r="BX601" s="77"/>
      <c r="BY601" s="77"/>
      <c r="BZ601" s="77"/>
      <c r="CA601" s="77"/>
      <c r="CB601" s="77"/>
      <c r="CC601" s="77"/>
      <c r="CD601" s="77"/>
      <c r="CE601" s="77"/>
      <c r="CF601" s="77"/>
      <c r="CG601" s="77"/>
      <c r="CH601" s="77"/>
      <c r="CI601" s="77"/>
      <c r="CJ601" s="77"/>
      <c r="CK601" s="77"/>
      <c r="CL601" s="77"/>
      <c r="CM601" s="77"/>
      <c r="CN601" s="77"/>
      <c r="CO601" s="77"/>
      <c r="CP601" s="77"/>
      <c r="CQ601" s="77"/>
      <c r="CR601" s="77"/>
      <c r="CS601" s="77"/>
      <c r="CT601" s="77"/>
      <c r="CU601" s="77"/>
      <c r="CV601" s="77"/>
      <c r="CW601" s="77"/>
      <c r="CX601" s="77"/>
      <c r="CY601" s="77"/>
      <c r="CZ601" s="77"/>
      <c r="DA601" s="77"/>
      <c r="DB601" s="77"/>
      <c r="DC601" s="77"/>
      <c r="DD601" s="77"/>
      <c r="DE601" s="77"/>
      <c r="DF601" s="77"/>
      <c r="DG601" s="77"/>
      <c r="DH601" s="77"/>
      <c r="DI601" s="77"/>
      <c r="DJ601" s="77"/>
      <c r="DK601" s="77"/>
      <c r="DL601" s="77"/>
      <c r="DM601" s="77"/>
      <c r="DN601" s="77"/>
      <c r="DO601" s="77"/>
      <c r="DP601" s="77"/>
      <c r="DQ601" s="77"/>
      <c r="DR601" s="77"/>
      <c r="DS601" s="77"/>
      <c r="DT601" s="77"/>
      <c r="DU601" s="77"/>
      <c r="DV601" s="77"/>
      <c r="DW601" s="77"/>
      <c r="DX601" s="77"/>
      <c r="DY601" s="77"/>
      <c r="DZ601" s="77"/>
      <c r="EA601" s="77"/>
      <c r="EB601" s="77"/>
      <c r="EC601" s="77"/>
      <c r="ED601" s="77"/>
      <c r="EE601" s="77"/>
      <c r="EF601" s="77"/>
      <c r="EG601" s="77"/>
      <c r="EH601" s="77"/>
      <c r="EI601" s="77"/>
      <c r="EJ601" s="77"/>
      <c r="EK601" s="77"/>
      <c r="EL601" s="77"/>
      <c r="EM601" s="77"/>
      <c r="EN601" s="77"/>
      <c r="EO601" s="77"/>
      <c r="EP601" s="77"/>
      <c r="EQ601" s="77"/>
      <c r="ER601" s="77"/>
      <c r="ES601" s="77"/>
      <c r="ET601" s="77"/>
      <c r="EU601" s="77"/>
      <c r="EV601" s="77"/>
      <c r="EW601" s="77"/>
      <c r="EX601" s="77"/>
      <c r="EY601" s="77"/>
      <c r="EZ601" s="77"/>
      <c r="FA601" s="77"/>
      <c r="FB601" s="77"/>
      <c r="FC601" s="77"/>
      <c r="FD601" s="77"/>
      <c r="FE601" s="77"/>
      <c r="FF601" s="77"/>
      <c r="FG601" s="77"/>
      <c r="FH601" s="77"/>
      <c r="FI601" s="77"/>
      <c r="FJ601" s="77"/>
      <c r="FK601" s="77"/>
      <c r="FL601" s="77"/>
      <c r="FM601" s="77"/>
      <c r="FN601" s="77"/>
      <c r="FO601" s="77"/>
      <c r="FP601" s="77"/>
      <c r="FQ601" s="77"/>
      <c r="FR601" s="77"/>
      <c r="FS601" s="77"/>
      <c r="FT601" s="77"/>
      <c r="FU601" s="77"/>
      <c r="FV601" s="77"/>
      <c r="FW601" s="77"/>
      <c r="FX601" s="77"/>
      <c r="FY601" s="77"/>
      <c r="FZ601" s="77"/>
      <c r="GA601" s="77"/>
      <c r="GB601" s="77"/>
      <c r="GC601" s="77"/>
      <c r="GD601" s="77"/>
      <c r="GE601" s="77"/>
      <c r="GF601" s="77"/>
      <c r="GG601" s="77"/>
      <c r="GH601" s="77"/>
      <c r="GI601" s="77"/>
      <c r="GJ601" s="77"/>
      <c r="GK601" s="77"/>
      <c r="GL601" s="77"/>
      <c r="GM601" s="77"/>
      <c r="GN601" s="77"/>
      <c r="GO601" s="77"/>
      <c r="GP601" s="77"/>
      <c r="GQ601" s="77"/>
      <c r="GR601" s="77"/>
      <c r="GS601" s="77"/>
      <c r="GT601" s="77"/>
      <c r="GU601" s="77"/>
      <c r="GV601" s="77"/>
      <c r="GW601" s="77"/>
      <c r="GX601" s="77"/>
      <c r="GY601" s="77"/>
      <c r="GZ601" s="77"/>
      <c r="HA601" s="77"/>
      <c r="HB601" s="77"/>
      <c r="HC601" s="77"/>
      <c r="HD601" s="77"/>
      <c r="HE601" s="77"/>
      <c r="HF601" s="77"/>
      <c r="HG601" s="77"/>
      <c r="HH601" s="77"/>
      <c r="HI601" s="77"/>
      <c r="HJ601" s="77"/>
      <c r="HK601" s="77"/>
      <c r="HL601" s="77"/>
      <c r="HM601" s="77"/>
      <c r="HN601" s="77"/>
      <c r="HO601" s="77"/>
      <c r="HP601" s="77"/>
      <c r="HQ601" s="77"/>
      <c r="HR601" s="77"/>
      <c r="HS601" s="77"/>
      <c r="HT601" s="77"/>
      <c r="HU601" s="77"/>
      <c r="HV601" s="77"/>
      <c r="HW601" s="77"/>
      <c r="HX601" s="77"/>
      <c r="HY601" s="77"/>
      <c r="HZ601" s="77"/>
      <c r="IA601" s="77"/>
      <c r="IB601" s="77"/>
      <c r="IC601" s="77"/>
      <c r="ID601" s="77"/>
      <c r="IE601" s="77"/>
      <c r="IF601" s="77"/>
      <c r="IG601" s="77"/>
      <c r="IH601" s="77"/>
    </row>
    <row r="602" spans="1:242" s="78" customFormat="1" ht="33">
      <c r="A602" s="193" t="s">
        <v>926</v>
      </c>
      <c r="B602" s="193" t="s">
        <v>932</v>
      </c>
      <c r="C602" s="193" t="s">
        <v>1371</v>
      </c>
      <c r="D602" s="193" t="s">
        <v>1855</v>
      </c>
      <c r="E602" s="201">
        <v>81</v>
      </c>
      <c r="F602" s="195" t="s">
        <v>1458</v>
      </c>
      <c r="G602" s="193"/>
      <c r="H602" s="195" t="s">
        <v>1845</v>
      </c>
      <c r="I602" s="195"/>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c r="AG602" s="77"/>
      <c r="AH602" s="77"/>
      <c r="AI602" s="77"/>
      <c r="AJ602" s="77"/>
      <c r="AK602" s="77"/>
      <c r="AL602" s="77"/>
      <c r="AM602" s="77"/>
      <c r="AN602" s="77"/>
      <c r="AO602" s="77"/>
      <c r="AP602" s="77"/>
      <c r="AQ602" s="77"/>
      <c r="AR602" s="77"/>
      <c r="AS602" s="77"/>
      <c r="AT602" s="77"/>
      <c r="AU602" s="77"/>
      <c r="AV602" s="77"/>
      <c r="AW602" s="77"/>
      <c r="AX602" s="77"/>
      <c r="AY602" s="77"/>
      <c r="AZ602" s="77"/>
      <c r="BA602" s="77"/>
      <c r="BB602" s="77"/>
      <c r="BC602" s="77"/>
      <c r="BD602" s="77"/>
      <c r="BE602" s="77"/>
      <c r="BF602" s="77"/>
      <c r="BG602" s="77"/>
      <c r="BH602" s="77"/>
      <c r="BI602" s="77"/>
      <c r="BJ602" s="77"/>
      <c r="BK602" s="77"/>
      <c r="BL602" s="77"/>
      <c r="BM602" s="77"/>
      <c r="BN602" s="77"/>
      <c r="BO602" s="77"/>
      <c r="BP602" s="77"/>
      <c r="BQ602" s="77"/>
      <c r="BR602" s="77"/>
      <c r="BS602" s="77"/>
      <c r="BT602" s="77"/>
      <c r="BU602" s="77"/>
      <c r="BV602" s="77"/>
      <c r="BW602" s="77"/>
      <c r="BX602" s="77"/>
      <c r="BY602" s="77"/>
      <c r="BZ602" s="77"/>
      <c r="CA602" s="77"/>
      <c r="CB602" s="77"/>
      <c r="CC602" s="77"/>
      <c r="CD602" s="77"/>
      <c r="CE602" s="77"/>
      <c r="CF602" s="77"/>
      <c r="CG602" s="77"/>
      <c r="CH602" s="77"/>
      <c r="CI602" s="77"/>
      <c r="CJ602" s="77"/>
      <c r="CK602" s="77"/>
      <c r="CL602" s="77"/>
      <c r="CM602" s="77"/>
      <c r="CN602" s="77"/>
      <c r="CO602" s="77"/>
      <c r="CP602" s="77"/>
      <c r="CQ602" s="77"/>
      <c r="CR602" s="77"/>
      <c r="CS602" s="77"/>
      <c r="CT602" s="77"/>
      <c r="CU602" s="77"/>
      <c r="CV602" s="77"/>
      <c r="CW602" s="77"/>
      <c r="CX602" s="77"/>
      <c r="CY602" s="77"/>
      <c r="CZ602" s="77"/>
      <c r="DA602" s="77"/>
      <c r="DB602" s="77"/>
      <c r="DC602" s="77"/>
      <c r="DD602" s="77"/>
      <c r="DE602" s="77"/>
      <c r="DF602" s="77"/>
      <c r="DG602" s="77"/>
      <c r="DH602" s="77"/>
      <c r="DI602" s="77"/>
      <c r="DJ602" s="77"/>
      <c r="DK602" s="77"/>
      <c r="DL602" s="77"/>
      <c r="DM602" s="77"/>
      <c r="DN602" s="77"/>
      <c r="DO602" s="77"/>
      <c r="DP602" s="77"/>
      <c r="DQ602" s="77"/>
      <c r="DR602" s="77"/>
      <c r="DS602" s="77"/>
      <c r="DT602" s="77"/>
      <c r="DU602" s="77"/>
      <c r="DV602" s="77"/>
      <c r="DW602" s="77"/>
      <c r="DX602" s="77"/>
      <c r="DY602" s="77"/>
      <c r="DZ602" s="77"/>
      <c r="EA602" s="77"/>
      <c r="EB602" s="77"/>
      <c r="EC602" s="77"/>
      <c r="ED602" s="77"/>
      <c r="EE602" s="77"/>
      <c r="EF602" s="77"/>
      <c r="EG602" s="77"/>
      <c r="EH602" s="77"/>
      <c r="EI602" s="77"/>
      <c r="EJ602" s="77"/>
      <c r="EK602" s="77"/>
      <c r="EL602" s="77"/>
      <c r="EM602" s="77"/>
      <c r="EN602" s="77"/>
      <c r="EO602" s="77"/>
      <c r="EP602" s="77"/>
      <c r="EQ602" s="77"/>
      <c r="ER602" s="77"/>
      <c r="ES602" s="77"/>
      <c r="ET602" s="77"/>
      <c r="EU602" s="77"/>
      <c r="EV602" s="77"/>
      <c r="EW602" s="77"/>
      <c r="EX602" s="77"/>
      <c r="EY602" s="77"/>
      <c r="EZ602" s="77"/>
      <c r="FA602" s="77"/>
      <c r="FB602" s="77"/>
      <c r="FC602" s="77"/>
      <c r="FD602" s="77"/>
      <c r="FE602" s="77"/>
      <c r="FF602" s="77"/>
      <c r="FG602" s="77"/>
      <c r="FH602" s="77"/>
      <c r="FI602" s="77"/>
      <c r="FJ602" s="77"/>
      <c r="FK602" s="77"/>
      <c r="FL602" s="77"/>
      <c r="FM602" s="77"/>
      <c r="FN602" s="77"/>
      <c r="FO602" s="77"/>
      <c r="FP602" s="77"/>
      <c r="FQ602" s="77"/>
      <c r="FR602" s="77"/>
      <c r="FS602" s="77"/>
      <c r="FT602" s="77"/>
      <c r="FU602" s="77"/>
      <c r="FV602" s="77"/>
      <c r="FW602" s="77"/>
      <c r="FX602" s="77"/>
      <c r="FY602" s="77"/>
      <c r="FZ602" s="77"/>
      <c r="GA602" s="77"/>
      <c r="GB602" s="77"/>
      <c r="GC602" s="77"/>
      <c r="GD602" s="77"/>
      <c r="GE602" s="77"/>
      <c r="GF602" s="77"/>
      <c r="GG602" s="77"/>
      <c r="GH602" s="77"/>
      <c r="GI602" s="77"/>
      <c r="GJ602" s="77"/>
      <c r="GK602" s="77"/>
      <c r="GL602" s="77"/>
      <c r="GM602" s="77"/>
      <c r="GN602" s="77"/>
      <c r="GO602" s="77"/>
      <c r="GP602" s="77"/>
      <c r="GQ602" s="77"/>
      <c r="GR602" s="77"/>
      <c r="GS602" s="77"/>
      <c r="GT602" s="77"/>
      <c r="GU602" s="77"/>
      <c r="GV602" s="77"/>
      <c r="GW602" s="77"/>
      <c r="GX602" s="77"/>
      <c r="GY602" s="77"/>
      <c r="GZ602" s="77"/>
      <c r="HA602" s="77"/>
      <c r="HB602" s="77"/>
      <c r="HC602" s="77"/>
      <c r="HD602" s="77"/>
      <c r="HE602" s="77"/>
      <c r="HF602" s="77"/>
      <c r="HG602" s="77"/>
      <c r="HH602" s="77"/>
      <c r="HI602" s="77"/>
      <c r="HJ602" s="77"/>
      <c r="HK602" s="77"/>
      <c r="HL602" s="77"/>
      <c r="HM602" s="77"/>
      <c r="HN602" s="77"/>
      <c r="HO602" s="77"/>
      <c r="HP602" s="77"/>
      <c r="HQ602" s="77"/>
      <c r="HR602" s="77"/>
      <c r="HS602" s="77"/>
      <c r="HT602" s="77"/>
      <c r="HU602" s="77"/>
      <c r="HV602" s="77"/>
      <c r="HW602" s="77"/>
      <c r="HX602" s="77"/>
      <c r="HY602" s="77"/>
      <c r="HZ602" s="77"/>
      <c r="IA602" s="77"/>
      <c r="IB602" s="77"/>
      <c r="IC602" s="77"/>
      <c r="ID602" s="77"/>
      <c r="IE602" s="77"/>
      <c r="IF602" s="77"/>
      <c r="IG602" s="77"/>
      <c r="IH602" s="77"/>
    </row>
    <row r="603" spans="1:242" s="78" customFormat="1" ht="33">
      <c r="A603" s="193" t="s">
        <v>926</v>
      </c>
      <c r="B603" s="193" t="s">
        <v>929</v>
      </c>
      <c r="C603" s="193" t="s">
        <v>1371</v>
      </c>
      <c r="D603" s="193" t="s">
        <v>1855</v>
      </c>
      <c r="E603" s="201">
        <v>76</v>
      </c>
      <c r="F603" s="195" t="s">
        <v>1458</v>
      </c>
      <c r="G603" s="193"/>
      <c r="H603" s="195" t="s">
        <v>1845</v>
      </c>
      <c r="I603" s="195"/>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c r="AG603" s="77"/>
      <c r="AH603" s="77"/>
      <c r="AI603" s="77"/>
      <c r="AJ603" s="77"/>
      <c r="AK603" s="77"/>
      <c r="AL603" s="77"/>
      <c r="AM603" s="77"/>
      <c r="AN603" s="77"/>
      <c r="AO603" s="77"/>
      <c r="AP603" s="77"/>
      <c r="AQ603" s="77"/>
      <c r="AR603" s="77"/>
      <c r="AS603" s="77"/>
      <c r="AT603" s="77"/>
      <c r="AU603" s="77"/>
      <c r="AV603" s="77"/>
      <c r="AW603" s="77"/>
      <c r="AX603" s="77"/>
      <c r="AY603" s="77"/>
      <c r="AZ603" s="77"/>
      <c r="BA603" s="77"/>
      <c r="BB603" s="77"/>
      <c r="BC603" s="77"/>
      <c r="BD603" s="77"/>
      <c r="BE603" s="77"/>
      <c r="BF603" s="77"/>
      <c r="BG603" s="77"/>
      <c r="BH603" s="77"/>
      <c r="BI603" s="77"/>
      <c r="BJ603" s="77"/>
      <c r="BK603" s="77"/>
      <c r="BL603" s="77"/>
      <c r="BM603" s="77"/>
      <c r="BN603" s="77"/>
      <c r="BO603" s="77"/>
      <c r="BP603" s="77"/>
      <c r="BQ603" s="77"/>
      <c r="BR603" s="77"/>
      <c r="BS603" s="77"/>
      <c r="BT603" s="77"/>
      <c r="BU603" s="77"/>
      <c r="BV603" s="77"/>
      <c r="BW603" s="77"/>
      <c r="BX603" s="77"/>
      <c r="BY603" s="77"/>
      <c r="BZ603" s="77"/>
      <c r="CA603" s="77"/>
      <c r="CB603" s="77"/>
      <c r="CC603" s="77"/>
      <c r="CD603" s="77"/>
      <c r="CE603" s="77"/>
      <c r="CF603" s="77"/>
      <c r="CG603" s="77"/>
      <c r="CH603" s="77"/>
      <c r="CI603" s="77"/>
      <c r="CJ603" s="77"/>
      <c r="CK603" s="77"/>
      <c r="CL603" s="77"/>
      <c r="CM603" s="77"/>
      <c r="CN603" s="77"/>
      <c r="CO603" s="77"/>
      <c r="CP603" s="77"/>
      <c r="CQ603" s="77"/>
      <c r="CR603" s="77"/>
      <c r="CS603" s="77"/>
      <c r="CT603" s="77"/>
      <c r="CU603" s="77"/>
      <c r="CV603" s="77"/>
      <c r="CW603" s="77"/>
      <c r="CX603" s="77"/>
      <c r="CY603" s="77"/>
      <c r="CZ603" s="77"/>
      <c r="DA603" s="77"/>
      <c r="DB603" s="77"/>
      <c r="DC603" s="77"/>
      <c r="DD603" s="77"/>
      <c r="DE603" s="77"/>
      <c r="DF603" s="77"/>
      <c r="DG603" s="77"/>
      <c r="DH603" s="77"/>
      <c r="DI603" s="77"/>
      <c r="DJ603" s="77"/>
      <c r="DK603" s="77"/>
      <c r="DL603" s="77"/>
      <c r="DM603" s="77"/>
      <c r="DN603" s="77"/>
      <c r="DO603" s="77"/>
      <c r="DP603" s="77"/>
      <c r="DQ603" s="77"/>
      <c r="DR603" s="77"/>
      <c r="DS603" s="77"/>
      <c r="DT603" s="77"/>
      <c r="DU603" s="77"/>
      <c r="DV603" s="77"/>
      <c r="DW603" s="77"/>
      <c r="DX603" s="77"/>
      <c r="DY603" s="77"/>
      <c r="DZ603" s="77"/>
      <c r="EA603" s="77"/>
      <c r="EB603" s="77"/>
      <c r="EC603" s="77"/>
      <c r="ED603" s="77"/>
      <c r="EE603" s="77"/>
      <c r="EF603" s="77"/>
      <c r="EG603" s="77"/>
      <c r="EH603" s="77"/>
      <c r="EI603" s="77"/>
      <c r="EJ603" s="77"/>
      <c r="EK603" s="77"/>
      <c r="EL603" s="77"/>
      <c r="EM603" s="77"/>
      <c r="EN603" s="77"/>
      <c r="EO603" s="77"/>
      <c r="EP603" s="77"/>
      <c r="EQ603" s="77"/>
      <c r="ER603" s="77"/>
      <c r="ES603" s="77"/>
      <c r="ET603" s="77"/>
      <c r="EU603" s="77"/>
      <c r="EV603" s="77"/>
      <c r="EW603" s="77"/>
      <c r="EX603" s="77"/>
      <c r="EY603" s="77"/>
      <c r="EZ603" s="77"/>
      <c r="FA603" s="77"/>
      <c r="FB603" s="77"/>
      <c r="FC603" s="77"/>
      <c r="FD603" s="77"/>
      <c r="FE603" s="77"/>
      <c r="FF603" s="77"/>
      <c r="FG603" s="77"/>
      <c r="FH603" s="77"/>
      <c r="FI603" s="77"/>
      <c r="FJ603" s="77"/>
      <c r="FK603" s="77"/>
      <c r="FL603" s="77"/>
      <c r="FM603" s="77"/>
      <c r="FN603" s="77"/>
      <c r="FO603" s="77"/>
      <c r="FP603" s="77"/>
      <c r="FQ603" s="77"/>
      <c r="FR603" s="77"/>
      <c r="FS603" s="77"/>
      <c r="FT603" s="77"/>
      <c r="FU603" s="77"/>
      <c r="FV603" s="77"/>
      <c r="FW603" s="77"/>
      <c r="FX603" s="77"/>
      <c r="FY603" s="77"/>
      <c r="FZ603" s="77"/>
      <c r="GA603" s="77"/>
      <c r="GB603" s="77"/>
      <c r="GC603" s="77"/>
      <c r="GD603" s="77"/>
      <c r="GE603" s="77"/>
      <c r="GF603" s="77"/>
      <c r="GG603" s="77"/>
      <c r="GH603" s="77"/>
      <c r="GI603" s="77"/>
      <c r="GJ603" s="77"/>
      <c r="GK603" s="77"/>
      <c r="GL603" s="77"/>
      <c r="GM603" s="77"/>
      <c r="GN603" s="77"/>
      <c r="GO603" s="77"/>
      <c r="GP603" s="77"/>
      <c r="GQ603" s="77"/>
      <c r="GR603" s="77"/>
      <c r="GS603" s="77"/>
      <c r="GT603" s="77"/>
      <c r="GU603" s="77"/>
      <c r="GV603" s="77"/>
      <c r="GW603" s="77"/>
      <c r="GX603" s="77"/>
      <c r="GY603" s="77"/>
      <c r="GZ603" s="77"/>
      <c r="HA603" s="77"/>
      <c r="HB603" s="77"/>
      <c r="HC603" s="77"/>
      <c r="HD603" s="77"/>
      <c r="HE603" s="77"/>
      <c r="HF603" s="77"/>
      <c r="HG603" s="77"/>
      <c r="HH603" s="77"/>
      <c r="HI603" s="77"/>
      <c r="HJ603" s="77"/>
      <c r="HK603" s="77"/>
      <c r="HL603" s="77"/>
      <c r="HM603" s="77"/>
      <c r="HN603" s="77"/>
      <c r="HO603" s="77"/>
      <c r="HP603" s="77"/>
      <c r="HQ603" s="77"/>
      <c r="HR603" s="77"/>
      <c r="HS603" s="77"/>
      <c r="HT603" s="77"/>
      <c r="HU603" s="77"/>
      <c r="HV603" s="77"/>
      <c r="HW603" s="77"/>
      <c r="HX603" s="77"/>
      <c r="HY603" s="77"/>
      <c r="HZ603" s="77"/>
      <c r="IA603" s="77"/>
      <c r="IB603" s="77"/>
      <c r="IC603" s="77"/>
      <c r="ID603" s="77"/>
      <c r="IE603" s="77"/>
      <c r="IF603" s="77"/>
      <c r="IG603" s="77"/>
      <c r="IH603" s="77"/>
    </row>
    <row r="604" spans="1:242" s="78" customFormat="1" ht="29.25" customHeight="1">
      <c r="A604" s="193"/>
      <c r="B604" s="193"/>
      <c r="C604" s="193" t="s">
        <v>1372</v>
      </c>
      <c r="D604" s="193"/>
      <c r="E604" s="201">
        <f>SUM(E602:E603)</f>
        <v>157</v>
      </c>
      <c r="F604" s="195"/>
      <c r="G604" s="193"/>
      <c r="H604" s="195"/>
      <c r="I604" s="195"/>
      <c r="J604" s="77"/>
      <c r="K604" s="77"/>
      <c r="L604" s="77"/>
      <c r="M604" s="77"/>
      <c r="N604" s="77"/>
      <c r="O604" s="77"/>
      <c r="P604" s="77"/>
      <c r="Q604" s="77"/>
      <c r="R604" s="77"/>
      <c r="S604" s="77"/>
      <c r="T604" s="77"/>
      <c r="U604" s="77"/>
      <c r="V604" s="77"/>
      <c r="W604" s="77"/>
      <c r="X604" s="77"/>
      <c r="Y604" s="77"/>
      <c r="Z604" s="77"/>
      <c r="AA604" s="77"/>
      <c r="AB604" s="77"/>
      <c r="AC604" s="77"/>
      <c r="AD604" s="77"/>
      <c r="AE604" s="77"/>
      <c r="AF604" s="77"/>
      <c r="AG604" s="77"/>
      <c r="AH604" s="77"/>
      <c r="AI604" s="77"/>
      <c r="AJ604" s="77"/>
      <c r="AK604" s="77"/>
      <c r="AL604" s="77"/>
      <c r="AM604" s="77"/>
      <c r="AN604" s="77"/>
      <c r="AO604" s="77"/>
      <c r="AP604" s="77"/>
      <c r="AQ604" s="77"/>
      <c r="AR604" s="77"/>
      <c r="AS604" s="77"/>
      <c r="AT604" s="77"/>
      <c r="AU604" s="77"/>
      <c r="AV604" s="77"/>
      <c r="AW604" s="77"/>
      <c r="AX604" s="77"/>
      <c r="AY604" s="77"/>
      <c r="AZ604" s="77"/>
      <c r="BA604" s="77"/>
      <c r="BB604" s="77"/>
      <c r="BC604" s="77"/>
      <c r="BD604" s="77"/>
      <c r="BE604" s="77"/>
      <c r="BF604" s="77"/>
      <c r="BG604" s="77"/>
      <c r="BH604" s="77"/>
      <c r="BI604" s="77"/>
      <c r="BJ604" s="77"/>
      <c r="BK604" s="77"/>
      <c r="BL604" s="77"/>
      <c r="BM604" s="77"/>
      <c r="BN604" s="77"/>
      <c r="BO604" s="77"/>
      <c r="BP604" s="77"/>
      <c r="BQ604" s="77"/>
      <c r="BR604" s="77"/>
      <c r="BS604" s="77"/>
      <c r="BT604" s="77"/>
      <c r="BU604" s="77"/>
      <c r="BV604" s="77"/>
      <c r="BW604" s="77"/>
      <c r="BX604" s="77"/>
      <c r="BY604" s="77"/>
      <c r="BZ604" s="77"/>
      <c r="CA604" s="77"/>
      <c r="CB604" s="77"/>
      <c r="CC604" s="77"/>
      <c r="CD604" s="77"/>
      <c r="CE604" s="77"/>
      <c r="CF604" s="77"/>
      <c r="CG604" s="77"/>
      <c r="CH604" s="77"/>
      <c r="CI604" s="77"/>
      <c r="CJ604" s="77"/>
      <c r="CK604" s="77"/>
      <c r="CL604" s="77"/>
      <c r="CM604" s="77"/>
      <c r="CN604" s="77"/>
      <c r="CO604" s="77"/>
      <c r="CP604" s="77"/>
      <c r="CQ604" s="77"/>
      <c r="CR604" s="77"/>
      <c r="CS604" s="77"/>
      <c r="CT604" s="77"/>
      <c r="CU604" s="77"/>
      <c r="CV604" s="77"/>
      <c r="CW604" s="77"/>
      <c r="CX604" s="77"/>
      <c r="CY604" s="77"/>
      <c r="CZ604" s="77"/>
      <c r="DA604" s="77"/>
      <c r="DB604" s="77"/>
      <c r="DC604" s="77"/>
      <c r="DD604" s="77"/>
      <c r="DE604" s="77"/>
      <c r="DF604" s="77"/>
      <c r="DG604" s="77"/>
      <c r="DH604" s="77"/>
      <c r="DI604" s="77"/>
      <c r="DJ604" s="77"/>
      <c r="DK604" s="77"/>
      <c r="DL604" s="77"/>
      <c r="DM604" s="77"/>
      <c r="DN604" s="77"/>
      <c r="DO604" s="77"/>
      <c r="DP604" s="77"/>
      <c r="DQ604" s="77"/>
      <c r="DR604" s="77"/>
      <c r="DS604" s="77"/>
      <c r="DT604" s="77"/>
      <c r="DU604" s="77"/>
      <c r="DV604" s="77"/>
      <c r="DW604" s="77"/>
      <c r="DX604" s="77"/>
      <c r="DY604" s="77"/>
      <c r="DZ604" s="77"/>
      <c r="EA604" s="77"/>
      <c r="EB604" s="77"/>
      <c r="EC604" s="77"/>
      <c r="ED604" s="77"/>
      <c r="EE604" s="77"/>
      <c r="EF604" s="77"/>
      <c r="EG604" s="77"/>
      <c r="EH604" s="77"/>
      <c r="EI604" s="77"/>
      <c r="EJ604" s="77"/>
      <c r="EK604" s="77"/>
      <c r="EL604" s="77"/>
      <c r="EM604" s="77"/>
      <c r="EN604" s="77"/>
      <c r="EO604" s="77"/>
      <c r="EP604" s="77"/>
      <c r="EQ604" s="77"/>
      <c r="ER604" s="77"/>
      <c r="ES604" s="77"/>
      <c r="ET604" s="77"/>
      <c r="EU604" s="77"/>
      <c r="EV604" s="77"/>
      <c r="EW604" s="77"/>
      <c r="EX604" s="77"/>
      <c r="EY604" s="77"/>
      <c r="EZ604" s="77"/>
      <c r="FA604" s="77"/>
      <c r="FB604" s="77"/>
      <c r="FC604" s="77"/>
      <c r="FD604" s="77"/>
      <c r="FE604" s="77"/>
      <c r="FF604" s="77"/>
      <c r="FG604" s="77"/>
      <c r="FH604" s="77"/>
      <c r="FI604" s="77"/>
      <c r="FJ604" s="77"/>
      <c r="FK604" s="77"/>
      <c r="FL604" s="77"/>
      <c r="FM604" s="77"/>
      <c r="FN604" s="77"/>
      <c r="FO604" s="77"/>
      <c r="FP604" s="77"/>
      <c r="FQ604" s="77"/>
      <c r="FR604" s="77"/>
      <c r="FS604" s="77"/>
      <c r="FT604" s="77"/>
      <c r="FU604" s="77"/>
      <c r="FV604" s="77"/>
      <c r="FW604" s="77"/>
      <c r="FX604" s="77"/>
      <c r="FY604" s="77"/>
      <c r="FZ604" s="77"/>
      <c r="GA604" s="77"/>
      <c r="GB604" s="77"/>
      <c r="GC604" s="77"/>
      <c r="GD604" s="77"/>
      <c r="GE604" s="77"/>
      <c r="GF604" s="77"/>
      <c r="GG604" s="77"/>
      <c r="GH604" s="77"/>
      <c r="GI604" s="77"/>
      <c r="GJ604" s="77"/>
      <c r="GK604" s="77"/>
      <c r="GL604" s="77"/>
      <c r="GM604" s="77"/>
      <c r="GN604" s="77"/>
      <c r="GO604" s="77"/>
      <c r="GP604" s="77"/>
      <c r="GQ604" s="77"/>
      <c r="GR604" s="77"/>
      <c r="GS604" s="77"/>
      <c r="GT604" s="77"/>
      <c r="GU604" s="77"/>
      <c r="GV604" s="77"/>
      <c r="GW604" s="77"/>
      <c r="GX604" s="77"/>
      <c r="GY604" s="77"/>
      <c r="GZ604" s="77"/>
      <c r="HA604" s="77"/>
      <c r="HB604" s="77"/>
      <c r="HC604" s="77"/>
      <c r="HD604" s="77"/>
      <c r="HE604" s="77"/>
      <c r="HF604" s="77"/>
      <c r="HG604" s="77"/>
      <c r="HH604" s="77"/>
      <c r="HI604" s="77"/>
      <c r="HJ604" s="77"/>
      <c r="HK604" s="77"/>
      <c r="HL604" s="77"/>
      <c r="HM604" s="77"/>
      <c r="HN604" s="77"/>
      <c r="HO604" s="77"/>
      <c r="HP604" s="77"/>
      <c r="HQ604" s="77"/>
      <c r="HR604" s="77"/>
      <c r="HS604" s="77"/>
      <c r="HT604" s="77"/>
      <c r="HU604" s="77"/>
      <c r="HV604" s="77"/>
      <c r="HW604" s="77"/>
      <c r="HX604" s="77"/>
      <c r="HY604" s="77"/>
      <c r="HZ604" s="77"/>
      <c r="IA604" s="77"/>
      <c r="IB604" s="77"/>
      <c r="IC604" s="77"/>
      <c r="ID604" s="77"/>
      <c r="IE604" s="77"/>
      <c r="IF604" s="77"/>
      <c r="IG604" s="77"/>
      <c r="IH604" s="77"/>
    </row>
    <row r="605" spans="1:242" s="78" customFormat="1" ht="33">
      <c r="A605" s="193" t="s">
        <v>1852</v>
      </c>
      <c r="B605" s="193" t="s">
        <v>1373</v>
      </c>
      <c r="C605" s="193" t="s">
        <v>1374</v>
      </c>
      <c r="D605" s="193" t="s">
        <v>1855</v>
      </c>
      <c r="E605" s="201">
        <v>14</v>
      </c>
      <c r="F605" s="195" t="s">
        <v>1471</v>
      </c>
      <c r="G605" s="193" t="s">
        <v>1856</v>
      </c>
      <c r="H605" s="195"/>
      <c r="I605" s="195" t="s">
        <v>1845</v>
      </c>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c r="AG605" s="77"/>
      <c r="AH605" s="77"/>
      <c r="AI605" s="77"/>
      <c r="AJ605" s="77"/>
      <c r="AK605" s="77"/>
      <c r="AL605" s="77"/>
      <c r="AM605" s="77"/>
      <c r="AN605" s="77"/>
      <c r="AO605" s="77"/>
      <c r="AP605" s="77"/>
      <c r="AQ605" s="77"/>
      <c r="AR605" s="77"/>
      <c r="AS605" s="77"/>
      <c r="AT605" s="77"/>
      <c r="AU605" s="77"/>
      <c r="AV605" s="77"/>
      <c r="AW605" s="77"/>
      <c r="AX605" s="77"/>
      <c r="AY605" s="77"/>
      <c r="AZ605" s="77"/>
      <c r="BA605" s="77"/>
      <c r="BB605" s="77"/>
      <c r="BC605" s="77"/>
      <c r="BD605" s="77"/>
      <c r="BE605" s="77"/>
      <c r="BF605" s="77"/>
      <c r="BG605" s="77"/>
      <c r="BH605" s="77"/>
      <c r="BI605" s="77"/>
      <c r="BJ605" s="77"/>
      <c r="BK605" s="77"/>
      <c r="BL605" s="77"/>
      <c r="BM605" s="77"/>
      <c r="BN605" s="77"/>
      <c r="BO605" s="77"/>
      <c r="BP605" s="77"/>
      <c r="BQ605" s="77"/>
      <c r="BR605" s="77"/>
      <c r="BS605" s="77"/>
      <c r="BT605" s="77"/>
      <c r="BU605" s="77"/>
      <c r="BV605" s="77"/>
      <c r="BW605" s="77"/>
      <c r="BX605" s="77"/>
      <c r="BY605" s="77"/>
      <c r="BZ605" s="77"/>
      <c r="CA605" s="77"/>
      <c r="CB605" s="77"/>
      <c r="CC605" s="77"/>
      <c r="CD605" s="77"/>
      <c r="CE605" s="77"/>
      <c r="CF605" s="77"/>
      <c r="CG605" s="77"/>
      <c r="CH605" s="77"/>
      <c r="CI605" s="77"/>
      <c r="CJ605" s="77"/>
      <c r="CK605" s="77"/>
      <c r="CL605" s="77"/>
      <c r="CM605" s="77"/>
      <c r="CN605" s="77"/>
      <c r="CO605" s="77"/>
      <c r="CP605" s="77"/>
      <c r="CQ605" s="77"/>
      <c r="CR605" s="77"/>
      <c r="CS605" s="77"/>
      <c r="CT605" s="77"/>
      <c r="CU605" s="77"/>
      <c r="CV605" s="77"/>
      <c r="CW605" s="77"/>
      <c r="CX605" s="77"/>
      <c r="CY605" s="77"/>
      <c r="CZ605" s="77"/>
      <c r="DA605" s="77"/>
      <c r="DB605" s="77"/>
      <c r="DC605" s="77"/>
      <c r="DD605" s="77"/>
      <c r="DE605" s="77"/>
      <c r="DF605" s="77"/>
      <c r="DG605" s="77"/>
      <c r="DH605" s="77"/>
      <c r="DI605" s="77"/>
      <c r="DJ605" s="77"/>
      <c r="DK605" s="77"/>
      <c r="DL605" s="77"/>
      <c r="DM605" s="77"/>
      <c r="DN605" s="77"/>
      <c r="DO605" s="77"/>
      <c r="DP605" s="77"/>
      <c r="DQ605" s="77"/>
      <c r="DR605" s="77"/>
      <c r="DS605" s="77"/>
      <c r="DT605" s="77"/>
      <c r="DU605" s="77"/>
      <c r="DV605" s="77"/>
      <c r="DW605" s="77"/>
      <c r="DX605" s="77"/>
      <c r="DY605" s="77"/>
      <c r="DZ605" s="77"/>
      <c r="EA605" s="77"/>
      <c r="EB605" s="77"/>
      <c r="EC605" s="77"/>
      <c r="ED605" s="77"/>
      <c r="EE605" s="77"/>
      <c r="EF605" s="77"/>
      <c r="EG605" s="77"/>
      <c r="EH605" s="77"/>
      <c r="EI605" s="77"/>
      <c r="EJ605" s="77"/>
      <c r="EK605" s="77"/>
      <c r="EL605" s="77"/>
      <c r="EM605" s="77"/>
      <c r="EN605" s="77"/>
      <c r="EO605" s="77"/>
      <c r="EP605" s="77"/>
      <c r="EQ605" s="77"/>
      <c r="ER605" s="77"/>
      <c r="ES605" s="77"/>
      <c r="ET605" s="77"/>
      <c r="EU605" s="77"/>
      <c r="EV605" s="77"/>
      <c r="EW605" s="77"/>
      <c r="EX605" s="77"/>
      <c r="EY605" s="77"/>
      <c r="EZ605" s="77"/>
      <c r="FA605" s="77"/>
      <c r="FB605" s="77"/>
      <c r="FC605" s="77"/>
      <c r="FD605" s="77"/>
      <c r="FE605" s="77"/>
      <c r="FF605" s="77"/>
      <c r="FG605" s="77"/>
      <c r="FH605" s="77"/>
      <c r="FI605" s="77"/>
      <c r="FJ605" s="77"/>
      <c r="FK605" s="77"/>
      <c r="FL605" s="77"/>
      <c r="FM605" s="77"/>
      <c r="FN605" s="77"/>
      <c r="FO605" s="77"/>
      <c r="FP605" s="77"/>
      <c r="FQ605" s="77"/>
      <c r="FR605" s="77"/>
      <c r="FS605" s="77"/>
      <c r="FT605" s="77"/>
      <c r="FU605" s="77"/>
      <c r="FV605" s="77"/>
      <c r="FW605" s="77"/>
      <c r="FX605" s="77"/>
      <c r="FY605" s="77"/>
      <c r="FZ605" s="77"/>
      <c r="GA605" s="77"/>
      <c r="GB605" s="77"/>
      <c r="GC605" s="77"/>
      <c r="GD605" s="77"/>
      <c r="GE605" s="77"/>
      <c r="GF605" s="77"/>
      <c r="GG605" s="77"/>
      <c r="GH605" s="77"/>
      <c r="GI605" s="77"/>
      <c r="GJ605" s="77"/>
      <c r="GK605" s="77"/>
      <c r="GL605" s="77"/>
      <c r="GM605" s="77"/>
      <c r="GN605" s="77"/>
      <c r="GO605" s="77"/>
      <c r="GP605" s="77"/>
      <c r="GQ605" s="77"/>
      <c r="GR605" s="77"/>
      <c r="GS605" s="77"/>
      <c r="GT605" s="77"/>
      <c r="GU605" s="77"/>
      <c r="GV605" s="77"/>
      <c r="GW605" s="77"/>
      <c r="GX605" s="77"/>
      <c r="GY605" s="77"/>
      <c r="GZ605" s="77"/>
      <c r="HA605" s="77"/>
      <c r="HB605" s="77"/>
      <c r="HC605" s="77"/>
      <c r="HD605" s="77"/>
      <c r="HE605" s="77"/>
      <c r="HF605" s="77"/>
      <c r="HG605" s="77"/>
      <c r="HH605" s="77"/>
      <c r="HI605" s="77"/>
      <c r="HJ605" s="77"/>
      <c r="HK605" s="77"/>
      <c r="HL605" s="77"/>
      <c r="HM605" s="77"/>
      <c r="HN605" s="77"/>
      <c r="HO605" s="77"/>
      <c r="HP605" s="77"/>
      <c r="HQ605" s="77"/>
      <c r="HR605" s="77"/>
      <c r="HS605" s="77"/>
      <c r="HT605" s="77"/>
      <c r="HU605" s="77"/>
      <c r="HV605" s="77"/>
      <c r="HW605" s="77"/>
      <c r="HX605" s="77"/>
      <c r="HY605" s="77"/>
      <c r="HZ605" s="77"/>
      <c r="IA605" s="77"/>
      <c r="IB605" s="77"/>
      <c r="IC605" s="77"/>
      <c r="ID605" s="77"/>
      <c r="IE605" s="77"/>
      <c r="IF605" s="77"/>
      <c r="IG605" s="77"/>
      <c r="IH605" s="77"/>
    </row>
    <row r="606" spans="1:242" s="78" customFormat="1" ht="33">
      <c r="A606" s="193" t="s">
        <v>1852</v>
      </c>
      <c r="B606" s="193" t="s">
        <v>1375</v>
      </c>
      <c r="C606" s="193" t="s">
        <v>1374</v>
      </c>
      <c r="D606" s="193" t="s">
        <v>1855</v>
      </c>
      <c r="E606" s="201">
        <v>20</v>
      </c>
      <c r="F606" s="195" t="s">
        <v>1471</v>
      </c>
      <c r="G606" s="193" t="s">
        <v>1856</v>
      </c>
      <c r="H606" s="195"/>
      <c r="I606" s="195" t="s">
        <v>1845</v>
      </c>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c r="AG606" s="77"/>
      <c r="AH606" s="77"/>
      <c r="AI606" s="77"/>
      <c r="AJ606" s="77"/>
      <c r="AK606" s="77"/>
      <c r="AL606" s="77"/>
      <c r="AM606" s="77"/>
      <c r="AN606" s="77"/>
      <c r="AO606" s="77"/>
      <c r="AP606" s="77"/>
      <c r="AQ606" s="77"/>
      <c r="AR606" s="77"/>
      <c r="AS606" s="77"/>
      <c r="AT606" s="77"/>
      <c r="AU606" s="77"/>
      <c r="AV606" s="77"/>
      <c r="AW606" s="77"/>
      <c r="AX606" s="77"/>
      <c r="AY606" s="77"/>
      <c r="AZ606" s="77"/>
      <c r="BA606" s="77"/>
      <c r="BB606" s="77"/>
      <c r="BC606" s="77"/>
      <c r="BD606" s="77"/>
      <c r="BE606" s="77"/>
      <c r="BF606" s="77"/>
      <c r="BG606" s="77"/>
      <c r="BH606" s="77"/>
      <c r="BI606" s="77"/>
      <c r="BJ606" s="77"/>
      <c r="BK606" s="77"/>
      <c r="BL606" s="77"/>
      <c r="BM606" s="77"/>
      <c r="BN606" s="77"/>
      <c r="BO606" s="77"/>
      <c r="BP606" s="77"/>
      <c r="BQ606" s="77"/>
      <c r="BR606" s="77"/>
      <c r="BS606" s="77"/>
      <c r="BT606" s="77"/>
      <c r="BU606" s="77"/>
      <c r="BV606" s="77"/>
      <c r="BW606" s="77"/>
      <c r="BX606" s="77"/>
      <c r="BY606" s="77"/>
      <c r="BZ606" s="77"/>
      <c r="CA606" s="77"/>
      <c r="CB606" s="77"/>
      <c r="CC606" s="77"/>
      <c r="CD606" s="77"/>
      <c r="CE606" s="77"/>
      <c r="CF606" s="77"/>
      <c r="CG606" s="77"/>
      <c r="CH606" s="77"/>
      <c r="CI606" s="77"/>
      <c r="CJ606" s="77"/>
      <c r="CK606" s="77"/>
      <c r="CL606" s="77"/>
      <c r="CM606" s="77"/>
      <c r="CN606" s="77"/>
      <c r="CO606" s="77"/>
      <c r="CP606" s="77"/>
      <c r="CQ606" s="77"/>
      <c r="CR606" s="77"/>
      <c r="CS606" s="77"/>
      <c r="CT606" s="77"/>
      <c r="CU606" s="77"/>
      <c r="CV606" s="77"/>
      <c r="CW606" s="77"/>
      <c r="CX606" s="77"/>
      <c r="CY606" s="77"/>
      <c r="CZ606" s="77"/>
      <c r="DA606" s="77"/>
      <c r="DB606" s="77"/>
      <c r="DC606" s="77"/>
      <c r="DD606" s="77"/>
      <c r="DE606" s="77"/>
      <c r="DF606" s="77"/>
      <c r="DG606" s="77"/>
      <c r="DH606" s="77"/>
      <c r="DI606" s="77"/>
      <c r="DJ606" s="77"/>
      <c r="DK606" s="77"/>
      <c r="DL606" s="77"/>
      <c r="DM606" s="77"/>
      <c r="DN606" s="77"/>
      <c r="DO606" s="77"/>
      <c r="DP606" s="77"/>
      <c r="DQ606" s="77"/>
      <c r="DR606" s="77"/>
      <c r="DS606" s="77"/>
      <c r="DT606" s="77"/>
      <c r="DU606" s="77"/>
      <c r="DV606" s="77"/>
      <c r="DW606" s="77"/>
      <c r="DX606" s="77"/>
      <c r="DY606" s="77"/>
      <c r="DZ606" s="77"/>
      <c r="EA606" s="77"/>
      <c r="EB606" s="77"/>
      <c r="EC606" s="77"/>
      <c r="ED606" s="77"/>
      <c r="EE606" s="77"/>
      <c r="EF606" s="77"/>
      <c r="EG606" s="77"/>
      <c r="EH606" s="77"/>
      <c r="EI606" s="77"/>
      <c r="EJ606" s="77"/>
      <c r="EK606" s="77"/>
      <c r="EL606" s="77"/>
      <c r="EM606" s="77"/>
      <c r="EN606" s="77"/>
      <c r="EO606" s="77"/>
      <c r="EP606" s="77"/>
      <c r="EQ606" s="77"/>
      <c r="ER606" s="77"/>
      <c r="ES606" s="77"/>
      <c r="ET606" s="77"/>
      <c r="EU606" s="77"/>
      <c r="EV606" s="77"/>
      <c r="EW606" s="77"/>
      <c r="EX606" s="77"/>
      <c r="EY606" s="77"/>
      <c r="EZ606" s="77"/>
      <c r="FA606" s="77"/>
      <c r="FB606" s="77"/>
      <c r="FC606" s="77"/>
      <c r="FD606" s="77"/>
      <c r="FE606" s="77"/>
      <c r="FF606" s="77"/>
      <c r="FG606" s="77"/>
      <c r="FH606" s="77"/>
      <c r="FI606" s="77"/>
      <c r="FJ606" s="77"/>
      <c r="FK606" s="77"/>
      <c r="FL606" s="77"/>
      <c r="FM606" s="77"/>
      <c r="FN606" s="77"/>
      <c r="FO606" s="77"/>
      <c r="FP606" s="77"/>
      <c r="FQ606" s="77"/>
      <c r="FR606" s="77"/>
      <c r="FS606" s="77"/>
      <c r="FT606" s="77"/>
      <c r="FU606" s="77"/>
      <c r="FV606" s="77"/>
      <c r="FW606" s="77"/>
      <c r="FX606" s="77"/>
      <c r="FY606" s="77"/>
      <c r="FZ606" s="77"/>
      <c r="GA606" s="77"/>
      <c r="GB606" s="77"/>
      <c r="GC606" s="77"/>
      <c r="GD606" s="77"/>
      <c r="GE606" s="77"/>
      <c r="GF606" s="77"/>
      <c r="GG606" s="77"/>
      <c r="GH606" s="77"/>
      <c r="GI606" s="77"/>
      <c r="GJ606" s="77"/>
      <c r="GK606" s="77"/>
      <c r="GL606" s="77"/>
      <c r="GM606" s="77"/>
      <c r="GN606" s="77"/>
      <c r="GO606" s="77"/>
      <c r="GP606" s="77"/>
      <c r="GQ606" s="77"/>
      <c r="GR606" s="77"/>
      <c r="GS606" s="77"/>
      <c r="GT606" s="77"/>
      <c r="GU606" s="77"/>
      <c r="GV606" s="77"/>
      <c r="GW606" s="77"/>
      <c r="GX606" s="77"/>
      <c r="GY606" s="77"/>
      <c r="GZ606" s="77"/>
      <c r="HA606" s="77"/>
      <c r="HB606" s="77"/>
      <c r="HC606" s="77"/>
      <c r="HD606" s="77"/>
      <c r="HE606" s="77"/>
      <c r="HF606" s="77"/>
      <c r="HG606" s="77"/>
      <c r="HH606" s="77"/>
      <c r="HI606" s="77"/>
      <c r="HJ606" s="77"/>
      <c r="HK606" s="77"/>
      <c r="HL606" s="77"/>
      <c r="HM606" s="77"/>
      <c r="HN606" s="77"/>
      <c r="HO606" s="77"/>
      <c r="HP606" s="77"/>
      <c r="HQ606" s="77"/>
      <c r="HR606" s="77"/>
      <c r="HS606" s="77"/>
      <c r="HT606" s="77"/>
      <c r="HU606" s="77"/>
      <c r="HV606" s="77"/>
      <c r="HW606" s="77"/>
      <c r="HX606" s="77"/>
      <c r="HY606" s="77"/>
      <c r="HZ606" s="77"/>
      <c r="IA606" s="77"/>
      <c r="IB606" s="77"/>
      <c r="IC606" s="77"/>
      <c r="ID606" s="77"/>
      <c r="IE606" s="77"/>
      <c r="IF606" s="77"/>
      <c r="IG606" s="77"/>
      <c r="IH606" s="77"/>
    </row>
    <row r="607" spans="1:242" s="78" customFormat="1" ht="33">
      <c r="A607" s="193" t="s">
        <v>1852</v>
      </c>
      <c r="B607" s="193" t="s">
        <v>1332</v>
      </c>
      <c r="C607" s="193" t="s">
        <v>1374</v>
      </c>
      <c r="D607" s="193" t="s">
        <v>1855</v>
      </c>
      <c r="E607" s="201">
        <v>15</v>
      </c>
      <c r="F607" s="195" t="s">
        <v>1471</v>
      </c>
      <c r="G607" s="193" t="s">
        <v>1856</v>
      </c>
      <c r="H607" s="195" t="s">
        <v>1845</v>
      </c>
      <c r="I607" s="195"/>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c r="AG607" s="77"/>
      <c r="AH607" s="77"/>
      <c r="AI607" s="77"/>
      <c r="AJ607" s="77"/>
      <c r="AK607" s="77"/>
      <c r="AL607" s="77"/>
      <c r="AM607" s="77"/>
      <c r="AN607" s="77"/>
      <c r="AO607" s="77"/>
      <c r="AP607" s="77"/>
      <c r="AQ607" s="77"/>
      <c r="AR607" s="77"/>
      <c r="AS607" s="77"/>
      <c r="AT607" s="77"/>
      <c r="AU607" s="77"/>
      <c r="AV607" s="77"/>
      <c r="AW607" s="77"/>
      <c r="AX607" s="77"/>
      <c r="AY607" s="77"/>
      <c r="AZ607" s="77"/>
      <c r="BA607" s="77"/>
      <c r="BB607" s="77"/>
      <c r="BC607" s="77"/>
      <c r="BD607" s="77"/>
      <c r="BE607" s="77"/>
      <c r="BF607" s="77"/>
      <c r="BG607" s="77"/>
      <c r="BH607" s="77"/>
      <c r="BI607" s="77"/>
      <c r="BJ607" s="77"/>
      <c r="BK607" s="77"/>
      <c r="BL607" s="77"/>
      <c r="BM607" s="77"/>
      <c r="BN607" s="77"/>
      <c r="BO607" s="77"/>
      <c r="BP607" s="77"/>
      <c r="BQ607" s="77"/>
      <c r="BR607" s="77"/>
      <c r="BS607" s="77"/>
      <c r="BT607" s="77"/>
      <c r="BU607" s="77"/>
      <c r="BV607" s="77"/>
      <c r="BW607" s="77"/>
      <c r="BX607" s="77"/>
      <c r="BY607" s="77"/>
      <c r="BZ607" s="77"/>
      <c r="CA607" s="77"/>
      <c r="CB607" s="77"/>
      <c r="CC607" s="77"/>
      <c r="CD607" s="77"/>
      <c r="CE607" s="77"/>
      <c r="CF607" s="77"/>
      <c r="CG607" s="77"/>
      <c r="CH607" s="77"/>
      <c r="CI607" s="77"/>
      <c r="CJ607" s="77"/>
      <c r="CK607" s="77"/>
      <c r="CL607" s="77"/>
      <c r="CM607" s="77"/>
      <c r="CN607" s="77"/>
      <c r="CO607" s="77"/>
      <c r="CP607" s="77"/>
      <c r="CQ607" s="77"/>
      <c r="CR607" s="77"/>
      <c r="CS607" s="77"/>
      <c r="CT607" s="77"/>
      <c r="CU607" s="77"/>
      <c r="CV607" s="77"/>
      <c r="CW607" s="77"/>
      <c r="CX607" s="77"/>
      <c r="CY607" s="77"/>
      <c r="CZ607" s="77"/>
      <c r="DA607" s="77"/>
      <c r="DB607" s="77"/>
      <c r="DC607" s="77"/>
      <c r="DD607" s="77"/>
      <c r="DE607" s="77"/>
      <c r="DF607" s="77"/>
      <c r="DG607" s="77"/>
      <c r="DH607" s="77"/>
      <c r="DI607" s="77"/>
      <c r="DJ607" s="77"/>
      <c r="DK607" s="77"/>
      <c r="DL607" s="77"/>
      <c r="DM607" s="77"/>
      <c r="DN607" s="77"/>
      <c r="DO607" s="77"/>
      <c r="DP607" s="77"/>
      <c r="DQ607" s="77"/>
      <c r="DR607" s="77"/>
      <c r="DS607" s="77"/>
      <c r="DT607" s="77"/>
      <c r="DU607" s="77"/>
      <c r="DV607" s="77"/>
      <c r="DW607" s="77"/>
      <c r="DX607" s="77"/>
      <c r="DY607" s="77"/>
      <c r="DZ607" s="77"/>
      <c r="EA607" s="77"/>
      <c r="EB607" s="77"/>
      <c r="EC607" s="77"/>
      <c r="ED607" s="77"/>
      <c r="EE607" s="77"/>
      <c r="EF607" s="77"/>
      <c r="EG607" s="77"/>
      <c r="EH607" s="77"/>
      <c r="EI607" s="77"/>
      <c r="EJ607" s="77"/>
      <c r="EK607" s="77"/>
      <c r="EL607" s="77"/>
      <c r="EM607" s="77"/>
      <c r="EN607" s="77"/>
      <c r="EO607" s="77"/>
      <c r="EP607" s="77"/>
      <c r="EQ607" s="77"/>
      <c r="ER607" s="77"/>
      <c r="ES607" s="77"/>
      <c r="ET607" s="77"/>
      <c r="EU607" s="77"/>
      <c r="EV607" s="77"/>
      <c r="EW607" s="77"/>
      <c r="EX607" s="77"/>
      <c r="EY607" s="77"/>
      <c r="EZ607" s="77"/>
      <c r="FA607" s="77"/>
      <c r="FB607" s="77"/>
      <c r="FC607" s="77"/>
      <c r="FD607" s="77"/>
      <c r="FE607" s="77"/>
      <c r="FF607" s="77"/>
      <c r="FG607" s="77"/>
      <c r="FH607" s="77"/>
      <c r="FI607" s="77"/>
      <c r="FJ607" s="77"/>
      <c r="FK607" s="77"/>
      <c r="FL607" s="77"/>
      <c r="FM607" s="77"/>
      <c r="FN607" s="77"/>
      <c r="FO607" s="77"/>
      <c r="FP607" s="77"/>
      <c r="FQ607" s="77"/>
      <c r="FR607" s="77"/>
      <c r="FS607" s="77"/>
      <c r="FT607" s="77"/>
      <c r="FU607" s="77"/>
      <c r="FV607" s="77"/>
      <c r="FW607" s="77"/>
      <c r="FX607" s="77"/>
      <c r="FY607" s="77"/>
      <c r="FZ607" s="77"/>
      <c r="GA607" s="77"/>
      <c r="GB607" s="77"/>
      <c r="GC607" s="77"/>
      <c r="GD607" s="77"/>
      <c r="GE607" s="77"/>
      <c r="GF607" s="77"/>
      <c r="GG607" s="77"/>
      <c r="GH607" s="77"/>
      <c r="GI607" s="77"/>
      <c r="GJ607" s="77"/>
      <c r="GK607" s="77"/>
      <c r="GL607" s="77"/>
      <c r="GM607" s="77"/>
      <c r="GN607" s="77"/>
      <c r="GO607" s="77"/>
      <c r="GP607" s="77"/>
      <c r="GQ607" s="77"/>
      <c r="GR607" s="77"/>
      <c r="GS607" s="77"/>
      <c r="GT607" s="77"/>
      <c r="GU607" s="77"/>
      <c r="GV607" s="77"/>
      <c r="GW607" s="77"/>
      <c r="GX607" s="77"/>
      <c r="GY607" s="77"/>
      <c r="GZ607" s="77"/>
      <c r="HA607" s="77"/>
      <c r="HB607" s="77"/>
      <c r="HC607" s="77"/>
      <c r="HD607" s="77"/>
      <c r="HE607" s="77"/>
      <c r="HF607" s="77"/>
      <c r="HG607" s="77"/>
      <c r="HH607" s="77"/>
      <c r="HI607" s="77"/>
      <c r="HJ607" s="77"/>
      <c r="HK607" s="77"/>
      <c r="HL607" s="77"/>
      <c r="HM607" s="77"/>
      <c r="HN607" s="77"/>
      <c r="HO607" s="77"/>
      <c r="HP607" s="77"/>
      <c r="HQ607" s="77"/>
      <c r="HR607" s="77"/>
      <c r="HS607" s="77"/>
      <c r="HT607" s="77"/>
      <c r="HU607" s="77"/>
      <c r="HV607" s="77"/>
      <c r="HW607" s="77"/>
      <c r="HX607" s="77"/>
      <c r="HY607" s="77"/>
      <c r="HZ607" s="77"/>
      <c r="IA607" s="77"/>
      <c r="IB607" s="77"/>
      <c r="IC607" s="77"/>
      <c r="ID607" s="77"/>
      <c r="IE607" s="77"/>
      <c r="IF607" s="77"/>
      <c r="IG607" s="77"/>
      <c r="IH607" s="77"/>
    </row>
    <row r="608" spans="1:242" s="78" customFormat="1" ht="29.25" customHeight="1">
      <c r="A608" s="193"/>
      <c r="B608" s="193"/>
      <c r="C608" s="193" t="s">
        <v>1376</v>
      </c>
      <c r="D608" s="193"/>
      <c r="E608" s="201">
        <f>SUM(E605:E607)</f>
        <v>49</v>
      </c>
      <c r="F608" s="195"/>
      <c r="G608" s="193"/>
      <c r="H608" s="195"/>
      <c r="I608" s="195"/>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c r="AG608" s="77"/>
      <c r="AH608" s="77"/>
      <c r="AI608" s="77"/>
      <c r="AJ608" s="77"/>
      <c r="AK608" s="77"/>
      <c r="AL608" s="77"/>
      <c r="AM608" s="77"/>
      <c r="AN608" s="77"/>
      <c r="AO608" s="77"/>
      <c r="AP608" s="77"/>
      <c r="AQ608" s="77"/>
      <c r="AR608" s="77"/>
      <c r="AS608" s="77"/>
      <c r="AT608" s="77"/>
      <c r="AU608" s="77"/>
      <c r="AV608" s="77"/>
      <c r="AW608" s="77"/>
      <c r="AX608" s="77"/>
      <c r="AY608" s="77"/>
      <c r="AZ608" s="77"/>
      <c r="BA608" s="77"/>
      <c r="BB608" s="77"/>
      <c r="BC608" s="77"/>
      <c r="BD608" s="77"/>
      <c r="BE608" s="77"/>
      <c r="BF608" s="77"/>
      <c r="BG608" s="77"/>
      <c r="BH608" s="77"/>
      <c r="BI608" s="77"/>
      <c r="BJ608" s="77"/>
      <c r="BK608" s="77"/>
      <c r="BL608" s="77"/>
      <c r="BM608" s="77"/>
      <c r="BN608" s="77"/>
      <c r="BO608" s="77"/>
      <c r="BP608" s="77"/>
      <c r="BQ608" s="77"/>
      <c r="BR608" s="77"/>
      <c r="BS608" s="77"/>
      <c r="BT608" s="77"/>
      <c r="BU608" s="77"/>
      <c r="BV608" s="77"/>
      <c r="BW608" s="77"/>
      <c r="BX608" s="77"/>
      <c r="BY608" s="77"/>
      <c r="BZ608" s="77"/>
      <c r="CA608" s="77"/>
      <c r="CB608" s="77"/>
      <c r="CC608" s="77"/>
      <c r="CD608" s="77"/>
      <c r="CE608" s="77"/>
      <c r="CF608" s="77"/>
      <c r="CG608" s="77"/>
      <c r="CH608" s="77"/>
      <c r="CI608" s="77"/>
      <c r="CJ608" s="77"/>
      <c r="CK608" s="77"/>
      <c r="CL608" s="77"/>
      <c r="CM608" s="77"/>
      <c r="CN608" s="77"/>
      <c r="CO608" s="77"/>
      <c r="CP608" s="77"/>
      <c r="CQ608" s="77"/>
      <c r="CR608" s="77"/>
      <c r="CS608" s="77"/>
      <c r="CT608" s="77"/>
      <c r="CU608" s="77"/>
      <c r="CV608" s="77"/>
      <c r="CW608" s="77"/>
      <c r="CX608" s="77"/>
      <c r="CY608" s="77"/>
      <c r="CZ608" s="77"/>
      <c r="DA608" s="77"/>
      <c r="DB608" s="77"/>
      <c r="DC608" s="77"/>
      <c r="DD608" s="77"/>
      <c r="DE608" s="77"/>
      <c r="DF608" s="77"/>
      <c r="DG608" s="77"/>
      <c r="DH608" s="77"/>
      <c r="DI608" s="77"/>
      <c r="DJ608" s="77"/>
      <c r="DK608" s="77"/>
      <c r="DL608" s="77"/>
      <c r="DM608" s="77"/>
      <c r="DN608" s="77"/>
      <c r="DO608" s="77"/>
      <c r="DP608" s="77"/>
      <c r="DQ608" s="77"/>
      <c r="DR608" s="77"/>
      <c r="DS608" s="77"/>
      <c r="DT608" s="77"/>
      <c r="DU608" s="77"/>
      <c r="DV608" s="77"/>
      <c r="DW608" s="77"/>
      <c r="DX608" s="77"/>
      <c r="DY608" s="77"/>
      <c r="DZ608" s="77"/>
      <c r="EA608" s="77"/>
      <c r="EB608" s="77"/>
      <c r="EC608" s="77"/>
      <c r="ED608" s="77"/>
      <c r="EE608" s="77"/>
      <c r="EF608" s="77"/>
      <c r="EG608" s="77"/>
      <c r="EH608" s="77"/>
      <c r="EI608" s="77"/>
      <c r="EJ608" s="77"/>
      <c r="EK608" s="77"/>
      <c r="EL608" s="77"/>
      <c r="EM608" s="77"/>
      <c r="EN608" s="77"/>
      <c r="EO608" s="77"/>
      <c r="EP608" s="77"/>
      <c r="EQ608" s="77"/>
      <c r="ER608" s="77"/>
      <c r="ES608" s="77"/>
      <c r="ET608" s="77"/>
      <c r="EU608" s="77"/>
      <c r="EV608" s="77"/>
      <c r="EW608" s="77"/>
      <c r="EX608" s="77"/>
      <c r="EY608" s="77"/>
      <c r="EZ608" s="77"/>
      <c r="FA608" s="77"/>
      <c r="FB608" s="77"/>
      <c r="FC608" s="77"/>
      <c r="FD608" s="77"/>
      <c r="FE608" s="77"/>
      <c r="FF608" s="77"/>
      <c r="FG608" s="77"/>
      <c r="FH608" s="77"/>
      <c r="FI608" s="77"/>
      <c r="FJ608" s="77"/>
      <c r="FK608" s="77"/>
      <c r="FL608" s="77"/>
      <c r="FM608" s="77"/>
      <c r="FN608" s="77"/>
      <c r="FO608" s="77"/>
      <c r="FP608" s="77"/>
      <c r="FQ608" s="77"/>
      <c r="FR608" s="77"/>
      <c r="FS608" s="77"/>
      <c r="FT608" s="77"/>
      <c r="FU608" s="77"/>
      <c r="FV608" s="77"/>
      <c r="FW608" s="77"/>
      <c r="FX608" s="77"/>
      <c r="FY608" s="77"/>
      <c r="FZ608" s="77"/>
      <c r="GA608" s="77"/>
      <c r="GB608" s="77"/>
      <c r="GC608" s="77"/>
      <c r="GD608" s="77"/>
      <c r="GE608" s="77"/>
      <c r="GF608" s="77"/>
      <c r="GG608" s="77"/>
      <c r="GH608" s="77"/>
      <c r="GI608" s="77"/>
      <c r="GJ608" s="77"/>
      <c r="GK608" s="77"/>
      <c r="GL608" s="77"/>
      <c r="GM608" s="77"/>
      <c r="GN608" s="77"/>
      <c r="GO608" s="77"/>
      <c r="GP608" s="77"/>
      <c r="GQ608" s="77"/>
      <c r="GR608" s="77"/>
      <c r="GS608" s="77"/>
      <c r="GT608" s="77"/>
      <c r="GU608" s="77"/>
      <c r="GV608" s="77"/>
      <c r="GW608" s="77"/>
      <c r="GX608" s="77"/>
      <c r="GY608" s="77"/>
      <c r="GZ608" s="77"/>
      <c r="HA608" s="77"/>
      <c r="HB608" s="77"/>
      <c r="HC608" s="77"/>
      <c r="HD608" s="77"/>
      <c r="HE608" s="77"/>
      <c r="HF608" s="77"/>
      <c r="HG608" s="77"/>
      <c r="HH608" s="77"/>
      <c r="HI608" s="77"/>
      <c r="HJ608" s="77"/>
      <c r="HK608" s="77"/>
      <c r="HL608" s="77"/>
      <c r="HM608" s="77"/>
      <c r="HN608" s="77"/>
      <c r="HO608" s="77"/>
      <c r="HP608" s="77"/>
      <c r="HQ608" s="77"/>
      <c r="HR608" s="77"/>
      <c r="HS608" s="77"/>
      <c r="HT608" s="77"/>
      <c r="HU608" s="77"/>
      <c r="HV608" s="77"/>
      <c r="HW608" s="77"/>
      <c r="HX608" s="77"/>
      <c r="HY608" s="77"/>
      <c r="HZ608" s="77"/>
      <c r="IA608" s="77"/>
      <c r="IB608" s="77"/>
      <c r="IC608" s="77"/>
      <c r="ID608" s="77"/>
      <c r="IE608" s="77"/>
      <c r="IF608" s="77"/>
      <c r="IG608" s="77"/>
      <c r="IH608" s="77"/>
    </row>
    <row r="609" spans="1:9" s="198" customFormat="1" ht="16.5">
      <c r="A609" s="193" t="s">
        <v>1476</v>
      </c>
      <c r="B609" s="193" t="s">
        <v>1377</v>
      </c>
      <c r="C609" s="193" t="s">
        <v>1378</v>
      </c>
      <c r="D609" s="193" t="s">
        <v>1463</v>
      </c>
      <c r="E609" s="201">
        <v>30</v>
      </c>
      <c r="F609" s="195" t="s">
        <v>1458</v>
      </c>
      <c r="G609" s="193"/>
      <c r="H609" s="195" t="s">
        <v>1845</v>
      </c>
      <c r="I609" s="195"/>
    </row>
    <row r="610" spans="1:242" s="78" customFormat="1" ht="33">
      <c r="A610" s="193" t="s">
        <v>1852</v>
      </c>
      <c r="B610" s="193" t="s">
        <v>1379</v>
      </c>
      <c r="C610" s="193" t="s">
        <v>1378</v>
      </c>
      <c r="D610" s="193" t="s">
        <v>1855</v>
      </c>
      <c r="E610" s="201">
        <v>50</v>
      </c>
      <c r="F610" s="195" t="s">
        <v>1471</v>
      </c>
      <c r="G610" s="193" t="s">
        <v>1856</v>
      </c>
      <c r="H610" s="195" t="s">
        <v>1845</v>
      </c>
      <c r="I610" s="195"/>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c r="AG610" s="77"/>
      <c r="AH610" s="77"/>
      <c r="AI610" s="77"/>
      <c r="AJ610" s="77"/>
      <c r="AK610" s="77"/>
      <c r="AL610" s="77"/>
      <c r="AM610" s="77"/>
      <c r="AN610" s="77"/>
      <c r="AO610" s="77"/>
      <c r="AP610" s="77"/>
      <c r="AQ610" s="77"/>
      <c r="AR610" s="77"/>
      <c r="AS610" s="77"/>
      <c r="AT610" s="77"/>
      <c r="AU610" s="77"/>
      <c r="AV610" s="77"/>
      <c r="AW610" s="77"/>
      <c r="AX610" s="77"/>
      <c r="AY610" s="77"/>
      <c r="AZ610" s="77"/>
      <c r="BA610" s="77"/>
      <c r="BB610" s="77"/>
      <c r="BC610" s="77"/>
      <c r="BD610" s="77"/>
      <c r="BE610" s="77"/>
      <c r="BF610" s="77"/>
      <c r="BG610" s="77"/>
      <c r="BH610" s="77"/>
      <c r="BI610" s="77"/>
      <c r="BJ610" s="77"/>
      <c r="BK610" s="77"/>
      <c r="BL610" s="77"/>
      <c r="BM610" s="77"/>
      <c r="BN610" s="77"/>
      <c r="BO610" s="77"/>
      <c r="BP610" s="77"/>
      <c r="BQ610" s="77"/>
      <c r="BR610" s="77"/>
      <c r="BS610" s="77"/>
      <c r="BT610" s="77"/>
      <c r="BU610" s="77"/>
      <c r="BV610" s="77"/>
      <c r="BW610" s="77"/>
      <c r="BX610" s="77"/>
      <c r="BY610" s="77"/>
      <c r="BZ610" s="77"/>
      <c r="CA610" s="77"/>
      <c r="CB610" s="77"/>
      <c r="CC610" s="77"/>
      <c r="CD610" s="77"/>
      <c r="CE610" s="77"/>
      <c r="CF610" s="77"/>
      <c r="CG610" s="77"/>
      <c r="CH610" s="77"/>
      <c r="CI610" s="77"/>
      <c r="CJ610" s="77"/>
      <c r="CK610" s="77"/>
      <c r="CL610" s="77"/>
      <c r="CM610" s="77"/>
      <c r="CN610" s="77"/>
      <c r="CO610" s="77"/>
      <c r="CP610" s="77"/>
      <c r="CQ610" s="77"/>
      <c r="CR610" s="77"/>
      <c r="CS610" s="77"/>
      <c r="CT610" s="77"/>
      <c r="CU610" s="77"/>
      <c r="CV610" s="77"/>
      <c r="CW610" s="77"/>
      <c r="CX610" s="77"/>
      <c r="CY610" s="77"/>
      <c r="CZ610" s="77"/>
      <c r="DA610" s="77"/>
      <c r="DB610" s="77"/>
      <c r="DC610" s="77"/>
      <c r="DD610" s="77"/>
      <c r="DE610" s="77"/>
      <c r="DF610" s="77"/>
      <c r="DG610" s="77"/>
      <c r="DH610" s="77"/>
      <c r="DI610" s="77"/>
      <c r="DJ610" s="77"/>
      <c r="DK610" s="77"/>
      <c r="DL610" s="77"/>
      <c r="DM610" s="77"/>
      <c r="DN610" s="77"/>
      <c r="DO610" s="77"/>
      <c r="DP610" s="77"/>
      <c r="DQ610" s="77"/>
      <c r="DR610" s="77"/>
      <c r="DS610" s="77"/>
      <c r="DT610" s="77"/>
      <c r="DU610" s="77"/>
      <c r="DV610" s="77"/>
      <c r="DW610" s="77"/>
      <c r="DX610" s="77"/>
      <c r="DY610" s="77"/>
      <c r="DZ610" s="77"/>
      <c r="EA610" s="77"/>
      <c r="EB610" s="77"/>
      <c r="EC610" s="77"/>
      <c r="ED610" s="77"/>
      <c r="EE610" s="77"/>
      <c r="EF610" s="77"/>
      <c r="EG610" s="77"/>
      <c r="EH610" s="77"/>
      <c r="EI610" s="77"/>
      <c r="EJ610" s="77"/>
      <c r="EK610" s="77"/>
      <c r="EL610" s="77"/>
      <c r="EM610" s="77"/>
      <c r="EN610" s="77"/>
      <c r="EO610" s="77"/>
      <c r="EP610" s="77"/>
      <c r="EQ610" s="77"/>
      <c r="ER610" s="77"/>
      <c r="ES610" s="77"/>
      <c r="ET610" s="77"/>
      <c r="EU610" s="77"/>
      <c r="EV610" s="77"/>
      <c r="EW610" s="77"/>
      <c r="EX610" s="77"/>
      <c r="EY610" s="77"/>
      <c r="EZ610" s="77"/>
      <c r="FA610" s="77"/>
      <c r="FB610" s="77"/>
      <c r="FC610" s="77"/>
      <c r="FD610" s="77"/>
      <c r="FE610" s="77"/>
      <c r="FF610" s="77"/>
      <c r="FG610" s="77"/>
      <c r="FH610" s="77"/>
      <c r="FI610" s="77"/>
      <c r="FJ610" s="77"/>
      <c r="FK610" s="77"/>
      <c r="FL610" s="77"/>
      <c r="FM610" s="77"/>
      <c r="FN610" s="77"/>
      <c r="FO610" s="77"/>
      <c r="FP610" s="77"/>
      <c r="FQ610" s="77"/>
      <c r="FR610" s="77"/>
      <c r="FS610" s="77"/>
      <c r="FT610" s="77"/>
      <c r="FU610" s="77"/>
      <c r="FV610" s="77"/>
      <c r="FW610" s="77"/>
      <c r="FX610" s="77"/>
      <c r="FY610" s="77"/>
      <c r="FZ610" s="77"/>
      <c r="GA610" s="77"/>
      <c r="GB610" s="77"/>
      <c r="GC610" s="77"/>
      <c r="GD610" s="77"/>
      <c r="GE610" s="77"/>
      <c r="GF610" s="77"/>
      <c r="GG610" s="77"/>
      <c r="GH610" s="77"/>
      <c r="GI610" s="77"/>
      <c r="GJ610" s="77"/>
      <c r="GK610" s="77"/>
      <c r="GL610" s="77"/>
      <c r="GM610" s="77"/>
      <c r="GN610" s="77"/>
      <c r="GO610" s="77"/>
      <c r="GP610" s="77"/>
      <c r="GQ610" s="77"/>
      <c r="GR610" s="77"/>
      <c r="GS610" s="77"/>
      <c r="GT610" s="77"/>
      <c r="GU610" s="77"/>
      <c r="GV610" s="77"/>
      <c r="GW610" s="77"/>
      <c r="GX610" s="77"/>
      <c r="GY610" s="77"/>
      <c r="GZ610" s="77"/>
      <c r="HA610" s="77"/>
      <c r="HB610" s="77"/>
      <c r="HC610" s="77"/>
      <c r="HD610" s="77"/>
      <c r="HE610" s="77"/>
      <c r="HF610" s="77"/>
      <c r="HG610" s="77"/>
      <c r="HH610" s="77"/>
      <c r="HI610" s="77"/>
      <c r="HJ610" s="77"/>
      <c r="HK610" s="77"/>
      <c r="HL610" s="77"/>
      <c r="HM610" s="77"/>
      <c r="HN610" s="77"/>
      <c r="HO610" s="77"/>
      <c r="HP610" s="77"/>
      <c r="HQ610" s="77"/>
      <c r="HR610" s="77"/>
      <c r="HS610" s="77"/>
      <c r="HT610" s="77"/>
      <c r="HU610" s="77"/>
      <c r="HV610" s="77"/>
      <c r="HW610" s="77"/>
      <c r="HX610" s="77"/>
      <c r="HY610" s="77"/>
      <c r="HZ610" s="77"/>
      <c r="IA610" s="77"/>
      <c r="IB610" s="77"/>
      <c r="IC610" s="77"/>
      <c r="ID610" s="77"/>
      <c r="IE610" s="77"/>
      <c r="IF610" s="77"/>
      <c r="IG610" s="77"/>
      <c r="IH610" s="77"/>
    </row>
    <row r="611" spans="1:242" s="78" customFormat="1" ht="33">
      <c r="A611" s="193" t="s">
        <v>1852</v>
      </c>
      <c r="B611" s="193" t="s">
        <v>1380</v>
      </c>
      <c r="C611" s="193" t="s">
        <v>1378</v>
      </c>
      <c r="D611" s="193" t="s">
        <v>1855</v>
      </c>
      <c r="E611" s="201">
        <v>20</v>
      </c>
      <c r="F611" s="195" t="s">
        <v>1471</v>
      </c>
      <c r="G611" s="193" t="s">
        <v>1856</v>
      </c>
      <c r="H611" s="195"/>
      <c r="I611" s="195" t="s">
        <v>1845</v>
      </c>
      <c r="J611" s="77"/>
      <c r="K611" s="77"/>
      <c r="L611" s="77"/>
      <c r="M611" s="77"/>
      <c r="N611" s="77"/>
      <c r="O611" s="77"/>
      <c r="P611" s="77"/>
      <c r="Q611" s="77"/>
      <c r="R611" s="77"/>
      <c r="S611" s="77"/>
      <c r="T611" s="77"/>
      <c r="U611" s="77"/>
      <c r="V611" s="77"/>
      <c r="W611" s="77"/>
      <c r="X611" s="77"/>
      <c r="Y611" s="77"/>
      <c r="Z611" s="77"/>
      <c r="AA611" s="77"/>
      <c r="AB611" s="77"/>
      <c r="AC611" s="77"/>
      <c r="AD611" s="77"/>
      <c r="AE611" s="77"/>
      <c r="AF611" s="77"/>
      <c r="AG611" s="77"/>
      <c r="AH611" s="77"/>
      <c r="AI611" s="77"/>
      <c r="AJ611" s="77"/>
      <c r="AK611" s="77"/>
      <c r="AL611" s="77"/>
      <c r="AM611" s="77"/>
      <c r="AN611" s="77"/>
      <c r="AO611" s="77"/>
      <c r="AP611" s="77"/>
      <c r="AQ611" s="77"/>
      <c r="AR611" s="77"/>
      <c r="AS611" s="77"/>
      <c r="AT611" s="77"/>
      <c r="AU611" s="77"/>
      <c r="AV611" s="77"/>
      <c r="AW611" s="77"/>
      <c r="AX611" s="77"/>
      <c r="AY611" s="77"/>
      <c r="AZ611" s="77"/>
      <c r="BA611" s="77"/>
      <c r="BB611" s="77"/>
      <c r="BC611" s="77"/>
      <c r="BD611" s="77"/>
      <c r="BE611" s="77"/>
      <c r="BF611" s="77"/>
      <c r="BG611" s="77"/>
      <c r="BH611" s="77"/>
      <c r="BI611" s="77"/>
      <c r="BJ611" s="77"/>
      <c r="BK611" s="77"/>
      <c r="BL611" s="77"/>
      <c r="BM611" s="77"/>
      <c r="BN611" s="77"/>
      <c r="BO611" s="77"/>
      <c r="BP611" s="77"/>
      <c r="BQ611" s="77"/>
      <c r="BR611" s="77"/>
      <c r="BS611" s="77"/>
      <c r="BT611" s="77"/>
      <c r="BU611" s="77"/>
      <c r="BV611" s="77"/>
      <c r="BW611" s="77"/>
      <c r="BX611" s="77"/>
      <c r="BY611" s="77"/>
      <c r="BZ611" s="77"/>
      <c r="CA611" s="77"/>
      <c r="CB611" s="77"/>
      <c r="CC611" s="77"/>
      <c r="CD611" s="77"/>
      <c r="CE611" s="77"/>
      <c r="CF611" s="77"/>
      <c r="CG611" s="77"/>
      <c r="CH611" s="77"/>
      <c r="CI611" s="77"/>
      <c r="CJ611" s="77"/>
      <c r="CK611" s="77"/>
      <c r="CL611" s="77"/>
      <c r="CM611" s="77"/>
      <c r="CN611" s="77"/>
      <c r="CO611" s="77"/>
      <c r="CP611" s="77"/>
      <c r="CQ611" s="77"/>
      <c r="CR611" s="77"/>
      <c r="CS611" s="77"/>
      <c r="CT611" s="77"/>
      <c r="CU611" s="77"/>
      <c r="CV611" s="77"/>
      <c r="CW611" s="77"/>
      <c r="CX611" s="77"/>
      <c r="CY611" s="77"/>
      <c r="CZ611" s="77"/>
      <c r="DA611" s="77"/>
      <c r="DB611" s="77"/>
      <c r="DC611" s="77"/>
      <c r="DD611" s="77"/>
      <c r="DE611" s="77"/>
      <c r="DF611" s="77"/>
      <c r="DG611" s="77"/>
      <c r="DH611" s="77"/>
      <c r="DI611" s="77"/>
      <c r="DJ611" s="77"/>
      <c r="DK611" s="77"/>
      <c r="DL611" s="77"/>
      <c r="DM611" s="77"/>
      <c r="DN611" s="77"/>
      <c r="DO611" s="77"/>
      <c r="DP611" s="77"/>
      <c r="DQ611" s="77"/>
      <c r="DR611" s="77"/>
      <c r="DS611" s="77"/>
      <c r="DT611" s="77"/>
      <c r="DU611" s="77"/>
      <c r="DV611" s="77"/>
      <c r="DW611" s="77"/>
      <c r="DX611" s="77"/>
      <c r="DY611" s="77"/>
      <c r="DZ611" s="77"/>
      <c r="EA611" s="77"/>
      <c r="EB611" s="77"/>
      <c r="EC611" s="77"/>
      <c r="ED611" s="77"/>
      <c r="EE611" s="77"/>
      <c r="EF611" s="77"/>
      <c r="EG611" s="77"/>
      <c r="EH611" s="77"/>
      <c r="EI611" s="77"/>
      <c r="EJ611" s="77"/>
      <c r="EK611" s="77"/>
      <c r="EL611" s="77"/>
      <c r="EM611" s="77"/>
      <c r="EN611" s="77"/>
      <c r="EO611" s="77"/>
      <c r="EP611" s="77"/>
      <c r="EQ611" s="77"/>
      <c r="ER611" s="77"/>
      <c r="ES611" s="77"/>
      <c r="ET611" s="77"/>
      <c r="EU611" s="77"/>
      <c r="EV611" s="77"/>
      <c r="EW611" s="77"/>
      <c r="EX611" s="77"/>
      <c r="EY611" s="77"/>
      <c r="EZ611" s="77"/>
      <c r="FA611" s="77"/>
      <c r="FB611" s="77"/>
      <c r="FC611" s="77"/>
      <c r="FD611" s="77"/>
      <c r="FE611" s="77"/>
      <c r="FF611" s="77"/>
      <c r="FG611" s="77"/>
      <c r="FH611" s="77"/>
      <c r="FI611" s="77"/>
      <c r="FJ611" s="77"/>
      <c r="FK611" s="77"/>
      <c r="FL611" s="77"/>
      <c r="FM611" s="77"/>
      <c r="FN611" s="77"/>
      <c r="FO611" s="77"/>
      <c r="FP611" s="77"/>
      <c r="FQ611" s="77"/>
      <c r="FR611" s="77"/>
      <c r="FS611" s="77"/>
      <c r="FT611" s="77"/>
      <c r="FU611" s="77"/>
      <c r="FV611" s="77"/>
      <c r="FW611" s="77"/>
      <c r="FX611" s="77"/>
      <c r="FY611" s="77"/>
      <c r="FZ611" s="77"/>
      <c r="GA611" s="77"/>
      <c r="GB611" s="77"/>
      <c r="GC611" s="77"/>
      <c r="GD611" s="77"/>
      <c r="GE611" s="77"/>
      <c r="GF611" s="77"/>
      <c r="GG611" s="77"/>
      <c r="GH611" s="77"/>
      <c r="GI611" s="77"/>
      <c r="GJ611" s="77"/>
      <c r="GK611" s="77"/>
      <c r="GL611" s="77"/>
      <c r="GM611" s="77"/>
      <c r="GN611" s="77"/>
      <c r="GO611" s="77"/>
      <c r="GP611" s="77"/>
      <c r="GQ611" s="77"/>
      <c r="GR611" s="77"/>
      <c r="GS611" s="77"/>
      <c r="GT611" s="77"/>
      <c r="GU611" s="77"/>
      <c r="GV611" s="77"/>
      <c r="GW611" s="77"/>
      <c r="GX611" s="77"/>
      <c r="GY611" s="77"/>
      <c r="GZ611" s="77"/>
      <c r="HA611" s="77"/>
      <c r="HB611" s="77"/>
      <c r="HC611" s="77"/>
      <c r="HD611" s="77"/>
      <c r="HE611" s="77"/>
      <c r="HF611" s="77"/>
      <c r="HG611" s="77"/>
      <c r="HH611" s="77"/>
      <c r="HI611" s="77"/>
      <c r="HJ611" s="77"/>
      <c r="HK611" s="77"/>
      <c r="HL611" s="77"/>
      <c r="HM611" s="77"/>
      <c r="HN611" s="77"/>
      <c r="HO611" s="77"/>
      <c r="HP611" s="77"/>
      <c r="HQ611" s="77"/>
      <c r="HR611" s="77"/>
      <c r="HS611" s="77"/>
      <c r="HT611" s="77"/>
      <c r="HU611" s="77"/>
      <c r="HV611" s="77"/>
      <c r="HW611" s="77"/>
      <c r="HX611" s="77"/>
      <c r="HY611" s="77"/>
      <c r="HZ611" s="77"/>
      <c r="IA611" s="77"/>
      <c r="IB611" s="77"/>
      <c r="IC611" s="77"/>
      <c r="ID611" s="77"/>
      <c r="IE611" s="77"/>
      <c r="IF611" s="77"/>
      <c r="IG611" s="77"/>
      <c r="IH611" s="77"/>
    </row>
    <row r="612" spans="1:242" s="78" customFormat="1" ht="33">
      <c r="A612" s="193" t="s">
        <v>1852</v>
      </c>
      <c r="B612" s="193" t="s">
        <v>1381</v>
      </c>
      <c r="C612" s="193" t="s">
        <v>1378</v>
      </c>
      <c r="D612" s="193" t="s">
        <v>1855</v>
      </c>
      <c r="E612" s="201">
        <v>40</v>
      </c>
      <c r="F612" s="195" t="s">
        <v>1471</v>
      </c>
      <c r="G612" s="193" t="s">
        <v>1856</v>
      </c>
      <c r="H612" s="195"/>
      <c r="I612" s="195" t="s">
        <v>1845</v>
      </c>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c r="AG612" s="77"/>
      <c r="AH612" s="77"/>
      <c r="AI612" s="77"/>
      <c r="AJ612" s="77"/>
      <c r="AK612" s="77"/>
      <c r="AL612" s="77"/>
      <c r="AM612" s="77"/>
      <c r="AN612" s="77"/>
      <c r="AO612" s="77"/>
      <c r="AP612" s="77"/>
      <c r="AQ612" s="77"/>
      <c r="AR612" s="77"/>
      <c r="AS612" s="77"/>
      <c r="AT612" s="77"/>
      <c r="AU612" s="77"/>
      <c r="AV612" s="77"/>
      <c r="AW612" s="77"/>
      <c r="AX612" s="77"/>
      <c r="AY612" s="77"/>
      <c r="AZ612" s="77"/>
      <c r="BA612" s="77"/>
      <c r="BB612" s="77"/>
      <c r="BC612" s="77"/>
      <c r="BD612" s="77"/>
      <c r="BE612" s="77"/>
      <c r="BF612" s="77"/>
      <c r="BG612" s="77"/>
      <c r="BH612" s="77"/>
      <c r="BI612" s="77"/>
      <c r="BJ612" s="77"/>
      <c r="BK612" s="77"/>
      <c r="BL612" s="77"/>
      <c r="BM612" s="77"/>
      <c r="BN612" s="77"/>
      <c r="BO612" s="77"/>
      <c r="BP612" s="77"/>
      <c r="BQ612" s="77"/>
      <c r="BR612" s="77"/>
      <c r="BS612" s="77"/>
      <c r="BT612" s="77"/>
      <c r="BU612" s="77"/>
      <c r="BV612" s="77"/>
      <c r="BW612" s="77"/>
      <c r="BX612" s="77"/>
      <c r="BY612" s="77"/>
      <c r="BZ612" s="77"/>
      <c r="CA612" s="77"/>
      <c r="CB612" s="77"/>
      <c r="CC612" s="77"/>
      <c r="CD612" s="77"/>
      <c r="CE612" s="77"/>
      <c r="CF612" s="77"/>
      <c r="CG612" s="77"/>
      <c r="CH612" s="77"/>
      <c r="CI612" s="77"/>
      <c r="CJ612" s="77"/>
      <c r="CK612" s="77"/>
      <c r="CL612" s="77"/>
      <c r="CM612" s="77"/>
      <c r="CN612" s="77"/>
      <c r="CO612" s="77"/>
      <c r="CP612" s="77"/>
      <c r="CQ612" s="77"/>
      <c r="CR612" s="77"/>
      <c r="CS612" s="77"/>
      <c r="CT612" s="77"/>
      <c r="CU612" s="77"/>
      <c r="CV612" s="77"/>
      <c r="CW612" s="77"/>
      <c r="CX612" s="77"/>
      <c r="CY612" s="77"/>
      <c r="CZ612" s="77"/>
      <c r="DA612" s="77"/>
      <c r="DB612" s="77"/>
      <c r="DC612" s="77"/>
      <c r="DD612" s="77"/>
      <c r="DE612" s="77"/>
      <c r="DF612" s="77"/>
      <c r="DG612" s="77"/>
      <c r="DH612" s="77"/>
      <c r="DI612" s="77"/>
      <c r="DJ612" s="77"/>
      <c r="DK612" s="77"/>
      <c r="DL612" s="77"/>
      <c r="DM612" s="77"/>
      <c r="DN612" s="77"/>
      <c r="DO612" s="77"/>
      <c r="DP612" s="77"/>
      <c r="DQ612" s="77"/>
      <c r="DR612" s="77"/>
      <c r="DS612" s="77"/>
      <c r="DT612" s="77"/>
      <c r="DU612" s="77"/>
      <c r="DV612" s="77"/>
      <c r="DW612" s="77"/>
      <c r="DX612" s="77"/>
      <c r="DY612" s="77"/>
      <c r="DZ612" s="77"/>
      <c r="EA612" s="77"/>
      <c r="EB612" s="77"/>
      <c r="EC612" s="77"/>
      <c r="ED612" s="77"/>
      <c r="EE612" s="77"/>
      <c r="EF612" s="77"/>
      <c r="EG612" s="77"/>
      <c r="EH612" s="77"/>
      <c r="EI612" s="77"/>
      <c r="EJ612" s="77"/>
      <c r="EK612" s="77"/>
      <c r="EL612" s="77"/>
      <c r="EM612" s="77"/>
      <c r="EN612" s="77"/>
      <c r="EO612" s="77"/>
      <c r="EP612" s="77"/>
      <c r="EQ612" s="77"/>
      <c r="ER612" s="77"/>
      <c r="ES612" s="77"/>
      <c r="ET612" s="77"/>
      <c r="EU612" s="77"/>
      <c r="EV612" s="77"/>
      <c r="EW612" s="77"/>
      <c r="EX612" s="77"/>
      <c r="EY612" s="77"/>
      <c r="EZ612" s="77"/>
      <c r="FA612" s="77"/>
      <c r="FB612" s="77"/>
      <c r="FC612" s="77"/>
      <c r="FD612" s="77"/>
      <c r="FE612" s="77"/>
      <c r="FF612" s="77"/>
      <c r="FG612" s="77"/>
      <c r="FH612" s="77"/>
      <c r="FI612" s="77"/>
      <c r="FJ612" s="77"/>
      <c r="FK612" s="77"/>
      <c r="FL612" s="77"/>
      <c r="FM612" s="77"/>
      <c r="FN612" s="77"/>
      <c r="FO612" s="77"/>
      <c r="FP612" s="77"/>
      <c r="FQ612" s="77"/>
      <c r="FR612" s="77"/>
      <c r="FS612" s="77"/>
      <c r="FT612" s="77"/>
      <c r="FU612" s="77"/>
      <c r="FV612" s="77"/>
      <c r="FW612" s="77"/>
      <c r="FX612" s="77"/>
      <c r="FY612" s="77"/>
      <c r="FZ612" s="77"/>
      <c r="GA612" s="77"/>
      <c r="GB612" s="77"/>
      <c r="GC612" s="77"/>
      <c r="GD612" s="77"/>
      <c r="GE612" s="77"/>
      <c r="GF612" s="77"/>
      <c r="GG612" s="77"/>
      <c r="GH612" s="77"/>
      <c r="GI612" s="77"/>
      <c r="GJ612" s="77"/>
      <c r="GK612" s="77"/>
      <c r="GL612" s="77"/>
      <c r="GM612" s="77"/>
      <c r="GN612" s="77"/>
      <c r="GO612" s="77"/>
      <c r="GP612" s="77"/>
      <c r="GQ612" s="77"/>
      <c r="GR612" s="77"/>
      <c r="GS612" s="77"/>
      <c r="GT612" s="77"/>
      <c r="GU612" s="77"/>
      <c r="GV612" s="77"/>
      <c r="GW612" s="77"/>
      <c r="GX612" s="77"/>
      <c r="GY612" s="77"/>
      <c r="GZ612" s="77"/>
      <c r="HA612" s="77"/>
      <c r="HB612" s="77"/>
      <c r="HC612" s="77"/>
      <c r="HD612" s="77"/>
      <c r="HE612" s="77"/>
      <c r="HF612" s="77"/>
      <c r="HG612" s="77"/>
      <c r="HH612" s="77"/>
      <c r="HI612" s="77"/>
      <c r="HJ612" s="77"/>
      <c r="HK612" s="77"/>
      <c r="HL612" s="77"/>
      <c r="HM612" s="77"/>
      <c r="HN612" s="77"/>
      <c r="HO612" s="77"/>
      <c r="HP612" s="77"/>
      <c r="HQ612" s="77"/>
      <c r="HR612" s="77"/>
      <c r="HS612" s="77"/>
      <c r="HT612" s="77"/>
      <c r="HU612" s="77"/>
      <c r="HV612" s="77"/>
      <c r="HW612" s="77"/>
      <c r="HX612" s="77"/>
      <c r="HY612" s="77"/>
      <c r="HZ612" s="77"/>
      <c r="IA612" s="77"/>
      <c r="IB612" s="77"/>
      <c r="IC612" s="77"/>
      <c r="ID612" s="77"/>
      <c r="IE612" s="77"/>
      <c r="IF612" s="77"/>
      <c r="IG612" s="77"/>
      <c r="IH612" s="77"/>
    </row>
    <row r="613" spans="1:242" s="78" customFormat="1" ht="33">
      <c r="A613" s="193" t="s">
        <v>1852</v>
      </c>
      <c r="B613" s="193" t="s">
        <v>1382</v>
      </c>
      <c r="C613" s="193" t="s">
        <v>1378</v>
      </c>
      <c r="D613" s="193" t="s">
        <v>1855</v>
      </c>
      <c r="E613" s="201">
        <v>20</v>
      </c>
      <c r="F613" s="195" t="s">
        <v>1471</v>
      </c>
      <c r="G613" s="193" t="s">
        <v>1856</v>
      </c>
      <c r="H613" s="195"/>
      <c r="I613" s="195" t="s">
        <v>1845</v>
      </c>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c r="AG613" s="77"/>
      <c r="AH613" s="77"/>
      <c r="AI613" s="77"/>
      <c r="AJ613" s="77"/>
      <c r="AK613" s="77"/>
      <c r="AL613" s="77"/>
      <c r="AM613" s="77"/>
      <c r="AN613" s="77"/>
      <c r="AO613" s="77"/>
      <c r="AP613" s="77"/>
      <c r="AQ613" s="77"/>
      <c r="AR613" s="77"/>
      <c r="AS613" s="77"/>
      <c r="AT613" s="77"/>
      <c r="AU613" s="77"/>
      <c r="AV613" s="77"/>
      <c r="AW613" s="77"/>
      <c r="AX613" s="77"/>
      <c r="AY613" s="77"/>
      <c r="AZ613" s="77"/>
      <c r="BA613" s="77"/>
      <c r="BB613" s="77"/>
      <c r="BC613" s="77"/>
      <c r="BD613" s="77"/>
      <c r="BE613" s="77"/>
      <c r="BF613" s="77"/>
      <c r="BG613" s="77"/>
      <c r="BH613" s="77"/>
      <c r="BI613" s="77"/>
      <c r="BJ613" s="77"/>
      <c r="BK613" s="77"/>
      <c r="BL613" s="77"/>
      <c r="BM613" s="77"/>
      <c r="BN613" s="77"/>
      <c r="BO613" s="77"/>
      <c r="BP613" s="77"/>
      <c r="BQ613" s="77"/>
      <c r="BR613" s="77"/>
      <c r="BS613" s="77"/>
      <c r="BT613" s="77"/>
      <c r="BU613" s="77"/>
      <c r="BV613" s="77"/>
      <c r="BW613" s="77"/>
      <c r="BX613" s="77"/>
      <c r="BY613" s="77"/>
      <c r="BZ613" s="77"/>
      <c r="CA613" s="77"/>
      <c r="CB613" s="77"/>
      <c r="CC613" s="77"/>
      <c r="CD613" s="77"/>
      <c r="CE613" s="77"/>
      <c r="CF613" s="77"/>
      <c r="CG613" s="77"/>
      <c r="CH613" s="77"/>
      <c r="CI613" s="77"/>
      <c r="CJ613" s="77"/>
      <c r="CK613" s="77"/>
      <c r="CL613" s="77"/>
      <c r="CM613" s="77"/>
      <c r="CN613" s="77"/>
      <c r="CO613" s="77"/>
      <c r="CP613" s="77"/>
      <c r="CQ613" s="77"/>
      <c r="CR613" s="77"/>
      <c r="CS613" s="77"/>
      <c r="CT613" s="77"/>
      <c r="CU613" s="77"/>
      <c r="CV613" s="77"/>
      <c r="CW613" s="77"/>
      <c r="CX613" s="77"/>
      <c r="CY613" s="77"/>
      <c r="CZ613" s="77"/>
      <c r="DA613" s="77"/>
      <c r="DB613" s="77"/>
      <c r="DC613" s="77"/>
      <c r="DD613" s="77"/>
      <c r="DE613" s="77"/>
      <c r="DF613" s="77"/>
      <c r="DG613" s="77"/>
      <c r="DH613" s="77"/>
      <c r="DI613" s="77"/>
      <c r="DJ613" s="77"/>
      <c r="DK613" s="77"/>
      <c r="DL613" s="77"/>
      <c r="DM613" s="77"/>
      <c r="DN613" s="77"/>
      <c r="DO613" s="77"/>
      <c r="DP613" s="77"/>
      <c r="DQ613" s="77"/>
      <c r="DR613" s="77"/>
      <c r="DS613" s="77"/>
      <c r="DT613" s="77"/>
      <c r="DU613" s="77"/>
      <c r="DV613" s="77"/>
      <c r="DW613" s="77"/>
      <c r="DX613" s="77"/>
      <c r="DY613" s="77"/>
      <c r="DZ613" s="77"/>
      <c r="EA613" s="77"/>
      <c r="EB613" s="77"/>
      <c r="EC613" s="77"/>
      <c r="ED613" s="77"/>
      <c r="EE613" s="77"/>
      <c r="EF613" s="77"/>
      <c r="EG613" s="77"/>
      <c r="EH613" s="77"/>
      <c r="EI613" s="77"/>
      <c r="EJ613" s="77"/>
      <c r="EK613" s="77"/>
      <c r="EL613" s="77"/>
      <c r="EM613" s="77"/>
      <c r="EN613" s="77"/>
      <c r="EO613" s="77"/>
      <c r="EP613" s="77"/>
      <c r="EQ613" s="77"/>
      <c r="ER613" s="77"/>
      <c r="ES613" s="77"/>
      <c r="ET613" s="77"/>
      <c r="EU613" s="77"/>
      <c r="EV613" s="77"/>
      <c r="EW613" s="77"/>
      <c r="EX613" s="77"/>
      <c r="EY613" s="77"/>
      <c r="EZ613" s="77"/>
      <c r="FA613" s="77"/>
      <c r="FB613" s="77"/>
      <c r="FC613" s="77"/>
      <c r="FD613" s="77"/>
      <c r="FE613" s="77"/>
      <c r="FF613" s="77"/>
      <c r="FG613" s="77"/>
      <c r="FH613" s="77"/>
      <c r="FI613" s="77"/>
      <c r="FJ613" s="77"/>
      <c r="FK613" s="77"/>
      <c r="FL613" s="77"/>
      <c r="FM613" s="77"/>
      <c r="FN613" s="77"/>
      <c r="FO613" s="77"/>
      <c r="FP613" s="77"/>
      <c r="FQ613" s="77"/>
      <c r="FR613" s="77"/>
      <c r="FS613" s="77"/>
      <c r="FT613" s="77"/>
      <c r="FU613" s="77"/>
      <c r="FV613" s="77"/>
      <c r="FW613" s="77"/>
      <c r="FX613" s="77"/>
      <c r="FY613" s="77"/>
      <c r="FZ613" s="77"/>
      <c r="GA613" s="77"/>
      <c r="GB613" s="77"/>
      <c r="GC613" s="77"/>
      <c r="GD613" s="77"/>
      <c r="GE613" s="77"/>
      <c r="GF613" s="77"/>
      <c r="GG613" s="77"/>
      <c r="GH613" s="77"/>
      <c r="GI613" s="77"/>
      <c r="GJ613" s="77"/>
      <c r="GK613" s="77"/>
      <c r="GL613" s="77"/>
      <c r="GM613" s="77"/>
      <c r="GN613" s="77"/>
      <c r="GO613" s="77"/>
      <c r="GP613" s="77"/>
      <c r="GQ613" s="77"/>
      <c r="GR613" s="77"/>
      <c r="GS613" s="77"/>
      <c r="GT613" s="77"/>
      <c r="GU613" s="77"/>
      <c r="GV613" s="77"/>
      <c r="GW613" s="77"/>
      <c r="GX613" s="77"/>
      <c r="GY613" s="77"/>
      <c r="GZ613" s="77"/>
      <c r="HA613" s="77"/>
      <c r="HB613" s="77"/>
      <c r="HC613" s="77"/>
      <c r="HD613" s="77"/>
      <c r="HE613" s="77"/>
      <c r="HF613" s="77"/>
      <c r="HG613" s="77"/>
      <c r="HH613" s="77"/>
      <c r="HI613" s="77"/>
      <c r="HJ613" s="77"/>
      <c r="HK613" s="77"/>
      <c r="HL613" s="77"/>
      <c r="HM613" s="77"/>
      <c r="HN613" s="77"/>
      <c r="HO613" s="77"/>
      <c r="HP613" s="77"/>
      <c r="HQ613" s="77"/>
      <c r="HR613" s="77"/>
      <c r="HS613" s="77"/>
      <c r="HT613" s="77"/>
      <c r="HU613" s="77"/>
      <c r="HV613" s="77"/>
      <c r="HW613" s="77"/>
      <c r="HX613" s="77"/>
      <c r="HY613" s="77"/>
      <c r="HZ613" s="77"/>
      <c r="IA613" s="77"/>
      <c r="IB613" s="77"/>
      <c r="IC613" s="77"/>
      <c r="ID613" s="77"/>
      <c r="IE613" s="77"/>
      <c r="IF613" s="77"/>
      <c r="IG613" s="77"/>
      <c r="IH613" s="77"/>
    </row>
    <row r="614" spans="1:242" s="78" customFormat="1" ht="30.75" customHeight="1">
      <c r="A614" s="193"/>
      <c r="B614" s="193"/>
      <c r="C614" s="193" t="s">
        <v>1383</v>
      </c>
      <c r="D614" s="193"/>
      <c r="E614" s="201">
        <f>SUM(E609:E613)</f>
        <v>160</v>
      </c>
      <c r="F614" s="195"/>
      <c r="G614" s="193"/>
      <c r="H614" s="195"/>
      <c r="I614" s="195"/>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c r="AG614" s="77"/>
      <c r="AH614" s="77"/>
      <c r="AI614" s="77"/>
      <c r="AJ614" s="77"/>
      <c r="AK614" s="77"/>
      <c r="AL614" s="77"/>
      <c r="AM614" s="77"/>
      <c r="AN614" s="77"/>
      <c r="AO614" s="77"/>
      <c r="AP614" s="77"/>
      <c r="AQ614" s="77"/>
      <c r="AR614" s="77"/>
      <c r="AS614" s="77"/>
      <c r="AT614" s="77"/>
      <c r="AU614" s="77"/>
      <c r="AV614" s="77"/>
      <c r="AW614" s="77"/>
      <c r="AX614" s="77"/>
      <c r="AY614" s="77"/>
      <c r="AZ614" s="77"/>
      <c r="BA614" s="77"/>
      <c r="BB614" s="77"/>
      <c r="BC614" s="77"/>
      <c r="BD614" s="77"/>
      <c r="BE614" s="77"/>
      <c r="BF614" s="77"/>
      <c r="BG614" s="77"/>
      <c r="BH614" s="77"/>
      <c r="BI614" s="77"/>
      <c r="BJ614" s="77"/>
      <c r="BK614" s="77"/>
      <c r="BL614" s="77"/>
      <c r="BM614" s="77"/>
      <c r="BN614" s="77"/>
      <c r="BO614" s="77"/>
      <c r="BP614" s="77"/>
      <c r="BQ614" s="77"/>
      <c r="BR614" s="77"/>
      <c r="BS614" s="77"/>
      <c r="BT614" s="77"/>
      <c r="BU614" s="77"/>
      <c r="BV614" s="77"/>
      <c r="BW614" s="77"/>
      <c r="BX614" s="77"/>
      <c r="BY614" s="77"/>
      <c r="BZ614" s="77"/>
      <c r="CA614" s="77"/>
      <c r="CB614" s="77"/>
      <c r="CC614" s="77"/>
      <c r="CD614" s="77"/>
      <c r="CE614" s="77"/>
      <c r="CF614" s="77"/>
      <c r="CG614" s="77"/>
      <c r="CH614" s="77"/>
      <c r="CI614" s="77"/>
      <c r="CJ614" s="77"/>
      <c r="CK614" s="77"/>
      <c r="CL614" s="77"/>
      <c r="CM614" s="77"/>
      <c r="CN614" s="77"/>
      <c r="CO614" s="77"/>
      <c r="CP614" s="77"/>
      <c r="CQ614" s="77"/>
      <c r="CR614" s="77"/>
      <c r="CS614" s="77"/>
      <c r="CT614" s="77"/>
      <c r="CU614" s="77"/>
      <c r="CV614" s="77"/>
      <c r="CW614" s="77"/>
      <c r="CX614" s="77"/>
      <c r="CY614" s="77"/>
      <c r="CZ614" s="77"/>
      <c r="DA614" s="77"/>
      <c r="DB614" s="77"/>
      <c r="DC614" s="77"/>
      <c r="DD614" s="77"/>
      <c r="DE614" s="77"/>
      <c r="DF614" s="77"/>
      <c r="DG614" s="77"/>
      <c r="DH614" s="77"/>
      <c r="DI614" s="77"/>
      <c r="DJ614" s="77"/>
      <c r="DK614" s="77"/>
      <c r="DL614" s="77"/>
      <c r="DM614" s="77"/>
      <c r="DN614" s="77"/>
      <c r="DO614" s="77"/>
      <c r="DP614" s="77"/>
      <c r="DQ614" s="77"/>
      <c r="DR614" s="77"/>
      <c r="DS614" s="77"/>
      <c r="DT614" s="77"/>
      <c r="DU614" s="77"/>
      <c r="DV614" s="77"/>
      <c r="DW614" s="77"/>
      <c r="DX614" s="77"/>
      <c r="DY614" s="77"/>
      <c r="DZ614" s="77"/>
      <c r="EA614" s="77"/>
      <c r="EB614" s="77"/>
      <c r="EC614" s="77"/>
      <c r="ED614" s="77"/>
      <c r="EE614" s="77"/>
      <c r="EF614" s="77"/>
      <c r="EG614" s="77"/>
      <c r="EH614" s="77"/>
      <c r="EI614" s="77"/>
      <c r="EJ614" s="77"/>
      <c r="EK614" s="77"/>
      <c r="EL614" s="77"/>
      <c r="EM614" s="77"/>
      <c r="EN614" s="77"/>
      <c r="EO614" s="77"/>
      <c r="EP614" s="77"/>
      <c r="EQ614" s="77"/>
      <c r="ER614" s="77"/>
      <c r="ES614" s="77"/>
      <c r="ET614" s="77"/>
      <c r="EU614" s="77"/>
      <c r="EV614" s="77"/>
      <c r="EW614" s="77"/>
      <c r="EX614" s="77"/>
      <c r="EY614" s="77"/>
      <c r="EZ614" s="77"/>
      <c r="FA614" s="77"/>
      <c r="FB614" s="77"/>
      <c r="FC614" s="77"/>
      <c r="FD614" s="77"/>
      <c r="FE614" s="77"/>
      <c r="FF614" s="77"/>
      <c r="FG614" s="77"/>
      <c r="FH614" s="77"/>
      <c r="FI614" s="77"/>
      <c r="FJ614" s="77"/>
      <c r="FK614" s="77"/>
      <c r="FL614" s="77"/>
      <c r="FM614" s="77"/>
      <c r="FN614" s="77"/>
      <c r="FO614" s="77"/>
      <c r="FP614" s="77"/>
      <c r="FQ614" s="77"/>
      <c r="FR614" s="77"/>
      <c r="FS614" s="77"/>
      <c r="FT614" s="77"/>
      <c r="FU614" s="77"/>
      <c r="FV614" s="77"/>
      <c r="FW614" s="77"/>
      <c r="FX614" s="77"/>
      <c r="FY614" s="77"/>
      <c r="FZ614" s="77"/>
      <c r="GA614" s="77"/>
      <c r="GB614" s="77"/>
      <c r="GC614" s="77"/>
      <c r="GD614" s="77"/>
      <c r="GE614" s="77"/>
      <c r="GF614" s="77"/>
      <c r="GG614" s="77"/>
      <c r="GH614" s="77"/>
      <c r="GI614" s="77"/>
      <c r="GJ614" s="77"/>
      <c r="GK614" s="77"/>
      <c r="GL614" s="77"/>
      <c r="GM614" s="77"/>
      <c r="GN614" s="77"/>
      <c r="GO614" s="77"/>
      <c r="GP614" s="77"/>
      <c r="GQ614" s="77"/>
      <c r="GR614" s="77"/>
      <c r="GS614" s="77"/>
      <c r="GT614" s="77"/>
      <c r="GU614" s="77"/>
      <c r="GV614" s="77"/>
      <c r="GW614" s="77"/>
      <c r="GX614" s="77"/>
      <c r="GY614" s="77"/>
      <c r="GZ614" s="77"/>
      <c r="HA614" s="77"/>
      <c r="HB614" s="77"/>
      <c r="HC614" s="77"/>
      <c r="HD614" s="77"/>
      <c r="HE614" s="77"/>
      <c r="HF614" s="77"/>
      <c r="HG614" s="77"/>
      <c r="HH614" s="77"/>
      <c r="HI614" s="77"/>
      <c r="HJ614" s="77"/>
      <c r="HK614" s="77"/>
      <c r="HL614" s="77"/>
      <c r="HM614" s="77"/>
      <c r="HN614" s="77"/>
      <c r="HO614" s="77"/>
      <c r="HP614" s="77"/>
      <c r="HQ614" s="77"/>
      <c r="HR614" s="77"/>
      <c r="HS614" s="77"/>
      <c r="HT614" s="77"/>
      <c r="HU614" s="77"/>
      <c r="HV614" s="77"/>
      <c r="HW614" s="77"/>
      <c r="HX614" s="77"/>
      <c r="HY614" s="77"/>
      <c r="HZ614" s="77"/>
      <c r="IA614" s="77"/>
      <c r="IB614" s="77"/>
      <c r="IC614" s="77"/>
      <c r="ID614" s="77"/>
      <c r="IE614" s="77"/>
      <c r="IF614" s="77"/>
      <c r="IG614" s="77"/>
      <c r="IH614" s="77"/>
    </row>
    <row r="615" spans="1:242" s="78" customFormat="1" ht="33">
      <c r="A615" s="193" t="s">
        <v>1852</v>
      </c>
      <c r="B615" s="193" t="s">
        <v>1384</v>
      </c>
      <c r="C615" s="193" t="s">
        <v>1385</v>
      </c>
      <c r="D615" s="193" t="s">
        <v>1855</v>
      </c>
      <c r="E615" s="201">
        <v>20</v>
      </c>
      <c r="F615" s="195" t="s">
        <v>1471</v>
      </c>
      <c r="G615" s="193" t="s">
        <v>1856</v>
      </c>
      <c r="H615" s="195"/>
      <c r="I615" s="195" t="s">
        <v>1845</v>
      </c>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c r="AG615" s="77"/>
      <c r="AH615" s="77"/>
      <c r="AI615" s="77"/>
      <c r="AJ615" s="77"/>
      <c r="AK615" s="77"/>
      <c r="AL615" s="77"/>
      <c r="AM615" s="77"/>
      <c r="AN615" s="77"/>
      <c r="AO615" s="77"/>
      <c r="AP615" s="77"/>
      <c r="AQ615" s="77"/>
      <c r="AR615" s="77"/>
      <c r="AS615" s="77"/>
      <c r="AT615" s="77"/>
      <c r="AU615" s="77"/>
      <c r="AV615" s="77"/>
      <c r="AW615" s="77"/>
      <c r="AX615" s="77"/>
      <c r="AY615" s="77"/>
      <c r="AZ615" s="77"/>
      <c r="BA615" s="77"/>
      <c r="BB615" s="77"/>
      <c r="BC615" s="77"/>
      <c r="BD615" s="77"/>
      <c r="BE615" s="77"/>
      <c r="BF615" s="77"/>
      <c r="BG615" s="77"/>
      <c r="BH615" s="77"/>
      <c r="BI615" s="77"/>
      <c r="BJ615" s="77"/>
      <c r="BK615" s="77"/>
      <c r="BL615" s="77"/>
      <c r="BM615" s="77"/>
      <c r="BN615" s="77"/>
      <c r="BO615" s="77"/>
      <c r="BP615" s="77"/>
      <c r="BQ615" s="77"/>
      <c r="BR615" s="77"/>
      <c r="BS615" s="77"/>
      <c r="BT615" s="77"/>
      <c r="BU615" s="77"/>
      <c r="BV615" s="77"/>
      <c r="BW615" s="77"/>
      <c r="BX615" s="77"/>
      <c r="BY615" s="77"/>
      <c r="BZ615" s="77"/>
      <c r="CA615" s="77"/>
      <c r="CB615" s="77"/>
      <c r="CC615" s="77"/>
      <c r="CD615" s="77"/>
      <c r="CE615" s="77"/>
      <c r="CF615" s="77"/>
      <c r="CG615" s="77"/>
      <c r="CH615" s="77"/>
      <c r="CI615" s="77"/>
      <c r="CJ615" s="77"/>
      <c r="CK615" s="77"/>
      <c r="CL615" s="77"/>
      <c r="CM615" s="77"/>
      <c r="CN615" s="77"/>
      <c r="CO615" s="77"/>
      <c r="CP615" s="77"/>
      <c r="CQ615" s="77"/>
      <c r="CR615" s="77"/>
      <c r="CS615" s="77"/>
      <c r="CT615" s="77"/>
      <c r="CU615" s="77"/>
      <c r="CV615" s="77"/>
      <c r="CW615" s="77"/>
      <c r="CX615" s="77"/>
      <c r="CY615" s="77"/>
      <c r="CZ615" s="77"/>
      <c r="DA615" s="77"/>
      <c r="DB615" s="77"/>
      <c r="DC615" s="77"/>
      <c r="DD615" s="77"/>
      <c r="DE615" s="77"/>
      <c r="DF615" s="77"/>
      <c r="DG615" s="77"/>
      <c r="DH615" s="77"/>
      <c r="DI615" s="77"/>
      <c r="DJ615" s="77"/>
      <c r="DK615" s="77"/>
      <c r="DL615" s="77"/>
      <c r="DM615" s="77"/>
      <c r="DN615" s="77"/>
      <c r="DO615" s="77"/>
      <c r="DP615" s="77"/>
      <c r="DQ615" s="77"/>
      <c r="DR615" s="77"/>
      <c r="DS615" s="77"/>
      <c r="DT615" s="77"/>
      <c r="DU615" s="77"/>
      <c r="DV615" s="77"/>
      <c r="DW615" s="77"/>
      <c r="DX615" s="77"/>
      <c r="DY615" s="77"/>
      <c r="DZ615" s="77"/>
      <c r="EA615" s="77"/>
      <c r="EB615" s="77"/>
      <c r="EC615" s="77"/>
      <c r="ED615" s="77"/>
      <c r="EE615" s="77"/>
      <c r="EF615" s="77"/>
      <c r="EG615" s="77"/>
      <c r="EH615" s="77"/>
      <c r="EI615" s="77"/>
      <c r="EJ615" s="77"/>
      <c r="EK615" s="77"/>
      <c r="EL615" s="77"/>
      <c r="EM615" s="77"/>
      <c r="EN615" s="77"/>
      <c r="EO615" s="77"/>
      <c r="EP615" s="77"/>
      <c r="EQ615" s="77"/>
      <c r="ER615" s="77"/>
      <c r="ES615" s="77"/>
      <c r="ET615" s="77"/>
      <c r="EU615" s="77"/>
      <c r="EV615" s="77"/>
      <c r="EW615" s="77"/>
      <c r="EX615" s="77"/>
      <c r="EY615" s="77"/>
      <c r="EZ615" s="77"/>
      <c r="FA615" s="77"/>
      <c r="FB615" s="77"/>
      <c r="FC615" s="77"/>
      <c r="FD615" s="77"/>
      <c r="FE615" s="77"/>
      <c r="FF615" s="77"/>
      <c r="FG615" s="77"/>
      <c r="FH615" s="77"/>
      <c r="FI615" s="77"/>
      <c r="FJ615" s="77"/>
      <c r="FK615" s="77"/>
      <c r="FL615" s="77"/>
      <c r="FM615" s="77"/>
      <c r="FN615" s="77"/>
      <c r="FO615" s="77"/>
      <c r="FP615" s="77"/>
      <c r="FQ615" s="77"/>
      <c r="FR615" s="77"/>
      <c r="FS615" s="77"/>
      <c r="FT615" s="77"/>
      <c r="FU615" s="77"/>
      <c r="FV615" s="77"/>
      <c r="FW615" s="77"/>
      <c r="FX615" s="77"/>
      <c r="FY615" s="77"/>
      <c r="FZ615" s="77"/>
      <c r="GA615" s="77"/>
      <c r="GB615" s="77"/>
      <c r="GC615" s="77"/>
      <c r="GD615" s="77"/>
      <c r="GE615" s="77"/>
      <c r="GF615" s="77"/>
      <c r="GG615" s="77"/>
      <c r="GH615" s="77"/>
      <c r="GI615" s="77"/>
      <c r="GJ615" s="77"/>
      <c r="GK615" s="77"/>
      <c r="GL615" s="77"/>
      <c r="GM615" s="77"/>
      <c r="GN615" s="77"/>
      <c r="GO615" s="77"/>
      <c r="GP615" s="77"/>
      <c r="GQ615" s="77"/>
      <c r="GR615" s="77"/>
      <c r="GS615" s="77"/>
      <c r="GT615" s="77"/>
      <c r="GU615" s="77"/>
      <c r="GV615" s="77"/>
      <c r="GW615" s="77"/>
      <c r="GX615" s="77"/>
      <c r="GY615" s="77"/>
      <c r="GZ615" s="77"/>
      <c r="HA615" s="77"/>
      <c r="HB615" s="77"/>
      <c r="HC615" s="77"/>
      <c r="HD615" s="77"/>
      <c r="HE615" s="77"/>
      <c r="HF615" s="77"/>
      <c r="HG615" s="77"/>
      <c r="HH615" s="77"/>
      <c r="HI615" s="77"/>
      <c r="HJ615" s="77"/>
      <c r="HK615" s="77"/>
      <c r="HL615" s="77"/>
      <c r="HM615" s="77"/>
      <c r="HN615" s="77"/>
      <c r="HO615" s="77"/>
      <c r="HP615" s="77"/>
      <c r="HQ615" s="77"/>
      <c r="HR615" s="77"/>
      <c r="HS615" s="77"/>
      <c r="HT615" s="77"/>
      <c r="HU615" s="77"/>
      <c r="HV615" s="77"/>
      <c r="HW615" s="77"/>
      <c r="HX615" s="77"/>
      <c r="HY615" s="77"/>
      <c r="HZ615" s="77"/>
      <c r="IA615" s="77"/>
      <c r="IB615" s="77"/>
      <c r="IC615" s="77"/>
      <c r="ID615" s="77"/>
      <c r="IE615" s="77"/>
      <c r="IF615" s="77"/>
      <c r="IG615" s="77"/>
      <c r="IH615" s="77"/>
    </row>
    <row r="616" spans="1:242" s="78" customFormat="1" ht="33">
      <c r="A616" s="193" t="s">
        <v>926</v>
      </c>
      <c r="B616" s="193" t="s">
        <v>932</v>
      </c>
      <c r="C616" s="193" t="s">
        <v>1386</v>
      </c>
      <c r="D616" s="193" t="s">
        <v>1855</v>
      </c>
      <c r="E616" s="201">
        <v>29</v>
      </c>
      <c r="F616" s="195" t="s">
        <v>1458</v>
      </c>
      <c r="G616" s="193"/>
      <c r="H616" s="195" t="s">
        <v>1845</v>
      </c>
      <c r="I616" s="195"/>
      <c r="J616" s="77"/>
      <c r="K616" s="77"/>
      <c r="L616" s="77"/>
      <c r="M616" s="77"/>
      <c r="N616" s="77"/>
      <c r="O616" s="77"/>
      <c r="P616" s="77"/>
      <c r="Q616" s="77"/>
      <c r="R616" s="77"/>
      <c r="S616" s="77"/>
      <c r="T616" s="77"/>
      <c r="U616" s="77"/>
      <c r="V616" s="77"/>
      <c r="W616" s="77"/>
      <c r="X616" s="77"/>
      <c r="Y616" s="77"/>
      <c r="Z616" s="77"/>
      <c r="AA616" s="77"/>
      <c r="AB616" s="77"/>
      <c r="AC616" s="77"/>
      <c r="AD616" s="77"/>
      <c r="AE616" s="77"/>
      <c r="AF616" s="77"/>
      <c r="AG616" s="77"/>
      <c r="AH616" s="77"/>
      <c r="AI616" s="77"/>
      <c r="AJ616" s="77"/>
      <c r="AK616" s="77"/>
      <c r="AL616" s="77"/>
      <c r="AM616" s="77"/>
      <c r="AN616" s="77"/>
      <c r="AO616" s="77"/>
      <c r="AP616" s="77"/>
      <c r="AQ616" s="77"/>
      <c r="AR616" s="77"/>
      <c r="AS616" s="77"/>
      <c r="AT616" s="77"/>
      <c r="AU616" s="77"/>
      <c r="AV616" s="77"/>
      <c r="AW616" s="77"/>
      <c r="AX616" s="77"/>
      <c r="AY616" s="77"/>
      <c r="AZ616" s="77"/>
      <c r="BA616" s="77"/>
      <c r="BB616" s="77"/>
      <c r="BC616" s="77"/>
      <c r="BD616" s="77"/>
      <c r="BE616" s="77"/>
      <c r="BF616" s="77"/>
      <c r="BG616" s="77"/>
      <c r="BH616" s="77"/>
      <c r="BI616" s="77"/>
      <c r="BJ616" s="77"/>
      <c r="BK616" s="77"/>
      <c r="BL616" s="77"/>
      <c r="BM616" s="77"/>
      <c r="BN616" s="77"/>
      <c r="BO616" s="77"/>
      <c r="BP616" s="77"/>
      <c r="BQ616" s="77"/>
      <c r="BR616" s="77"/>
      <c r="BS616" s="77"/>
      <c r="BT616" s="77"/>
      <c r="BU616" s="77"/>
      <c r="BV616" s="77"/>
      <c r="BW616" s="77"/>
      <c r="BX616" s="77"/>
      <c r="BY616" s="77"/>
      <c r="BZ616" s="77"/>
      <c r="CA616" s="77"/>
      <c r="CB616" s="77"/>
      <c r="CC616" s="77"/>
      <c r="CD616" s="77"/>
      <c r="CE616" s="77"/>
      <c r="CF616" s="77"/>
      <c r="CG616" s="77"/>
      <c r="CH616" s="77"/>
      <c r="CI616" s="77"/>
      <c r="CJ616" s="77"/>
      <c r="CK616" s="77"/>
      <c r="CL616" s="77"/>
      <c r="CM616" s="77"/>
      <c r="CN616" s="77"/>
      <c r="CO616" s="77"/>
      <c r="CP616" s="77"/>
      <c r="CQ616" s="77"/>
      <c r="CR616" s="77"/>
      <c r="CS616" s="77"/>
      <c r="CT616" s="77"/>
      <c r="CU616" s="77"/>
      <c r="CV616" s="77"/>
      <c r="CW616" s="77"/>
      <c r="CX616" s="77"/>
      <c r="CY616" s="77"/>
      <c r="CZ616" s="77"/>
      <c r="DA616" s="77"/>
      <c r="DB616" s="77"/>
      <c r="DC616" s="77"/>
      <c r="DD616" s="77"/>
      <c r="DE616" s="77"/>
      <c r="DF616" s="77"/>
      <c r="DG616" s="77"/>
      <c r="DH616" s="77"/>
      <c r="DI616" s="77"/>
      <c r="DJ616" s="77"/>
      <c r="DK616" s="77"/>
      <c r="DL616" s="77"/>
      <c r="DM616" s="77"/>
      <c r="DN616" s="77"/>
      <c r="DO616" s="77"/>
      <c r="DP616" s="77"/>
      <c r="DQ616" s="77"/>
      <c r="DR616" s="77"/>
      <c r="DS616" s="77"/>
      <c r="DT616" s="77"/>
      <c r="DU616" s="77"/>
      <c r="DV616" s="77"/>
      <c r="DW616" s="77"/>
      <c r="DX616" s="77"/>
      <c r="DY616" s="77"/>
      <c r="DZ616" s="77"/>
      <c r="EA616" s="77"/>
      <c r="EB616" s="77"/>
      <c r="EC616" s="77"/>
      <c r="ED616" s="77"/>
      <c r="EE616" s="77"/>
      <c r="EF616" s="77"/>
      <c r="EG616" s="77"/>
      <c r="EH616" s="77"/>
      <c r="EI616" s="77"/>
      <c r="EJ616" s="77"/>
      <c r="EK616" s="77"/>
      <c r="EL616" s="77"/>
      <c r="EM616" s="77"/>
      <c r="EN616" s="77"/>
      <c r="EO616" s="77"/>
      <c r="EP616" s="77"/>
      <c r="EQ616" s="77"/>
      <c r="ER616" s="77"/>
      <c r="ES616" s="77"/>
      <c r="ET616" s="77"/>
      <c r="EU616" s="77"/>
      <c r="EV616" s="77"/>
      <c r="EW616" s="77"/>
      <c r="EX616" s="77"/>
      <c r="EY616" s="77"/>
      <c r="EZ616" s="77"/>
      <c r="FA616" s="77"/>
      <c r="FB616" s="77"/>
      <c r="FC616" s="77"/>
      <c r="FD616" s="77"/>
      <c r="FE616" s="77"/>
      <c r="FF616" s="77"/>
      <c r="FG616" s="77"/>
      <c r="FH616" s="77"/>
      <c r="FI616" s="77"/>
      <c r="FJ616" s="77"/>
      <c r="FK616" s="77"/>
      <c r="FL616" s="77"/>
      <c r="FM616" s="77"/>
      <c r="FN616" s="77"/>
      <c r="FO616" s="77"/>
      <c r="FP616" s="77"/>
      <c r="FQ616" s="77"/>
      <c r="FR616" s="77"/>
      <c r="FS616" s="77"/>
      <c r="FT616" s="77"/>
      <c r="FU616" s="77"/>
      <c r="FV616" s="77"/>
      <c r="FW616" s="77"/>
      <c r="FX616" s="77"/>
      <c r="FY616" s="77"/>
      <c r="FZ616" s="77"/>
      <c r="GA616" s="77"/>
      <c r="GB616" s="77"/>
      <c r="GC616" s="77"/>
      <c r="GD616" s="77"/>
      <c r="GE616" s="77"/>
      <c r="GF616" s="77"/>
      <c r="GG616" s="77"/>
      <c r="GH616" s="77"/>
      <c r="GI616" s="77"/>
      <c r="GJ616" s="77"/>
      <c r="GK616" s="77"/>
      <c r="GL616" s="77"/>
      <c r="GM616" s="77"/>
      <c r="GN616" s="77"/>
      <c r="GO616" s="77"/>
      <c r="GP616" s="77"/>
      <c r="GQ616" s="77"/>
      <c r="GR616" s="77"/>
      <c r="GS616" s="77"/>
      <c r="GT616" s="77"/>
      <c r="GU616" s="77"/>
      <c r="GV616" s="77"/>
      <c r="GW616" s="77"/>
      <c r="GX616" s="77"/>
      <c r="GY616" s="77"/>
      <c r="GZ616" s="77"/>
      <c r="HA616" s="77"/>
      <c r="HB616" s="77"/>
      <c r="HC616" s="77"/>
      <c r="HD616" s="77"/>
      <c r="HE616" s="77"/>
      <c r="HF616" s="77"/>
      <c r="HG616" s="77"/>
      <c r="HH616" s="77"/>
      <c r="HI616" s="77"/>
      <c r="HJ616" s="77"/>
      <c r="HK616" s="77"/>
      <c r="HL616" s="77"/>
      <c r="HM616" s="77"/>
      <c r="HN616" s="77"/>
      <c r="HO616" s="77"/>
      <c r="HP616" s="77"/>
      <c r="HQ616" s="77"/>
      <c r="HR616" s="77"/>
      <c r="HS616" s="77"/>
      <c r="HT616" s="77"/>
      <c r="HU616" s="77"/>
      <c r="HV616" s="77"/>
      <c r="HW616" s="77"/>
      <c r="HX616" s="77"/>
      <c r="HY616" s="77"/>
      <c r="HZ616" s="77"/>
      <c r="IA616" s="77"/>
      <c r="IB616" s="77"/>
      <c r="IC616" s="77"/>
      <c r="ID616" s="77"/>
      <c r="IE616" s="77"/>
      <c r="IF616" s="77"/>
      <c r="IG616" s="77"/>
      <c r="IH616" s="77"/>
    </row>
    <row r="617" spans="1:9" s="203" customFormat="1" ht="33">
      <c r="A617" s="193" t="s">
        <v>1852</v>
      </c>
      <c r="B617" s="193" t="s">
        <v>1387</v>
      </c>
      <c r="C617" s="193" t="s">
        <v>1388</v>
      </c>
      <c r="D617" s="193" t="s">
        <v>1855</v>
      </c>
      <c r="E617" s="201">
        <v>20</v>
      </c>
      <c r="F617" s="195" t="s">
        <v>1471</v>
      </c>
      <c r="G617" s="193" t="s">
        <v>1856</v>
      </c>
      <c r="H617" s="195"/>
      <c r="I617" s="195" t="s">
        <v>1845</v>
      </c>
    </row>
    <row r="618" spans="1:9" s="198" customFormat="1" ht="16.5">
      <c r="A618" s="193" t="s">
        <v>1842</v>
      </c>
      <c r="B618" s="193" t="s">
        <v>1934</v>
      </c>
      <c r="C618" s="193" t="s">
        <v>1389</v>
      </c>
      <c r="D618" s="193" t="s">
        <v>1463</v>
      </c>
      <c r="E618" s="201">
        <v>70</v>
      </c>
      <c r="F618" s="195" t="s">
        <v>1458</v>
      </c>
      <c r="G618" s="193"/>
      <c r="H618" s="195" t="s">
        <v>1845</v>
      </c>
      <c r="I618" s="195"/>
    </row>
    <row r="619" spans="1:242" s="78" customFormat="1" ht="33">
      <c r="A619" s="193" t="s">
        <v>1852</v>
      </c>
      <c r="B619" s="193" t="s">
        <v>1390</v>
      </c>
      <c r="C619" s="193" t="s">
        <v>1391</v>
      </c>
      <c r="D619" s="193" t="s">
        <v>1855</v>
      </c>
      <c r="E619" s="201">
        <v>18</v>
      </c>
      <c r="F619" s="195" t="s">
        <v>1471</v>
      </c>
      <c r="G619" s="193" t="s">
        <v>1856</v>
      </c>
      <c r="H619" s="195"/>
      <c r="I619" s="195" t="s">
        <v>1845</v>
      </c>
      <c r="J619" s="77"/>
      <c r="K619" s="77"/>
      <c r="L619" s="77"/>
      <c r="M619" s="77"/>
      <c r="N619" s="77"/>
      <c r="O619" s="77"/>
      <c r="P619" s="77"/>
      <c r="Q619" s="77"/>
      <c r="R619" s="77"/>
      <c r="S619" s="77"/>
      <c r="T619" s="77"/>
      <c r="U619" s="77"/>
      <c r="V619" s="77"/>
      <c r="W619" s="77"/>
      <c r="X619" s="77"/>
      <c r="Y619" s="77"/>
      <c r="Z619" s="77"/>
      <c r="AA619" s="77"/>
      <c r="AB619" s="77"/>
      <c r="AC619" s="77"/>
      <c r="AD619" s="77"/>
      <c r="AE619" s="77"/>
      <c r="AF619" s="77"/>
      <c r="AG619" s="77"/>
      <c r="AH619" s="77"/>
      <c r="AI619" s="77"/>
      <c r="AJ619" s="77"/>
      <c r="AK619" s="77"/>
      <c r="AL619" s="77"/>
      <c r="AM619" s="77"/>
      <c r="AN619" s="77"/>
      <c r="AO619" s="77"/>
      <c r="AP619" s="77"/>
      <c r="AQ619" s="77"/>
      <c r="AR619" s="77"/>
      <c r="AS619" s="77"/>
      <c r="AT619" s="77"/>
      <c r="AU619" s="77"/>
      <c r="AV619" s="77"/>
      <c r="AW619" s="77"/>
      <c r="AX619" s="77"/>
      <c r="AY619" s="77"/>
      <c r="AZ619" s="77"/>
      <c r="BA619" s="77"/>
      <c r="BB619" s="77"/>
      <c r="BC619" s="77"/>
      <c r="BD619" s="77"/>
      <c r="BE619" s="77"/>
      <c r="BF619" s="77"/>
      <c r="BG619" s="77"/>
      <c r="BH619" s="77"/>
      <c r="BI619" s="77"/>
      <c r="BJ619" s="77"/>
      <c r="BK619" s="77"/>
      <c r="BL619" s="77"/>
      <c r="BM619" s="77"/>
      <c r="BN619" s="77"/>
      <c r="BO619" s="77"/>
      <c r="BP619" s="77"/>
      <c r="BQ619" s="77"/>
      <c r="BR619" s="77"/>
      <c r="BS619" s="77"/>
      <c r="BT619" s="77"/>
      <c r="BU619" s="77"/>
      <c r="BV619" s="77"/>
      <c r="BW619" s="77"/>
      <c r="BX619" s="77"/>
      <c r="BY619" s="77"/>
      <c r="BZ619" s="77"/>
      <c r="CA619" s="77"/>
      <c r="CB619" s="77"/>
      <c r="CC619" s="77"/>
      <c r="CD619" s="77"/>
      <c r="CE619" s="77"/>
      <c r="CF619" s="77"/>
      <c r="CG619" s="77"/>
      <c r="CH619" s="77"/>
      <c r="CI619" s="77"/>
      <c r="CJ619" s="77"/>
      <c r="CK619" s="77"/>
      <c r="CL619" s="77"/>
      <c r="CM619" s="77"/>
      <c r="CN619" s="77"/>
      <c r="CO619" s="77"/>
      <c r="CP619" s="77"/>
      <c r="CQ619" s="77"/>
      <c r="CR619" s="77"/>
      <c r="CS619" s="77"/>
      <c r="CT619" s="77"/>
      <c r="CU619" s="77"/>
      <c r="CV619" s="77"/>
      <c r="CW619" s="77"/>
      <c r="CX619" s="77"/>
      <c r="CY619" s="77"/>
      <c r="CZ619" s="77"/>
      <c r="DA619" s="77"/>
      <c r="DB619" s="77"/>
      <c r="DC619" s="77"/>
      <c r="DD619" s="77"/>
      <c r="DE619" s="77"/>
      <c r="DF619" s="77"/>
      <c r="DG619" s="77"/>
      <c r="DH619" s="77"/>
      <c r="DI619" s="77"/>
      <c r="DJ619" s="77"/>
      <c r="DK619" s="77"/>
      <c r="DL619" s="77"/>
      <c r="DM619" s="77"/>
      <c r="DN619" s="77"/>
      <c r="DO619" s="77"/>
      <c r="DP619" s="77"/>
      <c r="DQ619" s="77"/>
      <c r="DR619" s="77"/>
      <c r="DS619" s="77"/>
      <c r="DT619" s="77"/>
      <c r="DU619" s="77"/>
      <c r="DV619" s="77"/>
      <c r="DW619" s="77"/>
      <c r="DX619" s="77"/>
      <c r="DY619" s="77"/>
      <c r="DZ619" s="77"/>
      <c r="EA619" s="77"/>
      <c r="EB619" s="77"/>
      <c r="EC619" s="77"/>
      <c r="ED619" s="77"/>
      <c r="EE619" s="77"/>
      <c r="EF619" s="77"/>
      <c r="EG619" s="77"/>
      <c r="EH619" s="77"/>
      <c r="EI619" s="77"/>
      <c r="EJ619" s="77"/>
      <c r="EK619" s="77"/>
      <c r="EL619" s="77"/>
      <c r="EM619" s="77"/>
      <c r="EN619" s="77"/>
      <c r="EO619" s="77"/>
      <c r="EP619" s="77"/>
      <c r="EQ619" s="77"/>
      <c r="ER619" s="77"/>
      <c r="ES619" s="77"/>
      <c r="ET619" s="77"/>
      <c r="EU619" s="77"/>
      <c r="EV619" s="77"/>
      <c r="EW619" s="77"/>
      <c r="EX619" s="77"/>
      <c r="EY619" s="77"/>
      <c r="EZ619" s="77"/>
      <c r="FA619" s="77"/>
      <c r="FB619" s="77"/>
      <c r="FC619" s="77"/>
      <c r="FD619" s="77"/>
      <c r="FE619" s="77"/>
      <c r="FF619" s="77"/>
      <c r="FG619" s="77"/>
      <c r="FH619" s="77"/>
      <c r="FI619" s="77"/>
      <c r="FJ619" s="77"/>
      <c r="FK619" s="77"/>
      <c r="FL619" s="77"/>
      <c r="FM619" s="77"/>
      <c r="FN619" s="77"/>
      <c r="FO619" s="77"/>
      <c r="FP619" s="77"/>
      <c r="FQ619" s="77"/>
      <c r="FR619" s="77"/>
      <c r="FS619" s="77"/>
      <c r="FT619" s="77"/>
      <c r="FU619" s="77"/>
      <c r="FV619" s="77"/>
      <c r="FW619" s="77"/>
      <c r="FX619" s="77"/>
      <c r="FY619" s="77"/>
      <c r="FZ619" s="77"/>
      <c r="GA619" s="77"/>
      <c r="GB619" s="77"/>
      <c r="GC619" s="77"/>
      <c r="GD619" s="77"/>
      <c r="GE619" s="77"/>
      <c r="GF619" s="77"/>
      <c r="GG619" s="77"/>
      <c r="GH619" s="77"/>
      <c r="GI619" s="77"/>
      <c r="GJ619" s="77"/>
      <c r="GK619" s="77"/>
      <c r="GL619" s="77"/>
      <c r="GM619" s="77"/>
      <c r="GN619" s="77"/>
      <c r="GO619" s="77"/>
      <c r="GP619" s="77"/>
      <c r="GQ619" s="77"/>
      <c r="GR619" s="77"/>
      <c r="GS619" s="77"/>
      <c r="GT619" s="77"/>
      <c r="GU619" s="77"/>
      <c r="GV619" s="77"/>
      <c r="GW619" s="77"/>
      <c r="GX619" s="77"/>
      <c r="GY619" s="77"/>
      <c r="GZ619" s="77"/>
      <c r="HA619" s="77"/>
      <c r="HB619" s="77"/>
      <c r="HC619" s="77"/>
      <c r="HD619" s="77"/>
      <c r="HE619" s="77"/>
      <c r="HF619" s="77"/>
      <c r="HG619" s="77"/>
      <c r="HH619" s="77"/>
      <c r="HI619" s="77"/>
      <c r="HJ619" s="77"/>
      <c r="HK619" s="77"/>
      <c r="HL619" s="77"/>
      <c r="HM619" s="77"/>
      <c r="HN619" s="77"/>
      <c r="HO619" s="77"/>
      <c r="HP619" s="77"/>
      <c r="HQ619" s="77"/>
      <c r="HR619" s="77"/>
      <c r="HS619" s="77"/>
      <c r="HT619" s="77"/>
      <c r="HU619" s="77"/>
      <c r="HV619" s="77"/>
      <c r="HW619" s="77"/>
      <c r="HX619" s="77"/>
      <c r="HY619" s="77"/>
      <c r="HZ619" s="77"/>
      <c r="IA619" s="77"/>
      <c r="IB619" s="77"/>
      <c r="IC619" s="77"/>
      <c r="ID619" s="77"/>
      <c r="IE619" s="77"/>
      <c r="IF619" s="77"/>
      <c r="IG619" s="77"/>
      <c r="IH619" s="77"/>
    </row>
    <row r="620" spans="1:9" s="198" customFormat="1" ht="16.5">
      <c r="A620" s="193" t="s">
        <v>1476</v>
      </c>
      <c r="B620" s="193" t="s">
        <v>1392</v>
      </c>
      <c r="C620" s="193" t="s">
        <v>1393</v>
      </c>
      <c r="D620" s="193" t="s">
        <v>1463</v>
      </c>
      <c r="E620" s="201">
        <v>10</v>
      </c>
      <c r="F620" s="195" t="s">
        <v>1458</v>
      </c>
      <c r="G620" s="193"/>
      <c r="H620" s="195" t="s">
        <v>1845</v>
      </c>
      <c r="I620" s="195"/>
    </row>
    <row r="621" spans="1:9" s="198" customFormat="1" ht="16.5">
      <c r="A621" s="193" t="s">
        <v>1460</v>
      </c>
      <c r="B621" s="193" t="s">
        <v>1869</v>
      </c>
      <c r="C621" s="193" t="s">
        <v>1393</v>
      </c>
      <c r="D621" s="193" t="s">
        <v>1463</v>
      </c>
      <c r="E621" s="201">
        <v>20</v>
      </c>
      <c r="F621" s="195" t="s">
        <v>1458</v>
      </c>
      <c r="G621" s="193"/>
      <c r="H621" s="195" t="s">
        <v>1845</v>
      </c>
      <c r="I621" s="195"/>
    </row>
    <row r="622" spans="1:242" s="78" customFormat="1" ht="33">
      <c r="A622" s="193" t="s">
        <v>1852</v>
      </c>
      <c r="B622" s="193" t="s">
        <v>1394</v>
      </c>
      <c r="C622" s="193" t="s">
        <v>1393</v>
      </c>
      <c r="D622" s="193" t="s">
        <v>1855</v>
      </c>
      <c r="E622" s="201">
        <v>160</v>
      </c>
      <c r="F622" s="195" t="s">
        <v>1471</v>
      </c>
      <c r="G622" s="193" t="s">
        <v>1856</v>
      </c>
      <c r="H622" s="195" t="s">
        <v>1845</v>
      </c>
      <c r="I622" s="195"/>
      <c r="J622" s="77"/>
      <c r="K622" s="77"/>
      <c r="L622" s="77"/>
      <c r="M622" s="77"/>
      <c r="N622" s="77"/>
      <c r="O622" s="77"/>
      <c r="P622" s="77"/>
      <c r="Q622" s="77"/>
      <c r="R622" s="77"/>
      <c r="S622" s="77"/>
      <c r="T622" s="77"/>
      <c r="U622" s="77"/>
      <c r="V622" s="77"/>
      <c r="W622" s="77"/>
      <c r="X622" s="77"/>
      <c r="Y622" s="77"/>
      <c r="Z622" s="77"/>
      <c r="AA622" s="77"/>
      <c r="AB622" s="77"/>
      <c r="AC622" s="77"/>
      <c r="AD622" s="77"/>
      <c r="AE622" s="77"/>
      <c r="AF622" s="77"/>
      <c r="AG622" s="77"/>
      <c r="AH622" s="77"/>
      <c r="AI622" s="77"/>
      <c r="AJ622" s="77"/>
      <c r="AK622" s="77"/>
      <c r="AL622" s="77"/>
      <c r="AM622" s="77"/>
      <c r="AN622" s="77"/>
      <c r="AO622" s="77"/>
      <c r="AP622" s="77"/>
      <c r="AQ622" s="77"/>
      <c r="AR622" s="77"/>
      <c r="AS622" s="77"/>
      <c r="AT622" s="77"/>
      <c r="AU622" s="77"/>
      <c r="AV622" s="77"/>
      <c r="AW622" s="77"/>
      <c r="AX622" s="77"/>
      <c r="AY622" s="77"/>
      <c r="AZ622" s="77"/>
      <c r="BA622" s="77"/>
      <c r="BB622" s="77"/>
      <c r="BC622" s="77"/>
      <c r="BD622" s="77"/>
      <c r="BE622" s="77"/>
      <c r="BF622" s="77"/>
      <c r="BG622" s="77"/>
      <c r="BH622" s="77"/>
      <c r="BI622" s="77"/>
      <c r="BJ622" s="77"/>
      <c r="BK622" s="77"/>
      <c r="BL622" s="77"/>
      <c r="BM622" s="77"/>
      <c r="BN622" s="77"/>
      <c r="BO622" s="77"/>
      <c r="BP622" s="77"/>
      <c r="BQ622" s="77"/>
      <c r="BR622" s="77"/>
      <c r="BS622" s="77"/>
      <c r="BT622" s="77"/>
      <c r="BU622" s="77"/>
      <c r="BV622" s="77"/>
      <c r="BW622" s="77"/>
      <c r="BX622" s="77"/>
      <c r="BY622" s="77"/>
      <c r="BZ622" s="77"/>
      <c r="CA622" s="77"/>
      <c r="CB622" s="77"/>
      <c r="CC622" s="77"/>
      <c r="CD622" s="77"/>
      <c r="CE622" s="77"/>
      <c r="CF622" s="77"/>
      <c r="CG622" s="77"/>
      <c r="CH622" s="77"/>
      <c r="CI622" s="77"/>
      <c r="CJ622" s="77"/>
      <c r="CK622" s="77"/>
      <c r="CL622" s="77"/>
      <c r="CM622" s="77"/>
      <c r="CN622" s="77"/>
      <c r="CO622" s="77"/>
      <c r="CP622" s="77"/>
      <c r="CQ622" s="77"/>
      <c r="CR622" s="77"/>
      <c r="CS622" s="77"/>
      <c r="CT622" s="77"/>
      <c r="CU622" s="77"/>
      <c r="CV622" s="77"/>
      <c r="CW622" s="77"/>
      <c r="CX622" s="77"/>
      <c r="CY622" s="77"/>
      <c r="CZ622" s="77"/>
      <c r="DA622" s="77"/>
      <c r="DB622" s="77"/>
      <c r="DC622" s="77"/>
      <c r="DD622" s="77"/>
      <c r="DE622" s="77"/>
      <c r="DF622" s="77"/>
      <c r="DG622" s="77"/>
      <c r="DH622" s="77"/>
      <c r="DI622" s="77"/>
      <c r="DJ622" s="77"/>
      <c r="DK622" s="77"/>
      <c r="DL622" s="77"/>
      <c r="DM622" s="77"/>
      <c r="DN622" s="77"/>
      <c r="DO622" s="77"/>
      <c r="DP622" s="77"/>
      <c r="DQ622" s="77"/>
      <c r="DR622" s="77"/>
      <c r="DS622" s="77"/>
      <c r="DT622" s="77"/>
      <c r="DU622" s="77"/>
      <c r="DV622" s="77"/>
      <c r="DW622" s="77"/>
      <c r="DX622" s="77"/>
      <c r="DY622" s="77"/>
      <c r="DZ622" s="77"/>
      <c r="EA622" s="77"/>
      <c r="EB622" s="77"/>
      <c r="EC622" s="77"/>
      <c r="ED622" s="77"/>
      <c r="EE622" s="77"/>
      <c r="EF622" s="77"/>
      <c r="EG622" s="77"/>
      <c r="EH622" s="77"/>
      <c r="EI622" s="77"/>
      <c r="EJ622" s="77"/>
      <c r="EK622" s="77"/>
      <c r="EL622" s="77"/>
      <c r="EM622" s="77"/>
      <c r="EN622" s="77"/>
      <c r="EO622" s="77"/>
      <c r="EP622" s="77"/>
      <c r="EQ622" s="77"/>
      <c r="ER622" s="77"/>
      <c r="ES622" s="77"/>
      <c r="ET622" s="77"/>
      <c r="EU622" s="77"/>
      <c r="EV622" s="77"/>
      <c r="EW622" s="77"/>
      <c r="EX622" s="77"/>
      <c r="EY622" s="77"/>
      <c r="EZ622" s="77"/>
      <c r="FA622" s="77"/>
      <c r="FB622" s="77"/>
      <c r="FC622" s="77"/>
      <c r="FD622" s="77"/>
      <c r="FE622" s="77"/>
      <c r="FF622" s="77"/>
      <c r="FG622" s="77"/>
      <c r="FH622" s="77"/>
      <c r="FI622" s="77"/>
      <c r="FJ622" s="77"/>
      <c r="FK622" s="77"/>
      <c r="FL622" s="77"/>
      <c r="FM622" s="77"/>
      <c r="FN622" s="77"/>
      <c r="FO622" s="77"/>
      <c r="FP622" s="77"/>
      <c r="FQ622" s="77"/>
      <c r="FR622" s="77"/>
      <c r="FS622" s="77"/>
      <c r="FT622" s="77"/>
      <c r="FU622" s="77"/>
      <c r="FV622" s="77"/>
      <c r="FW622" s="77"/>
      <c r="FX622" s="77"/>
      <c r="FY622" s="77"/>
      <c r="FZ622" s="77"/>
      <c r="GA622" s="77"/>
      <c r="GB622" s="77"/>
      <c r="GC622" s="77"/>
      <c r="GD622" s="77"/>
      <c r="GE622" s="77"/>
      <c r="GF622" s="77"/>
      <c r="GG622" s="77"/>
      <c r="GH622" s="77"/>
      <c r="GI622" s="77"/>
      <c r="GJ622" s="77"/>
      <c r="GK622" s="77"/>
      <c r="GL622" s="77"/>
      <c r="GM622" s="77"/>
      <c r="GN622" s="77"/>
      <c r="GO622" s="77"/>
      <c r="GP622" s="77"/>
      <c r="GQ622" s="77"/>
      <c r="GR622" s="77"/>
      <c r="GS622" s="77"/>
      <c r="GT622" s="77"/>
      <c r="GU622" s="77"/>
      <c r="GV622" s="77"/>
      <c r="GW622" s="77"/>
      <c r="GX622" s="77"/>
      <c r="GY622" s="77"/>
      <c r="GZ622" s="77"/>
      <c r="HA622" s="77"/>
      <c r="HB622" s="77"/>
      <c r="HC622" s="77"/>
      <c r="HD622" s="77"/>
      <c r="HE622" s="77"/>
      <c r="HF622" s="77"/>
      <c r="HG622" s="77"/>
      <c r="HH622" s="77"/>
      <c r="HI622" s="77"/>
      <c r="HJ622" s="77"/>
      <c r="HK622" s="77"/>
      <c r="HL622" s="77"/>
      <c r="HM622" s="77"/>
      <c r="HN622" s="77"/>
      <c r="HO622" s="77"/>
      <c r="HP622" s="77"/>
      <c r="HQ622" s="77"/>
      <c r="HR622" s="77"/>
      <c r="HS622" s="77"/>
      <c r="HT622" s="77"/>
      <c r="HU622" s="77"/>
      <c r="HV622" s="77"/>
      <c r="HW622" s="77"/>
      <c r="HX622" s="77"/>
      <c r="HY622" s="77"/>
      <c r="HZ622" s="77"/>
      <c r="IA622" s="77"/>
      <c r="IB622" s="77"/>
      <c r="IC622" s="77"/>
      <c r="ID622" s="77"/>
      <c r="IE622" s="77"/>
      <c r="IF622" s="77"/>
      <c r="IG622" s="77"/>
      <c r="IH622" s="77"/>
    </row>
    <row r="623" spans="1:242" s="78" customFormat="1" ht="33">
      <c r="A623" s="193" t="s">
        <v>1852</v>
      </c>
      <c r="B623" s="193" t="s">
        <v>1395</v>
      </c>
      <c r="C623" s="193" t="s">
        <v>1393</v>
      </c>
      <c r="D623" s="193" t="s">
        <v>1855</v>
      </c>
      <c r="E623" s="201">
        <v>40</v>
      </c>
      <c r="F623" s="195" t="s">
        <v>1471</v>
      </c>
      <c r="G623" s="193" t="s">
        <v>1856</v>
      </c>
      <c r="H623" s="195"/>
      <c r="I623" s="195" t="s">
        <v>1845</v>
      </c>
      <c r="J623" s="77"/>
      <c r="K623" s="77"/>
      <c r="L623" s="77"/>
      <c r="M623" s="77"/>
      <c r="N623" s="77"/>
      <c r="O623" s="77"/>
      <c r="P623" s="77"/>
      <c r="Q623" s="77"/>
      <c r="R623" s="77"/>
      <c r="S623" s="77"/>
      <c r="T623" s="77"/>
      <c r="U623" s="77"/>
      <c r="V623" s="77"/>
      <c r="W623" s="77"/>
      <c r="X623" s="77"/>
      <c r="Y623" s="77"/>
      <c r="Z623" s="77"/>
      <c r="AA623" s="77"/>
      <c r="AB623" s="77"/>
      <c r="AC623" s="77"/>
      <c r="AD623" s="77"/>
      <c r="AE623" s="77"/>
      <c r="AF623" s="77"/>
      <c r="AG623" s="77"/>
      <c r="AH623" s="77"/>
      <c r="AI623" s="77"/>
      <c r="AJ623" s="77"/>
      <c r="AK623" s="77"/>
      <c r="AL623" s="77"/>
      <c r="AM623" s="77"/>
      <c r="AN623" s="77"/>
      <c r="AO623" s="77"/>
      <c r="AP623" s="77"/>
      <c r="AQ623" s="77"/>
      <c r="AR623" s="77"/>
      <c r="AS623" s="77"/>
      <c r="AT623" s="77"/>
      <c r="AU623" s="77"/>
      <c r="AV623" s="77"/>
      <c r="AW623" s="77"/>
      <c r="AX623" s="77"/>
      <c r="AY623" s="77"/>
      <c r="AZ623" s="77"/>
      <c r="BA623" s="77"/>
      <c r="BB623" s="77"/>
      <c r="BC623" s="77"/>
      <c r="BD623" s="77"/>
      <c r="BE623" s="77"/>
      <c r="BF623" s="77"/>
      <c r="BG623" s="77"/>
      <c r="BH623" s="77"/>
      <c r="BI623" s="77"/>
      <c r="BJ623" s="77"/>
      <c r="BK623" s="77"/>
      <c r="BL623" s="77"/>
      <c r="BM623" s="77"/>
      <c r="BN623" s="77"/>
      <c r="BO623" s="77"/>
      <c r="BP623" s="77"/>
      <c r="BQ623" s="77"/>
      <c r="BR623" s="77"/>
      <c r="BS623" s="77"/>
      <c r="BT623" s="77"/>
      <c r="BU623" s="77"/>
      <c r="BV623" s="77"/>
      <c r="BW623" s="77"/>
      <c r="BX623" s="77"/>
      <c r="BY623" s="77"/>
      <c r="BZ623" s="77"/>
      <c r="CA623" s="77"/>
      <c r="CB623" s="77"/>
      <c r="CC623" s="77"/>
      <c r="CD623" s="77"/>
      <c r="CE623" s="77"/>
      <c r="CF623" s="77"/>
      <c r="CG623" s="77"/>
      <c r="CH623" s="77"/>
      <c r="CI623" s="77"/>
      <c r="CJ623" s="77"/>
      <c r="CK623" s="77"/>
      <c r="CL623" s="77"/>
      <c r="CM623" s="77"/>
      <c r="CN623" s="77"/>
      <c r="CO623" s="77"/>
      <c r="CP623" s="77"/>
      <c r="CQ623" s="77"/>
      <c r="CR623" s="77"/>
      <c r="CS623" s="77"/>
      <c r="CT623" s="77"/>
      <c r="CU623" s="77"/>
      <c r="CV623" s="77"/>
      <c r="CW623" s="77"/>
      <c r="CX623" s="77"/>
      <c r="CY623" s="77"/>
      <c r="CZ623" s="77"/>
      <c r="DA623" s="77"/>
      <c r="DB623" s="77"/>
      <c r="DC623" s="77"/>
      <c r="DD623" s="77"/>
      <c r="DE623" s="77"/>
      <c r="DF623" s="77"/>
      <c r="DG623" s="77"/>
      <c r="DH623" s="77"/>
      <c r="DI623" s="77"/>
      <c r="DJ623" s="77"/>
      <c r="DK623" s="77"/>
      <c r="DL623" s="77"/>
      <c r="DM623" s="77"/>
      <c r="DN623" s="77"/>
      <c r="DO623" s="77"/>
      <c r="DP623" s="77"/>
      <c r="DQ623" s="77"/>
      <c r="DR623" s="77"/>
      <c r="DS623" s="77"/>
      <c r="DT623" s="77"/>
      <c r="DU623" s="77"/>
      <c r="DV623" s="77"/>
      <c r="DW623" s="77"/>
      <c r="DX623" s="77"/>
      <c r="DY623" s="77"/>
      <c r="DZ623" s="77"/>
      <c r="EA623" s="77"/>
      <c r="EB623" s="77"/>
      <c r="EC623" s="77"/>
      <c r="ED623" s="77"/>
      <c r="EE623" s="77"/>
      <c r="EF623" s="77"/>
      <c r="EG623" s="77"/>
      <c r="EH623" s="77"/>
      <c r="EI623" s="77"/>
      <c r="EJ623" s="77"/>
      <c r="EK623" s="77"/>
      <c r="EL623" s="77"/>
      <c r="EM623" s="77"/>
      <c r="EN623" s="77"/>
      <c r="EO623" s="77"/>
      <c r="EP623" s="77"/>
      <c r="EQ623" s="77"/>
      <c r="ER623" s="77"/>
      <c r="ES623" s="77"/>
      <c r="ET623" s="77"/>
      <c r="EU623" s="77"/>
      <c r="EV623" s="77"/>
      <c r="EW623" s="77"/>
      <c r="EX623" s="77"/>
      <c r="EY623" s="77"/>
      <c r="EZ623" s="77"/>
      <c r="FA623" s="77"/>
      <c r="FB623" s="77"/>
      <c r="FC623" s="77"/>
      <c r="FD623" s="77"/>
      <c r="FE623" s="77"/>
      <c r="FF623" s="77"/>
      <c r="FG623" s="77"/>
      <c r="FH623" s="77"/>
      <c r="FI623" s="77"/>
      <c r="FJ623" s="77"/>
      <c r="FK623" s="77"/>
      <c r="FL623" s="77"/>
      <c r="FM623" s="77"/>
      <c r="FN623" s="77"/>
      <c r="FO623" s="77"/>
      <c r="FP623" s="77"/>
      <c r="FQ623" s="77"/>
      <c r="FR623" s="77"/>
      <c r="FS623" s="77"/>
      <c r="FT623" s="77"/>
      <c r="FU623" s="77"/>
      <c r="FV623" s="77"/>
      <c r="FW623" s="77"/>
      <c r="FX623" s="77"/>
      <c r="FY623" s="77"/>
      <c r="FZ623" s="77"/>
      <c r="GA623" s="77"/>
      <c r="GB623" s="77"/>
      <c r="GC623" s="77"/>
      <c r="GD623" s="77"/>
      <c r="GE623" s="77"/>
      <c r="GF623" s="77"/>
      <c r="GG623" s="77"/>
      <c r="GH623" s="77"/>
      <c r="GI623" s="77"/>
      <c r="GJ623" s="77"/>
      <c r="GK623" s="77"/>
      <c r="GL623" s="77"/>
      <c r="GM623" s="77"/>
      <c r="GN623" s="77"/>
      <c r="GO623" s="77"/>
      <c r="GP623" s="77"/>
      <c r="GQ623" s="77"/>
      <c r="GR623" s="77"/>
      <c r="GS623" s="77"/>
      <c r="GT623" s="77"/>
      <c r="GU623" s="77"/>
      <c r="GV623" s="77"/>
      <c r="GW623" s="77"/>
      <c r="GX623" s="77"/>
      <c r="GY623" s="77"/>
      <c r="GZ623" s="77"/>
      <c r="HA623" s="77"/>
      <c r="HB623" s="77"/>
      <c r="HC623" s="77"/>
      <c r="HD623" s="77"/>
      <c r="HE623" s="77"/>
      <c r="HF623" s="77"/>
      <c r="HG623" s="77"/>
      <c r="HH623" s="77"/>
      <c r="HI623" s="77"/>
      <c r="HJ623" s="77"/>
      <c r="HK623" s="77"/>
      <c r="HL623" s="77"/>
      <c r="HM623" s="77"/>
      <c r="HN623" s="77"/>
      <c r="HO623" s="77"/>
      <c r="HP623" s="77"/>
      <c r="HQ623" s="77"/>
      <c r="HR623" s="77"/>
      <c r="HS623" s="77"/>
      <c r="HT623" s="77"/>
      <c r="HU623" s="77"/>
      <c r="HV623" s="77"/>
      <c r="HW623" s="77"/>
      <c r="HX623" s="77"/>
      <c r="HY623" s="77"/>
      <c r="HZ623" s="77"/>
      <c r="IA623" s="77"/>
      <c r="IB623" s="77"/>
      <c r="IC623" s="77"/>
      <c r="ID623" s="77"/>
      <c r="IE623" s="77"/>
      <c r="IF623" s="77"/>
      <c r="IG623" s="77"/>
      <c r="IH623" s="77"/>
    </row>
    <row r="624" spans="1:242" s="78" customFormat="1" ht="33">
      <c r="A624" s="193" t="s">
        <v>1852</v>
      </c>
      <c r="B624" s="193" t="s">
        <v>1396</v>
      </c>
      <c r="C624" s="193" t="s">
        <v>1393</v>
      </c>
      <c r="D624" s="193" t="s">
        <v>1855</v>
      </c>
      <c r="E624" s="201">
        <v>20</v>
      </c>
      <c r="F624" s="195" t="s">
        <v>1471</v>
      </c>
      <c r="G624" s="193" t="s">
        <v>1856</v>
      </c>
      <c r="H624" s="195"/>
      <c r="I624" s="195" t="s">
        <v>1845</v>
      </c>
      <c r="J624" s="77"/>
      <c r="K624" s="77"/>
      <c r="L624" s="77"/>
      <c r="M624" s="77"/>
      <c r="N624" s="77"/>
      <c r="O624" s="77"/>
      <c r="P624" s="77"/>
      <c r="Q624" s="77"/>
      <c r="R624" s="77"/>
      <c r="S624" s="77"/>
      <c r="T624" s="77"/>
      <c r="U624" s="77"/>
      <c r="V624" s="77"/>
      <c r="W624" s="77"/>
      <c r="X624" s="77"/>
      <c r="Y624" s="77"/>
      <c r="Z624" s="77"/>
      <c r="AA624" s="77"/>
      <c r="AB624" s="77"/>
      <c r="AC624" s="77"/>
      <c r="AD624" s="77"/>
      <c r="AE624" s="77"/>
      <c r="AF624" s="77"/>
      <c r="AG624" s="77"/>
      <c r="AH624" s="77"/>
      <c r="AI624" s="77"/>
      <c r="AJ624" s="77"/>
      <c r="AK624" s="77"/>
      <c r="AL624" s="77"/>
      <c r="AM624" s="77"/>
      <c r="AN624" s="77"/>
      <c r="AO624" s="77"/>
      <c r="AP624" s="77"/>
      <c r="AQ624" s="77"/>
      <c r="AR624" s="77"/>
      <c r="AS624" s="77"/>
      <c r="AT624" s="77"/>
      <c r="AU624" s="77"/>
      <c r="AV624" s="77"/>
      <c r="AW624" s="77"/>
      <c r="AX624" s="77"/>
      <c r="AY624" s="77"/>
      <c r="AZ624" s="77"/>
      <c r="BA624" s="77"/>
      <c r="BB624" s="77"/>
      <c r="BC624" s="77"/>
      <c r="BD624" s="77"/>
      <c r="BE624" s="77"/>
      <c r="BF624" s="77"/>
      <c r="BG624" s="77"/>
      <c r="BH624" s="77"/>
      <c r="BI624" s="77"/>
      <c r="BJ624" s="77"/>
      <c r="BK624" s="77"/>
      <c r="BL624" s="77"/>
      <c r="BM624" s="77"/>
      <c r="BN624" s="77"/>
      <c r="BO624" s="77"/>
      <c r="BP624" s="77"/>
      <c r="BQ624" s="77"/>
      <c r="BR624" s="77"/>
      <c r="BS624" s="77"/>
      <c r="BT624" s="77"/>
      <c r="BU624" s="77"/>
      <c r="BV624" s="77"/>
      <c r="BW624" s="77"/>
      <c r="BX624" s="77"/>
      <c r="BY624" s="77"/>
      <c r="BZ624" s="77"/>
      <c r="CA624" s="77"/>
      <c r="CB624" s="77"/>
      <c r="CC624" s="77"/>
      <c r="CD624" s="77"/>
      <c r="CE624" s="77"/>
      <c r="CF624" s="77"/>
      <c r="CG624" s="77"/>
      <c r="CH624" s="77"/>
      <c r="CI624" s="77"/>
      <c r="CJ624" s="77"/>
      <c r="CK624" s="77"/>
      <c r="CL624" s="77"/>
      <c r="CM624" s="77"/>
      <c r="CN624" s="77"/>
      <c r="CO624" s="77"/>
      <c r="CP624" s="77"/>
      <c r="CQ624" s="77"/>
      <c r="CR624" s="77"/>
      <c r="CS624" s="77"/>
      <c r="CT624" s="77"/>
      <c r="CU624" s="77"/>
      <c r="CV624" s="77"/>
      <c r="CW624" s="77"/>
      <c r="CX624" s="77"/>
      <c r="CY624" s="77"/>
      <c r="CZ624" s="77"/>
      <c r="DA624" s="77"/>
      <c r="DB624" s="77"/>
      <c r="DC624" s="77"/>
      <c r="DD624" s="77"/>
      <c r="DE624" s="77"/>
      <c r="DF624" s="77"/>
      <c r="DG624" s="77"/>
      <c r="DH624" s="77"/>
      <c r="DI624" s="77"/>
      <c r="DJ624" s="77"/>
      <c r="DK624" s="77"/>
      <c r="DL624" s="77"/>
      <c r="DM624" s="77"/>
      <c r="DN624" s="77"/>
      <c r="DO624" s="77"/>
      <c r="DP624" s="77"/>
      <c r="DQ624" s="77"/>
      <c r="DR624" s="77"/>
      <c r="DS624" s="77"/>
      <c r="DT624" s="77"/>
      <c r="DU624" s="77"/>
      <c r="DV624" s="77"/>
      <c r="DW624" s="77"/>
      <c r="DX624" s="77"/>
      <c r="DY624" s="77"/>
      <c r="DZ624" s="77"/>
      <c r="EA624" s="77"/>
      <c r="EB624" s="77"/>
      <c r="EC624" s="77"/>
      <c r="ED624" s="77"/>
      <c r="EE624" s="77"/>
      <c r="EF624" s="77"/>
      <c r="EG624" s="77"/>
      <c r="EH624" s="77"/>
      <c r="EI624" s="77"/>
      <c r="EJ624" s="77"/>
      <c r="EK624" s="77"/>
      <c r="EL624" s="77"/>
      <c r="EM624" s="77"/>
      <c r="EN624" s="77"/>
      <c r="EO624" s="77"/>
      <c r="EP624" s="77"/>
      <c r="EQ624" s="77"/>
      <c r="ER624" s="77"/>
      <c r="ES624" s="77"/>
      <c r="ET624" s="77"/>
      <c r="EU624" s="77"/>
      <c r="EV624" s="77"/>
      <c r="EW624" s="77"/>
      <c r="EX624" s="77"/>
      <c r="EY624" s="77"/>
      <c r="EZ624" s="77"/>
      <c r="FA624" s="77"/>
      <c r="FB624" s="77"/>
      <c r="FC624" s="77"/>
      <c r="FD624" s="77"/>
      <c r="FE624" s="77"/>
      <c r="FF624" s="77"/>
      <c r="FG624" s="77"/>
      <c r="FH624" s="77"/>
      <c r="FI624" s="77"/>
      <c r="FJ624" s="77"/>
      <c r="FK624" s="77"/>
      <c r="FL624" s="77"/>
      <c r="FM624" s="77"/>
      <c r="FN624" s="77"/>
      <c r="FO624" s="77"/>
      <c r="FP624" s="77"/>
      <c r="FQ624" s="77"/>
      <c r="FR624" s="77"/>
      <c r="FS624" s="77"/>
      <c r="FT624" s="77"/>
      <c r="FU624" s="77"/>
      <c r="FV624" s="77"/>
      <c r="FW624" s="77"/>
      <c r="FX624" s="77"/>
      <c r="FY624" s="77"/>
      <c r="FZ624" s="77"/>
      <c r="GA624" s="77"/>
      <c r="GB624" s="77"/>
      <c r="GC624" s="77"/>
      <c r="GD624" s="77"/>
      <c r="GE624" s="77"/>
      <c r="GF624" s="77"/>
      <c r="GG624" s="77"/>
      <c r="GH624" s="77"/>
      <c r="GI624" s="77"/>
      <c r="GJ624" s="77"/>
      <c r="GK624" s="77"/>
      <c r="GL624" s="77"/>
      <c r="GM624" s="77"/>
      <c r="GN624" s="77"/>
      <c r="GO624" s="77"/>
      <c r="GP624" s="77"/>
      <c r="GQ624" s="77"/>
      <c r="GR624" s="77"/>
      <c r="GS624" s="77"/>
      <c r="GT624" s="77"/>
      <c r="GU624" s="77"/>
      <c r="GV624" s="77"/>
      <c r="GW624" s="77"/>
      <c r="GX624" s="77"/>
      <c r="GY624" s="77"/>
      <c r="GZ624" s="77"/>
      <c r="HA624" s="77"/>
      <c r="HB624" s="77"/>
      <c r="HC624" s="77"/>
      <c r="HD624" s="77"/>
      <c r="HE624" s="77"/>
      <c r="HF624" s="77"/>
      <c r="HG624" s="77"/>
      <c r="HH624" s="77"/>
      <c r="HI624" s="77"/>
      <c r="HJ624" s="77"/>
      <c r="HK624" s="77"/>
      <c r="HL624" s="77"/>
      <c r="HM624" s="77"/>
      <c r="HN624" s="77"/>
      <c r="HO624" s="77"/>
      <c r="HP624" s="77"/>
      <c r="HQ624" s="77"/>
      <c r="HR624" s="77"/>
      <c r="HS624" s="77"/>
      <c r="HT624" s="77"/>
      <c r="HU624" s="77"/>
      <c r="HV624" s="77"/>
      <c r="HW624" s="77"/>
      <c r="HX624" s="77"/>
      <c r="HY624" s="77"/>
      <c r="HZ624" s="77"/>
      <c r="IA624" s="77"/>
      <c r="IB624" s="77"/>
      <c r="IC624" s="77"/>
      <c r="ID624" s="77"/>
      <c r="IE624" s="77"/>
      <c r="IF624" s="77"/>
      <c r="IG624" s="77"/>
      <c r="IH624" s="77"/>
    </row>
    <row r="625" spans="1:242" s="78" customFormat="1" ht="29.25" customHeight="1">
      <c r="A625" s="193"/>
      <c r="B625" s="193"/>
      <c r="C625" s="193" t="s">
        <v>1397</v>
      </c>
      <c r="D625" s="193"/>
      <c r="E625" s="201">
        <f>SUM(E620:E624)</f>
        <v>250</v>
      </c>
      <c r="F625" s="195"/>
      <c r="G625" s="193"/>
      <c r="H625" s="195"/>
      <c r="I625" s="195"/>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77"/>
      <c r="AY625" s="77"/>
      <c r="AZ625" s="77"/>
      <c r="BA625" s="77"/>
      <c r="BB625" s="77"/>
      <c r="BC625" s="77"/>
      <c r="BD625" s="77"/>
      <c r="BE625" s="77"/>
      <c r="BF625" s="77"/>
      <c r="BG625" s="77"/>
      <c r="BH625" s="77"/>
      <c r="BI625" s="77"/>
      <c r="BJ625" s="77"/>
      <c r="BK625" s="77"/>
      <c r="BL625" s="77"/>
      <c r="BM625" s="77"/>
      <c r="BN625" s="77"/>
      <c r="BO625" s="77"/>
      <c r="BP625" s="77"/>
      <c r="BQ625" s="77"/>
      <c r="BR625" s="77"/>
      <c r="BS625" s="77"/>
      <c r="BT625" s="77"/>
      <c r="BU625" s="77"/>
      <c r="BV625" s="77"/>
      <c r="BW625" s="77"/>
      <c r="BX625" s="77"/>
      <c r="BY625" s="77"/>
      <c r="BZ625" s="77"/>
      <c r="CA625" s="77"/>
      <c r="CB625" s="77"/>
      <c r="CC625" s="77"/>
      <c r="CD625" s="77"/>
      <c r="CE625" s="77"/>
      <c r="CF625" s="77"/>
      <c r="CG625" s="77"/>
      <c r="CH625" s="77"/>
      <c r="CI625" s="77"/>
      <c r="CJ625" s="77"/>
      <c r="CK625" s="77"/>
      <c r="CL625" s="77"/>
      <c r="CM625" s="77"/>
      <c r="CN625" s="77"/>
      <c r="CO625" s="77"/>
      <c r="CP625" s="77"/>
      <c r="CQ625" s="77"/>
      <c r="CR625" s="77"/>
      <c r="CS625" s="77"/>
      <c r="CT625" s="77"/>
      <c r="CU625" s="77"/>
      <c r="CV625" s="77"/>
      <c r="CW625" s="77"/>
      <c r="CX625" s="77"/>
      <c r="CY625" s="77"/>
      <c r="CZ625" s="77"/>
      <c r="DA625" s="77"/>
      <c r="DB625" s="77"/>
      <c r="DC625" s="77"/>
      <c r="DD625" s="77"/>
      <c r="DE625" s="77"/>
      <c r="DF625" s="77"/>
      <c r="DG625" s="77"/>
      <c r="DH625" s="77"/>
      <c r="DI625" s="77"/>
      <c r="DJ625" s="77"/>
      <c r="DK625" s="77"/>
      <c r="DL625" s="77"/>
      <c r="DM625" s="77"/>
      <c r="DN625" s="77"/>
      <c r="DO625" s="77"/>
      <c r="DP625" s="77"/>
      <c r="DQ625" s="77"/>
      <c r="DR625" s="77"/>
      <c r="DS625" s="77"/>
      <c r="DT625" s="77"/>
      <c r="DU625" s="77"/>
      <c r="DV625" s="77"/>
      <c r="DW625" s="77"/>
      <c r="DX625" s="77"/>
      <c r="DY625" s="77"/>
      <c r="DZ625" s="77"/>
      <c r="EA625" s="77"/>
      <c r="EB625" s="77"/>
      <c r="EC625" s="77"/>
      <c r="ED625" s="77"/>
      <c r="EE625" s="77"/>
      <c r="EF625" s="77"/>
      <c r="EG625" s="77"/>
      <c r="EH625" s="77"/>
      <c r="EI625" s="77"/>
      <c r="EJ625" s="77"/>
      <c r="EK625" s="77"/>
      <c r="EL625" s="77"/>
      <c r="EM625" s="77"/>
      <c r="EN625" s="77"/>
      <c r="EO625" s="77"/>
      <c r="EP625" s="77"/>
      <c r="EQ625" s="77"/>
      <c r="ER625" s="77"/>
      <c r="ES625" s="77"/>
      <c r="ET625" s="77"/>
      <c r="EU625" s="77"/>
      <c r="EV625" s="77"/>
      <c r="EW625" s="77"/>
      <c r="EX625" s="77"/>
      <c r="EY625" s="77"/>
      <c r="EZ625" s="77"/>
      <c r="FA625" s="77"/>
      <c r="FB625" s="77"/>
      <c r="FC625" s="77"/>
      <c r="FD625" s="77"/>
      <c r="FE625" s="77"/>
      <c r="FF625" s="77"/>
      <c r="FG625" s="77"/>
      <c r="FH625" s="77"/>
      <c r="FI625" s="77"/>
      <c r="FJ625" s="77"/>
      <c r="FK625" s="77"/>
      <c r="FL625" s="77"/>
      <c r="FM625" s="77"/>
      <c r="FN625" s="77"/>
      <c r="FO625" s="77"/>
      <c r="FP625" s="77"/>
      <c r="FQ625" s="77"/>
      <c r="FR625" s="77"/>
      <c r="FS625" s="77"/>
      <c r="FT625" s="77"/>
      <c r="FU625" s="77"/>
      <c r="FV625" s="77"/>
      <c r="FW625" s="77"/>
      <c r="FX625" s="77"/>
      <c r="FY625" s="77"/>
      <c r="FZ625" s="77"/>
      <c r="GA625" s="77"/>
      <c r="GB625" s="77"/>
      <c r="GC625" s="77"/>
      <c r="GD625" s="77"/>
      <c r="GE625" s="77"/>
      <c r="GF625" s="77"/>
      <c r="GG625" s="77"/>
      <c r="GH625" s="77"/>
      <c r="GI625" s="77"/>
      <c r="GJ625" s="77"/>
      <c r="GK625" s="77"/>
      <c r="GL625" s="77"/>
      <c r="GM625" s="77"/>
      <c r="GN625" s="77"/>
      <c r="GO625" s="77"/>
      <c r="GP625" s="77"/>
      <c r="GQ625" s="77"/>
      <c r="GR625" s="77"/>
      <c r="GS625" s="77"/>
      <c r="GT625" s="77"/>
      <c r="GU625" s="77"/>
      <c r="GV625" s="77"/>
      <c r="GW625" s="77"/>
      <c r="GX625" s="77"/>
      <c r="GY625" s="77"/>
      <c r="GZ625" s="77"/>
      <c r="HA625" s="77"/>
      <c r="HB625" s="77"/>
      <c r="HC625" s="77"/>
      <c r="HD625" s="77"/>
      <c r="HE625" s="77"/>
      <c r="HF625" s="77"/>
      <c r="HG625" s="77"/>
      <c r="HH625" s="77"/>
      <c r="HI625" s="77"/>
      <c r="HJ625" s="77"/>
      <c r="HK625" s="77"/>
      <c r="HL625" s="77"/>
      <c r="HM625" s="77"/>
      <c r="HN625" s="77"/>
      <c r="HO625" s="77"/>
      <c r="HP625" s="77"/>
      <c r="HQ625" s="77"/>
      <c r="HR625" s="77"/>
      <c r="HS625" s="77"/>
      <c r="HT625" s="77"/>
      <c r="HU625" s="77"/>
      <c r="HV625" s="77"/>
      <c r="HW625" s="77"/>
      <c r="HX625" s="77"/>
      <c r="HY625" s="77"/>
      <c r="HZ625" s="77"/>
      <c r="IA625" s="77"/>
      <c r="IB625" s="77"/>
      <c r="IC625" s="77"/>
      <c r="ID625" s="77"/>
      <c r="IE625" s="77"/>
      <c r="IF625" s="77"/>
      <c r="IG625" s="77"/>
      <c r="IH625" s="77"/>
    </row>
    <row r="626" spans="1:242" s="78" customFormat="1" ht="33">
      <c r="A626" s="193" t="s">
        <v>1852</v>
      </c>
      <c r="B626" s="193" t="s">
        <v>1398</v>
      </c>
      <c r="C626" s="193" t="s">
        <v>1399</v>
      </c>
      <c r="D626" s="193" t="s">
        <v>1855</v>
      </c>
      <c r="E626" s="201">
        <v>620</v>
      </c>
      <c r="F626" s="195" t="s">
        <v>1471</v>
      </c>
      <c r="G626" s="193" t="s">
        <v>1856</v>
      </c>
      <c r="H626" s="195" t="s">
        <v>1845</v>
      </c>
      <c r="I626" s="195"/>
      <c r="J626" s="77"/>
      <c r="K626" s="77"/>
      <c r="L626" s="77"/>
      <c r="M626" s="77"/>
      <c r="N626" s="77"/>
      <c r="O626" s="77"/>
      <c r="P626" s="77"/>
      <c r="Q626" s="77"/>
      <c r="R626" s="77"/>
      <c r="S626" s="77"/>
      <c r="T626" s="77"/>
      <c r="U626" s="77"/>
      <c r="V626" s="77"/>
      <c r="W626" s="77"/>
      <c r="X626" s="77"/>
      <c r="Y626" s="77"/>
      <c r="Z626" s="77"/>
      <c r="AA626" s="77"/>
      <c r="AB626" s="77"/>
      <c r="AC626" s="77"/>
      <c r="AD626" s="77"/>
      <c r="AE626" s="77"/>
      <c r="AF626" s="77"/>
      <c r="AG626" s="77"/>
      <c r="AH626" s="77"/>
      <c r="AI626" s="77"/>
      <c r="AJ626" s="77"/>
      <c r="AK626" s="77"/>
      <c r="AL626" s="77"/>
      <c r="AM626" s="77"/>
      <c r="AN626" s="77"/>
      <c r="AO626" s="77"/>
      <c r="AP626" s="77"/>
      <c r="AQ626" s="77"/>
      <c r="AR626" s="77"/>
      <c r="AS626" s="77"/>
      <c r="AT626" s="77"/>
      <c r="AU626" s="77"/>
      <c r="AV626" s="77"/>
      <c r="AW626" s="77"/>
      <c r="AX626" s="77"/>
      <c r="AY626" s="77"/>
      <c r="AZ626" s="77"/>
      <c r="BA626" s="77"/>
      <c r="BB626" s="77"/>
      <c r="BC626" s="77"/>
      <c r="BD626" s="77"/>
      <c r="BE626" s="77"/>
      <c r="BF626" s="77"/>
      <c r="BG626" s="77"/>
      <c r="BH626" s="77"/>
      <c r="BI626" s="77"/>
      <c r="BJ626" s="77"/>
      <c r="BK626" s="77"/>
      <c r="BL626" s="77"/>
      <c r="BM626" s="77"/>
      <c r="BN626" s="77"/>
      <c r="BO626" s="77"/>
      <c r="BP626" s="77"/>
      <c r="BQ626" s="77"/>
      <c r="BR626" s="77"/>
      <c r="BS626" s="77"/>
      <c r="BT626" s="77"/>
      <c r="BU626" s="77"/>
      <c r="BV626" s="77"/>
      <c r="BW626" s="77"/>
      <c r="BX626" s="77"/>
      <c r="BY626" s="77"/>
      <c r="BZ626" s="77"/>
      <c r="CA626" s="77"/>
      <c r="CB626" s="77"/>
      <c r="CC626" s="77"/>
      <c r="CD626" s="77"/>
      <c r="CE626" s="77"/>
      <c r="CF626" s="77"/>
      <c r="CG626" s="77"/>
      <c r="CH626" s="77"/>
      <c r="CI626" s="77"/>
      <c r="CJ626" s="77"/>
      <c r="CK626" s="77"/>
      <c r="CL626" s="77"/>
      <c r="CM626" s="77"/>
      <c r="CN626" s="77"/>
      <c r="CO626" s="77"/>
      <c r="CP626" s="77"/>
      <c r="CQ626" s="77"/>
      <c r="CR626" s="77"/>
      <c r="CS626" s="77"/>
      <c r="CT626" s="77"/>
      <c r="CU626" s="77"/>
      <c r="CV626" s="77"/>
      <c r="CW626" s="77"/>
      <c r="CX626" s="77"/>
      <c r="CY626" s="77"/>
      <c r="CZ626" s="77"/>
      <c r="DA626" s="77"/>
      <c r="DB626" s="77"/>
      <c r="DC626" s="77"/>
      <c r="DD626" s="77"/>
      <c r="DE626" s="77"/>
      <c r="DF626" s="77"/>
      <c r="DG626" s="77"/>
      <c r="DH626" s="77"/>
      <c r="DI626" s="77"/>
      <c r="DJ626" s="77"/>
      <c r="DK626" s="77"/>
      <c r="DL626" s="77"/>
      <c r="DM626" s="77"/>
      <c r="DN626" s="77"/>
      <c r="DO626" s="77"/>
      <c r="DP626" s="77"/>
      <c r="DQ626" s="77"/>
      <c r="DR626" s="77"/>
      <c r="DS626" s="77"/>
      <c r="DT626" s="77"/>
      <c r="DU626" s="77"/>
      <c r="DV626" s="77"/>
      <c r="DW626" s="77"/>
      <c r="DX626" s="77"/>
      <c r="DY626" s="77"/>
      <c r="DZ626" s="77"/>
      <c r="EA626" s="77"/>
      <c r="EB626" s="77"/>
      <c r="EC626" s="77"/>
      <c r="ED626" s="77"/>
      <c r="EE626" s="77"/>
      <c r="EF626" s="77"/>
      <c r="EG626" s="77"/>
      <c r="EH626" s="77"/>
      <c r="EI626" s="77"/>
      <c r="EJ626" s="77"/>
      <c r="EK626" s="77"/>
      <c r="EL626" s="77"/>
      <c r="EM626" s="77"/>
      <c r="EN626" s="77"/>
      <c r="EO626" s="77"/>
      <c r="EP626" s="77"/>
      <c r="EQ626" s="77"/>
      <c r="ER626" s="77"/>
      <c r="ES626" s="77"/>
      <c r="ET626" s="77"/>
      <c r="EU626" s="77"/>
      <c r="EV626" s="77"/>
      <c r="EW626" s="77"/>
      <c r="EX626" s="77"/>
      <c r="EY626" s="77"/>
      <c r="EZ626" s="77"/>
      <c r="FA626" s="77"/>
      <c r="FB626" s="77"/>
      <c r="FC626" s="77"/>
      <c r="FD626" s="77"/>
      <c r="FE626" s="77"/>
      <c r="FF626" s="77"/>
      <c r="FG626" s="77"/>
      <c r="FH626" s="77"/>
      <c r="FI626" s="77"/>
      <c r="FJ626" s="77"/>
      <c r="FK626" s="77"/>
      <c r="FL626" s="77"/>
      <c r="FM626" s="77"/>
      <c r="FN626" s="77"/>
      <c r="FO626" s="77"/>
      <c r="FP626" s="77"/>
      <c r="FQ626" s="77"/>
      <c r="FR626" s="77"/>
      <c r="FS626" s="77"/>
      <c r="FT626" s="77"/>
      <c r="FU626" s="77"/>
      <c r="FV626" s="77"/>
      <c r="FW626" s="77"/>
      <c r="FX626" s="77"/>
      <c r="FY626" s="77"/>
      <c r="FZ626" s="77"/>
      <c r="GA626" s="77"/>
      <c r="GB626" s="77"/>
      <c r="GC626" s="77"/>
      <c r="GD626" s="77"/>
      <c r="GE626" s="77"/>
      <c r="GF626" s="77"/>
      <c r="GG626" s="77"/>
      <c r="GH626" s="77"/>
      <c r="GI626" s="77"/>
      <c r="GJ626" s="77"/>
      <c r="GK626" s="77"/>
      <c r="GL626" s="77"/>
      <c r="GM626" s="77"/>
      <c r="GN626" s="77"/>
      <c r="GO626" s="77"/>
      <c r="GP626" s="77"/>
      <c r="GQ626" s="77"/>
      <c r="GR626" s="77"/>
      <c r="GS626" s="77"/>
      <c r="GT626" s="77"/>
      <c r="GU626" s="77"/>
      <c r="GV626" s="77"/>
      <c r="GW626" s="77"/>
      <c r="GX626" s="77"/>
      <c r="GY626" s="77"/>
      <c r="GZ626" s="77"/>
      <c r="HA626" s="77"/>
      <c r="HB626" s="77"/>
      <c r="HC626" s="77"/>
      <c r="HD626" s="77"/>
      <c r="HE626" s="77"/>
      <c r="HF626" s="77"/>
      <c r="HG626" s="77"/>
      <c r="HH626" s="77"/>
      <c r="HI626" s="77"/>
      <c r="HJ626" s="77"/>
      <c r="HK626" s="77"/>
      <c r="HL626" s="77"/>
      <c r="HM626" s="77"/>
      <c r="HN626" s="77"/>
      <c r="HO626" s="77"/>
      <c r="HP626" s="77"/>
      <c r="HQ626" s="77"/>
      <c r="HR626" s="77"/>
      <c r="HS626" s="77"/>
      <c r="HT626" s="77"/>
      <c r="HU626" s="77"/>
      <c r="HV626" s="77"/>
      <c r="HW626" s="77"/>
      <c r="HX626" s="77"/>
      <c r="HY626" s="77"/>
      <c r="HZ626" s="77"/>
      <c r="IA626" s="77"/>
      <c r="IB626" s="77"/>
      <c r="IC626" s="77"/>
      <c r="ID626" s="77"/>
      <c r="IE626" s="77"/>
      <c r="IF626" s="77"/>
      <c r="IG626" s="77"/>
      <c r="IH626" s="77"/>
    </row>
    <row r="627" spans="1:9" s="203" customFormat="1" ht="33">
      <c r="A627" s="193" t="s">
        <v>1852</v>
      </c>
      <c r="B627" s="193" t="s">
        <v>1400</v>
      </c>
      <c r="C627" s="193" t="s">
        <v>1401</v>
      </c>
      <c r="D627" s="193" t="s">
        <v>1855</v>
      </c>
      <c r="E627" s="201">
        <v>20</v>
      </c>
      <c r="F627" s="195" t="s">
        <v>1471</v>
      </c>
      <c r="G627" s="193" t="s">
        <v>1856</v>
      </c>
      <c r="H627" s="195"/>
      <c r="I627" s="195" t="s">
        <v>1845</v>
      </c>
    </row>
    <row r="628" spans="1:9" s="198" customFormat="1" ht="16.5">
      <c r="A628" s="193" t="s">
        <v>1460</v>
      </c>
      <c r="B628" s="193" t="s">
        <v>1900</v>
      </c>
      <c r="C628" s="193" t="s">
        <v>1402</v>
      </c>
      <c r="D628" s="193" t="s">
        <v>1463</v>
      </c>
      <c r="E628" s="201">
        <v>20</v>
      </c>
      <c r="F628" s="195" t="s">
        <v>1458</v>
      </c>
      <c r="G628" s="193"/>
      <c r="H628" s="195" t="s">
        <v>1845</v>
      </c>
      <c r="I628" s="195"/>
    </row>
    <row r="629" spans="1:242" s="78" customFormat="1" ht="33">
      <c r="A629" s="193" t="s">
        <v>1852</v>
      </c>
      <c r="B629" s="193" t="s">
        <v>1403</v>
      </c>
      <c r="C629" s="193" t="s">
        <v>1404</v>
      </c>
      <c r="D629" s="193" t="s">
        <v>1855</v>
      </c>
      <c r="E629" s="201">
        <v>30</v>
      </c>
      <c r="F629" s="195" t="s">
        <v>1471</v>
      </c>
      <c r="G629" s="193" t="s">
        <v>1856</v>
      </c>
      <c r="H629" s="195"/>
      <c r="I629" s="195" t="s">
        <v>1845</v>
      </c>
      <c r="J629" s="77"/>
      <c r="K629" s="77"/>
      <c r="L629" s="77"/>
      <c r="M629" s="77"/>
      <c r="N629" s="77"/>
      <c r="O629" s="77"/>
      <c r="P629" s="77"/>
      <c r="Q629" s="77"/>
      <c r="R629" s="77"/>
      <c r="S629" s="77"/>
      <c r="T629" s="77"/>
      <c r="U629" s="77"/>
      <c r="V629" s="77"/>
      <c r="W629" s="77"/>
      <c r="X629" s="77"/>
      <c r="Y629" s="77"/>
      <c r="Z629" s="77"/>
      <c r="AA629" s="77"/>
      <c r="AB629" s="77"/>
      <c r="AC629" s="77"/>
      <c r="AD629" s="77"/>
      <c r="AE629" s="77"/>
      <c r="AF629" s="77"/>
      <c r="AG629" s="77"/>
      <c r="AH629" s="77"/>
      <c r="AI629" s="77"/>
      <c r="AJ629" s="77"/>
      <c r="AK629" s="77"/>
      <c r="AL629" s="77"/>
      <c r="AM629" s="77"/>
      <c r="AN629" s="77"/>
      <c r="AO629" s="77"/>
      <c r="AP629" s="77"/>
      <c r="AQ629" s="77"/>
      <c r="AR629" s="77"/>
      <c r="AS629" s="77"/>
      <c r="AT629" s="77"/>
      <c r="AU629" s="77"/>
      <c r="AV629" s="77"/>
      <c r="AW629" s="77"/>
      <c r="AX629" s="77"/>
      <c r="AY629" s="77"/>
      <c r="AZ629" s="77"/>
      <c r="BA629" s="77"/>
      <c r="BB629" s="77"/>
      <c r="BC629" s="77"/>
      <c r="BD629" s="77"/>
      <c r="BE629" s="77"/>
      <c r="BF629" s="77"/>
      <c r="BG629" s="77"/>
      <c r="BH629" s="77"/>
      <c r="BI629" s="77"/>
      <c r="BJ629" s="77"/>
      <c r="BK629" s="77"/>
      <c r="BL629" s="77"/>
      <c r="BM629" s="77"/>
      <c r="BN629" s="77"/>
      <c r="BO629" s="77"/>
      <c r="BP629" s="77"/>
      <c r="BQ629" s="77"/>
      <c r="BR629" s="77"/>
      <c r="BS629" s="77"/>
      <c r="BT629" s="77"/>
      <c r="BU629" s="77"/>
      <c r="BV629" s="77"/>
      <c r="BW629" s="77"/>
      <c r="BX629" s="77"/>
      <c r="BY629" s="77"/>
      <c r="BZ629" s="77"/>
      <c r="CA629" s="77"/>
      <c r="CB629" s="77"/>
      <c r="CC629" s="77"/>
      <c r="CD629" s="77"/>
      <c r="CE629" s="77"/>
      <c r="CF629" s="77"/>
      <c r="CG629" s="77"/>
      <c r="CH629" s="77"/>
      <c r="CI629" s="77"/>
      <c r="CJ629" s="77"/>
      <c r="CK629" s="77"/>
      <c r="CL629" s="77"/>
      <c r="CM629" s="77"/>
      <c r="CN629" s="77"/>
      <c r="CO629" s="77"/>
      <c r="CP629" s="77"/>
      <c r="CQ629" s="77"/>
      <c r="CR629" s="77"/>
      <c r="CS629" s="77"/>
      <c r="CT629" s="77"/>
      <c r="CU629" s="77"/>
      <c r="CV629" s="77"/>
      <c r="CW629" s="77"/>
      <c r="CX629" s="77"/>
      <c r="CY629" s="77"/>
      <c r="CZ629" s="77"/>
      <c r="DA629" s="77"/>
      <c r="DB629" s="77"/>
      <c r="DC629" s="77"/>
      <c r="DD629" s="77"/>
      <c r="DE629" s="77"/>
      <c r="DF629" s="77"/>
      <c r="DG629" s="77"/>
      <c r="DH629" s="77"/>
      <c r="DI629" s="77"/>
      <c r="DJ629" s="77"/>
      <c r="DK629" s="77"/>
      <c r="DL629" s="77"/>
      <c r="DM629" s="77"/>
      <c r="DN629" s="77"/>
      <c r="DO629" s="77"/>
      <c r="DP629" s="77"/>
      <c r="DQ629" s="77"/>
      <c r="DR629" s="77"/>
      <c r="DS629" s="77"/>
      <c r="DT629" s="77"/>
      <c r="DU629" s="77"/>
      <c r="DV629" s="77"/>
      <c r="DW629" s="77"/>
      <c r="DX629" s="77"/>
      <c r="DY629" s="77"/>
      <c r="DZ629" s="77"/>
      <c r="EA629" s="77"/>
      <c r="EB629" s="77"/>
      <c r="EC629" s="77"/>
      <c r="ED629" s="77"/>
      <c r="EE629" s="77"/>
      <c r="EF629" s="77"/>
      <c r="EG629" s="77"/>
      <c r="EH629" s="77"/>
      <c r="EI629" s="77"/>
      <c r="EJ629" s="77"/>
      <c r="EK629" s="77"/>
      <c r="EL629" s="77"/>
      <c r="EM629" s="77"/>
      <c r="EN629" s="77"/>
      <c r="EO629" s="77"/>
      <c r="EP629" s="77"/>
      <c r="EQ629" s="77"/>
      <c r="ER629" s="77"/>
      <c r="ES629" s="77"/>
      <c r="ET629" s="77"/>
      <c r="EU629" s="77"/>
      <c r="EV629" s="77"/>
      <c r="EW629" s="77"/>
      <c r="EX629" s="77"/>
      <c r="EY629" s="77"/>
      <c r="EZ629" s="77"/>
      <c r="FA629" s="77"/>
      <c r="FB629" s="77"/>
      <c r="FC629" s="77"/>
      <c r="FD629" s="77"/>
      <c r="FE629" s="77"/>
      <c r="FF629" s="77"/>
      <c r="FG629" s="77"/>
      <c r="FH629" s="77"/>
      <c r="FI629" s="77"/>
      <c r="FJ629" s="77"/>
      <c r="FK629" s="77"/>
      <c r="FL629" s="77"/>
      <c r="FM629" s="77"/>
      <c r="FN629" s="77"/>
      <c r="FO629" s="77"/>
      <c r="FP629" s="77"/>
      <c r="FQ629" s="77"/>
      <c r="FR629" s="77"/>
      <c r="FS629" s="77"/>
      <c r="FT629" s="77"/>
      <c r="FU629" s="77"/>
      <c r="FV629" s="77"/>
      <c r="FW629" s="77"/>
      <c r="FX629" s="77"/>
      <c r="FY629" s="77"/>
      <c r="FZ629" s="77"/>
      <c r="GA629" s="77"/>
      <c r="GB629" s="77"/>
      <c r="GC629" s="77"/>
      <c r="GD629" s="77"/>
      <c r="GE629" s="77"/>
      <c r="GF629" s="77"/>
      <c r="GG629" s="77"/>
      <c r="GH629" s="77"/>
      <c r="GI629" s="77"/>
      <c r="GJ629" s="77"/>
      <c r="GK629" s="77"/>
      <c r="GL629" s="77"/>
      <c r="GM629" s="77"/>
      <c r="GN629" s="77"/>
      <c r="GO629" s="77"/>
      <c r="GP629" s="77"/>
      <c r="GQ629" s="77"/>
      <c r="GR629" s="77"/>
      <c r="GS629" s="77"/>
      <c r="GT629" s="77"/>
      <c r="GU629" s="77"/>
      <c r="GV629" s="77"/>
      <c r="GW629" s="77"/>
      <c r="GX629" s="77"/>
      <c r="GY629" s="77"/>
      <c r="GZ629" s="77"/>
      <c r="HA629" s="77"/>
      <c r="HB629" s="77"/>
      <c r="HC629" s="77"/>
      <c r="HD629" s="77"/>
      <c r="HE629" s="77"/>
      <c r="HF629" s="77"/>
      <c r="HG629" s="77"/>
      <c r="HH629" s="77"/>
      <c r="HI629" s="77"/>
      <c r="HJ629" s="77"/>
      <c r="HK629" s="77"/>
      <c r="HL629" s="77"/>
      <c r="HM629" s="77"/>
      <c r="HN629" s="77"/>
      <c r="HO629" s="77"/>
      <c r="HP629" s="77"/>
      <c r="HQ629" s="77"/>
      <c r="HR629" s="77"/>
      <c r="HS629" s="77"/>
      <c r="HT629" s="77"/>
      <c r="HU629" s="77"/>
      <c r="HV629" s="77"/>
      <c r="HW629" s="77"/>
      <c r="HX629" s="77"/>
      <c r="HY629" s="77"/>
      <c r="HZ629" s="77"/>
      <c r="IA629" s="77"/>
      <c r="IB629" s="77"/>
      <c r="IC629" s="77"/>
      <c r="ID629" s="77"/>
      <c r="IE629" s="77"/>
      <c r="IF629" s="77"/>
      <c r="IG629" s="77"/>
      <c r="IH629" s="77"/>
    </row>
    <row r="630" spans="1:9" s="202" customFormat="1" ht="33">
      <c r="A630" s="193" t="s">
        <v>1885</v>
      </c>
      <c r="B630" s="193" t="s">
        <v>1405</v>
      </c>
      <c r="C630" s="193" t="s">
        <v>1406</v>
      </c>
      <c r="D630" s="193" t="s">
        <v>1520</v>
      </c>
      <c r="E630" s="201">
        <v>20</v>
      </c>
      <c r="F630" s="195" t="s">
        <v>1458</v>
      </c>
      <c r="G630" s="193"/>
      <c r="H630" s="195" t="s">
        <v>1845</v>
      </c>
      <c r="I630" s="195"/>
    </row>
    <row r="631" spans="1:9" s="202" customFormat="1" ht="33">
      <c r="A631" s="193" t="s">
        <v>1885</v>
      </c>
      <c r="B631" s="193" t="s">
        <v>1407</v>
      </c>
      <c r="C631" s="193" t="s">
        <v>1408</v>
      </c>
      <c r="D631" s="193" t="s">
        <v>1520</v>
      </c>
      <c r="E631" s="201">
        <v>32</v>
      </c>
      <c r="F631" s="195" t="s">
        <v>1458</v>
      </c>
      <c r="G631" s="193"/>
      <c r="H631" s="195" t="s">
        <v>1845</v>
      </c>
      <c r="I631" s="195"/>
    </row>
    <row r="632" spans="1:9" s="198" customFormat="1" ht="16.5">
      <c r="A632" s="193" t="s">
        <v>1460</v>
      </c>
      <c r="B632" s="193" t="s">
        <v>1869</v>
      </c>
      <c r="C632" s="193" t="s">
        <v>1409</v>
      </c>
      <c r="D632" s="193" t="s">
        <v>1463</v>
      </c>
      <c r="E632" s="201">
        <v>20</v>
      </c>
      <c r="F632" s="195" t="s">
        <v>1458</v>
      </c>
      <c r="G632" s="193"/>
      <c r="H632" s="195" t="s">
        <v>1845</v>
      </c>
      <c r="I632" s="195"/>
    </row>
    <row r="633" spans="1:9" s="202" customFormat="1" ht="33">
      <c r="A633" s="193" t="s">
        <v>1885</v>
      </c>
      <c r="B633" s="193" t="s">
        <v>1661</v>
      </c>
      <c r="C633" s="193" t="s">
        <v>1410</v>
      </c>
      <c r="D633" s="193" t="s">
        <v>1520</v>
      </c>
      <c r="E633" s="201">
        <v>100</v>
      </c>
      <c r="F633" s="195" t="s">
        <v>1458</v>
      </c>
      <c r="G633" s="193"/>
      <c r="H633" s="195" t="s">
        <v>1845</v>
      </c>
      <c r="I633" s="195"/>
    </row>
    <row r="634" spans="1:242" s="78" customFormat="1" ht="33">
      <c r="A634" s="193" t="s">
        <v>1852</v>
      </c>
      <c r="B634" s="193" t="s">
        <v>1411</v>
      </c>
      <c r="C634" s="193" t="s">
        <v>1412</v>
      </c>
      <c r="D634" s="193" t="s">
        <v>1855</v>
      </c>
      <c r="E634" s="201">
        <v>60</v>
      </c>
      <c r="F634" s="195" t="s">
        <v>1471</v>
      </c>
      <c r="G634" s="193" t="s">
        <v>1856</v>
      </c>
      <c r="H634" s="195" t="s">
        <v>1845</v>
      </c>
      <c r="I634" s="195"/>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c r="AG634" s="77"/>
      <c r="AH634" s="77"/>
      <c r="AI634" s="77"/>
      <c r="AJ634" s="77"/>
      <c r="AK634" s="77"/>
      <c r="AL634" s="77"/>
      <c r="AM634" s="77"/>
      <c r="AN634" s="77"/>
      <c r="AO634" s="77"/>
      <c r="AP634" s="77"/>
      <c r="AQ634" s="77"/>
      <c r="AR634" s="77"/>
      <c r="AS634" s="77"/>
      <c r="AT634" s="77"/>
      <c r="AU634" s="77"/>
      <c r="AV634" s="77"/>
      <c r="AW634" s="77"/>
      <c r="AX634" s="77"/>
      <c r="AY634" s="77"/>
      <c r="AZ634" s="77"/>
      <c r="BA634" s="77"/>
      <c r="BB634" s="77"/>
      <c r="BC634" s="77"/>
      <c r="BD634" s="77"/>
      <c r="BE634" s="77"/>
      <c r="BF634" s="77"/>
      <c r="BG634" s="77"/>
      <c r="BH634" s="77"/>
      <c r="BI634" s="77"/>
      <c r="BJ634" s="77"/>
      <c r="BK634" s="77"/>
      <c r="BL634" s="77"/>
      <c r="BM634" s="77"/>
      <c r="BN634" s="77"/>
      <c r="BO634" s="77"/>
      <c r="BP634" s="77"/>
      <c r="BQ634" s="77"/>
      <c r="BR634" s="77"/>
      <c r="BS634" s="77"/>
      <c r="BT634" s="77"/>
      <c r="BU634" s="77"/>
      <c r="BV634" s="77"/>
      <c r="BW634" s="77"/>
      <c r="BX634" s="77"/>
      <c r="BY634" s="77"/>
      <c r="BZ634" s="77"/>
      <c r="CA634" s="77"/>
      <c r="CB634" s="77"/>
      <c r="CC634" s="77"/>
      <c r="CD634" s="77"/>
      <c r="CE634" s="77"/>
      <c r="CF634" s="77"/>
      <c r="CG634" s="77"/>
      <c r="CH634" s="77"/>
      <c r="CI634" s="77"/>
      <c r="CJ634" s="77"/>
      <c r="CK634" s="77"/>
      <c r="CL634" s="77"/>
      <c r="CM634" s="77"/>
      <c r="CN634" s="77"/>
      <c r="CO634" s="77"/>
      <c r="CP634" s="77"/>
      <c r="CQ634" s="77"/>
      <c r="CR634" s="77"/>
      <c r="CS634" s="77"/>
      <c r="CT634" s="77"/>
      <c r="CU634" s="77"/>
      <c r="CV634" s="77"/>
      <c r="CW634" s="77"/>
      <c r="CX634" s="77"/>
      <c r="CY634" s="77"/>
      <c r="CZ634" s="77"/>
      <c r="DA634" s="77"/>
      <c r="DB634" s="77"/>
      <c r="DC634" s="77"/>
      <c r="DD634" s="77"/>
      <c r="DE634" s="77"/>
      <c r="DF634" s="77"/>
      <c r="DG634" s="77"/>
      <c r="DH634" s="77"/>
      <c r="DI634" s="77"/>
      <c r="DJ634" s="77"/>
      <c r="DK634" s="77"/>
      <c r="DL634" s="77"/>
      <c r="DM634" s="77"/>
      <c r="DN634" s="77"/>
      <c r="DO634" s="77"/>
      <c r="DP634" s="77"/>
      <c r="DQ634" s="77"/>
      <c r="DR634" s="77"/>
      <c r="DS634" s="77"/>
      <c r="DT634" s="77"/>
      <c r="DU634" s="77"/>
      <c r="DV634" s="77"/>
      <c r="DW634" s="77"/>
      <c r="DX634" s="77"/>
      <c r="DY634" s="77"/>
      <c r="DZ634" s="77"/>
      <c r="EA634" s="77"/>
      <c r="EB634" s="77"/>
      <c r="EC634" s="77"/>
      <c r="ED634" s="77"/>
      <c r="EE634" s="77"/>
      <c r="EF634" s="77"/>
      <c r="EG634" s="77"/>
      <c r="EH634" s="77"/>
      <c r="EI634" s="77"/>
      <c r="EJ634" s="77"/>
      <c r="EK634" s="77"/>
      <c r="EL634" s="77"/>
      <c r="EM634" s="77"/>
      <c r="EN634" s="77"/>
      <c r="EO634" s="77"/>
      <c r="EP634" s="77"/>
      <c r="EQ634" s="77"/>
      <c r="ER634" s="77"/>
      <c r="ES634" s="77"/>
      <c r="ET634" s="77"/>
      <c r="EU634" s="77"/>
      <c r="EV634" s="77"/>
      <c r="EW634" s="77"/>
      <c r="EX634" s="77"/>
      <c r="EY634" s="77"/>
      <c r="EZ634" s="77"/>
      <c r="FA634" s="77"/>
      <c r="FB634" s="77"/>
      <c r="FC634" s="77"/>
      <c r="FD634" s="77"/>
      <c r="FE634" s="77"/>
      <c r="FF634" s="77"/>
      <c r="FG634" s="77"/>
      <c r="FH634" s="77"/>
      <c r="FI634" s="77"/>
      <c r="FJ634" s="77"/>
      <c r="FK634" s="77"/>
      <c r="FL634" s="77"/>
      <c r="FM634" s="77"/>
      <c r="FN634" s="77"/>
      <c r="FO634" s="77"/>
      <c r="FP634" s="77"/>
      <c r="FQ634" s="77"/>
      <c r="FR634" s="77"/>
      <c r="FS634" s="77"/>
      <c r="FT634" s="77"/>
      <c r="FU634" s="77"/>
      <c r="FV634" s="77"/>
      <c r="FW634" s="77"/>
      <c r="FX634" s="77"/>
      <c r="FY634" s="77"/>
      <c r="FZ634" s="77"/>
      <c r="GA634" s="77"/>
      <c r="GB634" s="77"/>
      <c r="GC634" s="77"/>
      <c r="GD634" s="77"/>
      <c r="GE634" s="77"/>
      <c r="GF634" s="77"/>
      <c r="GG634" s="77"/>
      <c r="GH634" s="77"/>
      <c r="GI634" s="77"/>
      <c r="GJ634" s="77"/>
      <c r="GK634" s="77"/>
      <c r="GL634" s="77"/>
      <c r="GM634" s="77"/>
      <c r="GN634" s="77"/>
      <c r="GO634" s="77"/>
      <c r="GP634" s="77"/>
      <c r="GQ634" s="77"/>
      <c r="GR634" s="77"/>
      <c r="GS634" s="77"/>
      <c r="GT634" s="77"/>
      <c r="GU634" s="77"/>
      <c r="GV634" s="77"/>
      <c r="GW634" s="77"/>
      <c r="GX634" s="77"/>
      <c r="GY634" s="77"/>
      <c r="GZ634" s="77"/>
      <c r="HA634" s="77"/>
      <c r="HB634" s="77"/>
      <c r="HC634" s="77"/>
      <c r="HD634" s="77"/>
      <c r="HE634" s="77"/>
      <c r="HF634" s="77"/>
      <c r="HG634" s="77"/>
      <c r="HH634" s="77"/>
      <c r="HI634" s="77"/>
      <c r="HJ634" s="77"/>
      <c r="HK634" s="77"/>
      <c r="HL634" s="77"/>
      <c r="HM634" s="77"/>
      <c r="HN634" s="77"/>
      <c r="HO634" s="77"/>
      <c r="HP634" s="77"/>
      <c r="HQ634" s="77"/>
      <c r="HR634" s="77"/>
      <c r="HS634" s="77"/>
      <c r="HT634" s="77"/>
      <c r="HU634" s="77"/>
      <c r="HV634" s="77"/>
      <c r="HW634" s="77"/>
      <c r="HX634" s="77"/>
      <c r="HY634" s="77"/>
      <c r="HZ634" s="77"/>
      <c r="IA634" s="77"/>
      <c r="IB634" s="77"/>
      <c r="IC634" s="77"/>
      <c r="ID634" s="77"/>
      <c r="IE634" s="77"/>
      <c r="IF634" s="77"/>
      <c r="IG634" s="77"/>
      <c r="IH634" s="77"/>
    </row>
    <row r="635" spans="1:242" s="78" customFormat="1" ht="33">
      <c r="A635" s="193" t="s">
        <v>1852</v>
      </c>
      <c r="B635" s="193" t="s">
        <v>1413</v>
      </c>
      <c r="C635" s="193" t="s">
        <v>1412</v>
      </c>
      <c r="D635" s="193" t="s">
        <v>1855</v>
      </c>
      <c r="E635" s="201">
        <v>30</v>
      </c>
      <c r="F635" s="195" t="s">
        <v>1471</v>
      </c>
      <c r="G635" s="193" t="s">
        <v>1856</v>
      </c>
      <c r="H635" s="195"/>
      <c r="I635" s="195" t="s">
        <v>1845</v>
      </c>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c r="AG635" s="77"/>
      <c r="AH635" s="77"/>
      <c r="AI635" s="77"/>
      <c r="AJ635" s="77"/>
      <c r="AK635" s="77"/>
      <c r="AL635" s="77"/>
      <c r="AM635" s="77"/>
      <c r="AN635" s="77"/>
      <c r="AO635" s="77"/>
      <c r="AP635" s="77"/>
      <c r="AQ635" s="77"/>
      <c r="AR635" s="77"/>
      <c r="AS635" s="77"/>
      <c r="AT635" s="77"/>
      <c r="AU635" s="77"/>
      <c r="AV635" s="77"/>
      <c r="AW635" s="77"/>
      <c r="AX635" s="77"/>
      <c r="AY635" s="77"/>
      <c r="AZ635" s="77"/>
      <c r="BA635" s="77"/>
      <c r="BB635" s="77"/>
      <c r="BC635" s="77"/>
      <c r="BD635" s="77"/>
      <c r="BE635" s="77"/>
      <c r="BF635" s="77"/>
      <c r="BG635" s="77"/>
      <c r="BH635" s="77"/>
      <c r="BI635" s="77"/>
      <c r="BJ635" s="77"/>
      <c r="BK635" s="77"/>
      <c r="BL635" s="77"/>
      <c r="BM635" s="77"/>
      <c r="BN635" s="77"/>
      <c r="BO635" s="77"/>
      <c r="BP635" s="77"/>
      <c r="BQ635" s="77"/>
      <c r="BR635" s="77"/>
      <c r="BS635" s="77"/>
      <c r="BT635" s="77"/>
      <c r="BU635" s="77"/>
      <c r="BV635" s="77"/>
      <c r="BW635" s="77"/>
      <c r="BX635" s="77"/>
      <c r="BY635" s="77"/>
      <c r="BZ635" s="77"/>
      <c r="CA635" s="77"/>
      <c r="CB635" s="77"/>
      <c r="CC635" s="77"/>
      <c r="CD635" s="77"/>
      <c r="CE635" s="77"/>
      <c r="CF635" s="77"/>
      <c r="CG635" s="77"/>
      <c r="CH635" s="77"/>
      <c r="CI635" s="77"/>
      <c r="CJ635" s="77"/>
      <c r="CK635" s="77"/>
      <c r="CL635" s="77"/>
      <c r="CM635" s="77"/>
      <c r="CN635" s="77"/>
      <c r="CO635" s="77"/>
      <c r="CP635" s="77"/>
      <c r="CQ635" s="77"/>
      <c r="CR635" s="77"/>
      <c r="CS635" s="77"/>
      <c r="CT635" s="77"/>
      <c r="CU635" s="77"/>
      <c r="CV635" s="77"/>
      <c r="CW635" s="77"/>
      <c r="CX635" s="77"/>
      <c r="CY635" s="77"/>
      <c r="CZ635" s="77"/>
      <c r="DA635" s="77"/>
      <c r="DB635" s="77"/>
      <c r="DC635" s="77"/>
      <c r="DD635" s="77"/>
      <c r="DE635" s="77"/>
      <c r="DF635" s="77"/>
      <c r="DG635" s="77"/>
      <c r="DH635" s="77"/>
      <c r="DI635" s="77"/>
      <c r="DJ635" s="77"/>
      <c r="DK635" s="77"/>
      <c r="DL635" s="77"/>
      <c r="DM635" s="77"/>
      <c r="DN635" s="77"/>
      <c r="DO635" s="77"/>
      <c r="DP635" s="77"/>
      <c r="DQ635" s="77"/>
      <c r="DR635" s="77"/>
      <c r="DS635" s="77"/>
      <c r="DT635" s="77"/>
      <c r="DU635" s="77"/>
      <c r="DV635" s="77"/>
      <c r="DW635" s="77"/>
      <c r="DX635" s="77"/>
      <c r="DY635" s="77"/>
      <c r="DZ635" s="77"/>
      <c r="EA635" s="77"/>
      <c r="EB635" s="77"/>
      <c r="EC635" s="77"/>
      <c r="ED635" s="77"/>
      <c r="EE635" s="77"/>
      <c r="EF635" s="77"/>
      <c r="EG635" s="77"/>
      <c r="EH635" s="77"/>
      <c r="EI635" s="77"/>
      <c r="EJ635" s="77"/>
      <c r="EK635" s="77"/>
      <c r="EL635" s="77"/>
      <c r="EM635" s="77"/>
      <c r="EN635" s="77"/>
      <c r="EO635" s="77"/>
      <c r="EP635" s="77"/>
      <c r="EQ635" s="77"/>
      <c r="ER635" s="77"/>
      <c r="ES635" s="77"/>
      <c r="ET635" s="77"/>
      <c r="EU635" s="77"/>
      <c r="EV635" s="77"/>
      <c r="EW635" s="77"/>
      <c r="EX635" s="77"/>
      <c r="EY635" s="77"/>
      <c r="EZ635" s="77"/>
      <c r="FA635" s="77"/>
      <c r="FB635" s="77"/>
      <c r="FC635" s="77"/>
      <c r="FD635" s="77"/>
      <c r="FE635" s="77"/>
      <c r="FF635" s="77"/>
      <c r="FG635" s="77"/>
      <c r="FH635" s="77"/>
      <c r="FI635" s="77"/>
      <c r="FJ635" s="77"/>
      <c r="FK635" s="77"/>
      <c r="FL635" s="77"/>
      <c r="FM635" s="77"/>
      <c r="FN635" s="77"/>
      <c r="FO635" s="77"/>
      <c r="FP635" s="77"/>
      <c r="FQ635" s="77"/>
      <c r="FR635" s="77"/>
      <c r="FS635" s="77"/>
      <c r="FT635" s="77"/>
      <c r="FU635" s="77"/>
      <c r="FV635" s="77"/>
      <c r="FW635" s="77"/>
      <c r="FX635" s="77"/>
      <c r="FY635" s="77"/>
      <c r="FZ635" s="77"/>
      <c r="GA635" s="77"/>
      <c r="GB635" s="77"/>
      <c r="GC635" s="77"/>
      <c r="GD635" s="77"/>
      <c r="GE635" s="77"/>
      <c r="GF635" s="77"/>
      <c r="GG635" s="77"/>
      <c r="GH635" s="77"/>
      <c r="GI635" s="77"/>
      <c r="GJ635" s="77"/>
      <c r="GK635" s="77"/>
      <c r="GL635" s="77"/>
      <c r="GM635" s="77"/>
      <c r="GN635" s="77"/>
      <c r="GO635" s="77"/>
      <c r="GP635" s="77"/>
      <c r="GQ635" s="77"/>
      <c r="GR635" s="77"/>
      <c r="GS635" s="77"/>
      <c r="GT635" s="77"/>
      <c r="GU635" s="77"/>
      <c r="GV635" s="77"/>
      <c r="GW635" s="77"/>
      <c r="GX635" s="77"/>
      <c r="GY635" s="77"/>
      <c r="GZ635" s="77"/>
      <c r="HA635" s="77"/>
      <c r="HB635" s="77"/>
      <c r="HC635" s="77"/>
      <c r="HD635" s="77"/>
      <c r="HE635" s="77"/>
      <c r="HF635" s="77"/>
      <c r="HG635" s="77"/>
      <c r="HH635" s="77"/>
      <c r="HI635" s="77"/>
      <c r="HJ635" s="77"/>
      <c r="HK635" s="77"/>
      <c r="HL635" s="77"/>
      <c r="HM635" s="77"/>
      <c r="HN635" s="77"/>
      <c r="HO635" s="77"/>
      <c r="HP635" s="77"/>
      <c r="HQ635" s="77"/>
      <c r="HR635" s="77"/>
      <c r="HS635" s="77"/>
      <c r="HT635" s="77"/>
      <c r="HU635" s="77"/>
      <c r="HV635" s="77"/>
      <c r="HW635" s="77"/>
      <c r="HX635" s="77"/>
      <c r="HY635" s="77"/>
      <c r="HZ635" s="77"/>
      <c r="IA635" s="77"/>
      <c r="IB635" s="77"/>
      <c r="IC635" s="77"/>
      <c r="ID635" s="77"/>
      <c r="IE635" s="77"/>
      <c r="IF635" s="77"/>
      <c r="IG635" s="77"/>
      <c r="IH635" s="77"/>
    </row>
    <row r="636" spans="1:242" s="78" customFormat="1" ht="30" customHeight="1">
      <c r="A636" s="193"/>
      <c r="B636" s="193"/>
      <c r="C636" s="193" t="s">
        <v>1414</v>
      </c>
      <c r="D636" s="193"/>
      <c r="E636" s="201">
        <f>SUM(E634:E635)</f>
        <v>90</v>
      </c>
      <c r="F636" s="195"/>
      <c r="G636" s="193"/>
      <c r="H636" s="195"/>
      <c r="I636" s="195"/>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c r="AG636" s="77"/>
      <c r="AH636" s="77"/>
      <c r="AI636" s="77"/>
      <c r="AJ636" s="77"/>
      <c r="AK636" s="77"/>
      <c r="AL636" s="77"/>
      <c r="AM636" s="77"/>
      <c r="AN636" s="77"/>
      <c r="AO636" s="77"/>
      <c r="AP636" s="77"/>
      <c r="AQ636" s="77"/>
      <c r="AR636" s="77"/>
      <c r="AS636" s="77"/>
      <c r="AT636" s="77"/>
      <c r="AU636" s="77"/>
      <c r="AV636" s="77"/>
      <c r="AW636" s="77"/>
      <c r="AX636" s="77"/>
      <c r="AY636" s="77"/>
      <c r="AZ636" s="77"/>
      <c r="BA636" s="77"/>
      <c r="BB636" s="77"/>
      <c r="BC636" s="77"/>
      <c r="BD636" s="77"/>
      <c r="BE636" s="77"/>
      <c r="BF636" s="77"/>
      <c r="BG636" s="77"/>
      <c r="BH636" s="77"/>
      <c r="BI636" s="77"/>
      <c r="BJ636" s="77"/>
      <c r="BK636" s="77"/>
      <c r="BL636" s="77"/>
      <c r="BM636" s="77"/>
      <c r="BN636" s="77"/>
      <c r="BO636" s="77"/>
      <c r="BP636" s="77"/>
      <c r="BQ636" s="77"/>
      <c r="BR636" s="77"/>
      <c r="BS636" s="77"/>
      <c r="BT636" s="77"/>
      <c r="BU636" s="77"/>
      <c r="BV636" s="77"/>
      <c r="BW636" s="77"/>
      <c r="BX636" s="77"/>
      <c r="BY636" s="77"/>
      <c r="BZ636" s="77"/>
      <c r="CA636" s="77"/>
      <c r="CB636" s="77"/>
      <c r="CC636" s="77"/>
      <c r="CD636" s="77"/>
      <c r="CE636" s="77"/>
      <c r="CF636" s="77"/>
      <c r="CG636" s="77"/>
      <c r="CH636" s="77"/>
      <c r="CI636" s="77"/>
      <c r="CJ636" s="77"/>
      <c r="CK636" s="77"/>
      <c r="CL636" s="77"/>
      <c r="CM636" s="77"/>
      <c r="CN636" s="77"/>
      <c r="CO636" s="77"/>
      <c r="CP636" s="77"/>
      <c r="CQ636" s="77"/>
      <c r="CR636" s="77"/>
      <c r="CS636" s="77"/>
      <c r="CT636" s="77"/>
      <c r="CU636" s="77"/>
      <c r="CV636" s="77"/>
      <c r="CW636" s="77"/>
      <c r="CX636" s="77"/>
      <c r="CY636" s="77"/>
      <c r="CZ636" s="77"/>
      <c r="DA636" s="77"/>
      <c r="DB636" s="77"/>
      <c r="DC636" s="77"/>
      <c r="DD636" s="77"/>
      <c r="DE636" s="77"/>
      <c r="DF636" s="77"/>
      <c r="DG636" s="77"/>
      <c r="DH636" s="77"/>
      <c r="DI636" s="77"/>
      <c r="DJ636" s="77"/>
      <c r="DK636" s="77"/>
      <c r="DL636" s="77"/>
      <c r="DM636" s="77"/>
      <c r="DN636" s="77"/>
      <c r="DO636" s="77"/>
      <c r="DP636" s="77"/>
      <c r="DQ636" s="77"/>
      <c r="DR636" s="77"/>
      <c r="DS636" s="77"/>
      <c r="DT636" s="77"/>
      <c r="DU636" s="77"/>
      <c r="DV636" s="77"/>
      <c r="DW636" s="77"/>
      <c r="DX636" s="77"/>
      <c r="DY636" s="77"/>
      <c r="DZ636" s="77"/>
      <c r="EA636" s="77"/>
      <c r="EB636" s="77"/>
      <c r="EC636" s="77"/>
      <c r="ED636" s="77"/>
      <c r="EE636" s="77"/>
      <c r="EF636" s="77"/>
      <c r="EG636" s="77"/>
      <c r="EH636" s="77"/>
      <c r="EI636" s="77"/>
      <c r="EJ636" s="77"/>
      <c r="EK636" s="77"/>
      <c r="EL636" s="77"/>
      <c r="EM636" s="77"/>
      <c r="EN636" s="77"/>
      <c r="EO636" s="77"/>
      <c r="EP636" s="77"/>
      <c r="EQ636" s="77"/>
      <c r="ER636" s="77"/>
      <c r="ES636" s="77"/>
      <c r="ET636" s="77"/>
      <c r="EU636" s="77"/>
      <c r="EV636" s="77"/>
      <c r="EW636" s="77"/>
      <c r="EX636" s="77"/>
      <c r="EY636" s="77"/>
      <c r="EZ636" s="77"/>
      <c r="FA636" s="77"/>
      <c r="FB636" s="77"/>
      <c r="FC636" s="77"/>
      <c r="FD636" s="77"/>
      <c r="FE636" s="77"/>
      <c r="FF636" s="77"/>
      <c r="FG636" s="77"/>
      <c r="FH636" s="77"/>
      <c r="FI636" s="77"/>
      <c r="FJ636" s="77"/>
      <c r="FK636" s="77"/>
      <c r="FL636" s="77"/>
      <c r="FM636" s="77"/>
      <c r="FN636" s="77"/>
      <c r="FO636" s="77"/>
      <c r="FP636" s="77"/>
      <c r="FQ636" s="77"/>
      <c r="FR636" s="77"/>
      <c r="FS636" s="77"/>
      <c r="FT636" s="77"/>
      <c r="FU636" s="77"/>
      <c r="FV636" s="77"/>
      <c r="FW636" s="77"/>
      <c r="FX636" s="77"/>
      <c r="FY636" s="77"/>
      <c r="FZ636" s="77"/>
      <c r="GA636" s="77"/>
      <c r="GB636" s="77"/>
      <c r="GC636" s="77"/>
      <c r="GD636" s="77"/>
      <c r="GE636" s="77"/>
      <c r="GF636" s="77"/>
      <c r="GG636" s="77"/>
      <c r="GH636" s="77"/>
      <c r="GI636" s="77"/>
      <c r="GJ636" s="77"/>
      <c r="GK636" s="77"/>
      <c r="GL636" s="77"/>
      <c r="GM636" s="77"/>
      <c r="GN636" s="77"/>
      <c r="GO636" s="77"/>
      <c r="GP636" s="77"/>
      <c r="GQ636" s="77"/>
      <c r="GR636" s="77"/>
      <c r="GS636" s="77"/>
      <c r="GT636" s="77"/>
      <c r="GU636" s="77"/>
      <c r="GV636" s="77"/>
      <c r="GW636" s="77"/>
      <c r="GX636" s="77"/>
      <c r="GY636" s="77"/>
      <c r="GZ636" s="77"/>
      <c r="HA636" s="77"/>
      <c r="HB636" s="77"/>
      <c r="HC636" s="77"/>
      <c r="HD636" s="77"/>
      <c r="HE636" s="77"/>
      <c r="HF636" s="77"/>
      <c r="HG636" s="77"/>
      <c r="HH636" s="77"/>
      <c r="HI636" s="77"/>
      <c r="HJ636" s="77"/>
      <c r="HK636" s="77"/>
      <c r="HL636" s="77"/>
      <c r="HM636" s="77"/>
      <c r="HN636" s="77"/>
      <c r="HO636" s="77"/>
      <c r="HP636" s="77"/>
      <c r="HQ636" s="77"/>
      <c r="HR636" s="77"/>
      <c r="HS636" s="77"/>
      <c r="HT636" s="77"/>
      <c r="HU636" s="77"/>
      <c r="HV636" s="77"/>
      <c r="HW636" s="77"/>
      <c r="HX636" s="77"/>
      <c r="HY636" s="77"/>
      <c r="HZ636" s="77"/>
      <c r="IA636" s="77"/>
      <c r="IB636" s="77"/>
      <c r="IC636" s="77"/>
      <c r="ID636" s="77"/>
      <c r="IE636" s="77"/>
      <c r="IF636" s="77"/>
      <c r="IG636" s="77"/>
      <c r="IH636" s="77"/>
    </row>
    <row r="637" spans="1:242" s="78" customFormat="1" ht="33">
      <c r="A637" s="193" t="s">
        <v>1852</v>
      </c>
      <c r="B637" s="193" t="s">
        <v>1415</v>
      </c>
      <c r="C637" s="193" t="s">
        <v>1416</v>
      </c>
      <c r="D637" s="193" t="s">
        <v>1855</v>
      </c>
      <c r="E637" s="201">
        <v>25</v>
      </c>
      <c r="F637" s="195" t="s">
        <v>1471</v>
      </c>
      <c r="G637" s="193" t="s">
        <v>1856</v>
      </c>
      <c r="H637" s="195"/>
      <c r="I637" s="195" t="s">
        <v>1845</v>
      </c>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c r="AG637" s="77"/>
      <c r="AH637" s="77"/>
      <c r="AI637" s="77"/>
      <c r="AJ637" s="77"/>
      <c r="AK637" s="77"/>
      <c r="AL637" s="77"/>
      <c r="AM637" s="77"/>
      <c r="AN637" s="77"/>
      <c r="AO637" s="77"/>
      <c r="AP637" s="77"/>
      <c r="AQ637" s="77"/>
      <c r="AR637" s="77"/>
      <c r="AS637" s="77"/>
      <c r="AT637" s="77"/>
      <c r="AU637" s="77"/>
      <c r="AV637" s="77"/>
      <c r="AW637" s="77"/>
      <c r="AX637" s="77"/>
      <c r="AY637" s="77"/>
      <c r="AZ637" s="77"/>
      <c r="BA637" s="77"/>
      <c r="BB637" s="77"/>
      <c r="BC637" s="77"/>
      <c r="BD637" s="77"/>
      <c r="BE637" s="77"/>
      <c r="BF637" s="77"/>
      <c r="BG637" s="77"/>
      <c r="BH637" s="77"/>
      <c r="BI637" s="77"/>
      <c r="BJ637" s="77"/>
      <c r="BK637" s="77"/>
      <c r="BL637" s="77"/>
      <c r="BM637" s="77"/>
      <c r="BN637" s="77"/>
      <c r="BO637" s="77"/>
      <c r="BP637" s="77"/>
      <c r="BQ637" s="77"/>
      <c r="BR637" s="77"/>
      <c r="BS637" s="77"/>
      <c r="BT637" s="77"/>
      <c r="BU637" s="77"/>
      <c r="BV637" s="77"/>
      <c r="BW637" s="77"/>
      <c r="BX637" s="77"/>
      <c r="BY637" s="77"/>
      <c r="BZ637" s="77"/>
      <c r="CA637" s="77"/>
      <c r="CB637" s="77"/>
      <c r="CC637" s="77"/>
      <c r="CD637" s="77"/>
      <c r="CE637" s="77"/>
      <c r="CF637" s="77"/>
      <c r="CG637" s="77"/>
      <c r="CH637" s="77"/>
      <c r="CI637" s="77"/>
      <c r="CJ637" s="77"/>
      <c r="CK637" s="77"/>
      <c r="CL637" s="77"/>
      <c r="CM637" s="77"/>
      <c r="CN637" s="77"/>
      <c r="CO637" s="77"/>
      <c r="CP637" s="77"/>
      <c r="CQ637" s="77"/>
      <c r="CR637" s="77"/>
      <c r="CS637" s="77"/>
      <c r="CT637" s="77"/>
      <c r="CU637" s="77"/>
      <c r="CV637" s="77"/>
      <c r="CW637" s="77"/>
      <c r="CX637" s="77"/>
      <c r="CY637" s="77"/>
      <c r="CZ637" s="77"/>
      <c r="DA637" s="77"/>
      <c r="DB637" s="77"/>
      <c r="DC637" s="77"/>
      <c r="DD637" s="77"/>
      <c r="DE637" s="77"/>
      <c r="DF637" s="77"/>
      <c r="DG637" s="77"/>
      <c r="DH637" s="77"/>
      <c r="DI637" s="77"/>
      <c r="DJ637" s="77"/>
      <c r="DK637" s="77"/>
      <c r="DL637" s="77"/>
      <c r="DM637" s="77"/>
      <c r="DN637" s="77"/>
      <c r="DO637" s="77"/>
      <c r="DP637" s="77"/>
      <c r="DQ637" s="77"/>
      <c r="DR637" s="77"/>
      <c r="DS637" s="77"/>
      <c r="DT637" s="77"/>
      <c r="DU637" s="77"/>
      <c r="DV637" s="77"/>
      <c r="DW637" s="77"/>
      <c r="DX637" s="77"/>
      <c r="DY637" s="77"/>
      <c r="DZ637" s="77"/>
      <c r="EA637" s="77"/>
      <c r="EB637" s="77"/>
      <c r="EC637" s="77"/>
      <c r="ED637" s="77"/>
      <c r="EE637" s="77"/>
      <c r="EF637" s="77"/>
      <c r="EG637" s="77"/>
      <c r="EH637" s="77"/>
      <c r="EI637" s="77"/>
      <c r="EJ637" s="77"/>
      <c r="EK637" s="77"/>
      <c r="EL637" s="77"/>
      <c r="EM637" s="77"/>
      <c r="EN637" s="77"/>
      <c r="EO637" s="77"/>
      <c r="EP637" s="77"/>
      <c r="EQ637" s="77"/>
      <c r="ER637" s="77"/>
      <c r="ES637" s="77"/>
      <c r="ET637" s="77"/>
      <c r="EU637" s="77"/>
      <c r="EV637" s="77"/>
      <c r="EW637" s="77"/>
      <c r="EX637" s="77"/>
      <c r="EY637" s="77"/>
      <c r="EZ637" s="77"/>
      <c r="FA637" s="77"/>
      <c r="FB637" s="77"/>
      <c r="FC637" s="77"/>
      <c r="FD637" s="77"/>
      <c r="FE637" s="77"/>
      <c r="FF637" s="77"/>
      <c r="FG637" s="77"/>
      <c r="FH637" s="77"/>
      <c r="FI637" s="77"/>
      <c r="FJ637" s="77"/>
      <c r="FK637" s="77"/>
      <c r="FL637" s="77"/>
      <c r="FM637" s="77"/>
      <c r="FN637" s="77"/>
      <c r="FO637" s="77"/>
      <c r="FP637" s="77"/>
      <c r="FQ637" s="77"/>
      <c r="FR637" s="77"/>
      <c r="FS637" s="77"/>
      <c r="FT637" s="77"/>
      <c r="FU637" s="77"/>
      <c r="FV637" s="77"/>
      <c r="FW637" s="77"/>
      <c r="FX637" s="77"/>
      <c r="FY637" s="77"/>
      <c r="FZ637" s="77"/>
      <c r="GA637" s="77"/>
      <c r="GB637" s="77"/>
      <c r="GC637" s="77"/>
      <c r="GD637" s="77"/>
      <c r="GE637" s="77"/>
      <c r="GF637" s="77"/>
      <c r="GG637" s="77"/>
      <c r="GH637" s="77"/>
      <c r="GI637" s="77"/>
      <c r="GJ637" s="77"/>
      <c r="GK637" s="77"/>
      <c r="GL637" s="77"/>
      <c r="GM637" s="77"/>
      <c r="GN637" s="77"/>
      <c r="GO637" s="77"/>
      <c r="GP637" s="77"/>
      <c r="GQ637" s="77"/>
      <c r="GR637" s="77"/>
      <c r="GS637" s="77"/>
      <c r="GT637" s="77"/>
      <c r="GU637" s="77"/>
      <c r="GV637" s="77"/>
      <c r="GW637" s="77"/>
      <c r="GX637" s="77"/>
      <c r="GY637" s="77"/>
      <c r="GZ637" s="77"/>
      <c r="HA637" s="77"/>
      <c r="HB637" s="77"/>
      <c r="HC637" s="77"/>
      <c r="HD637" s="77"/>
      <c r="HE637" s="77"/>
      <c r="HF637" s="77"/>
      <c r="HG637" s="77"/>
      <c r="HH637" s="77"/>
      <c r="HI637" s="77"/>
      <c r="HJ637" s="77"/>
      <c r="HK637" s="77"/>
      <c r="HL637" s="77"/>
      <c r="HM637" s="77"/>
      <c r="HN637" s="77"/>
      <c r="HO637" s="77"/>
      <c r="HP637" s="77"/>
      <c r="HQ637" s="77"/>
      <c r="HR637" s="77"/>
      <c r="HS637" s="77"/>
      <c r="HT637" s="77"/>
      <c r="HU637" s="77"/>
      <c r="HV637" s="77"/>
      <c r="HW637" s="77"/>
      <c r="HX637" s="77"/>
      <c r="HY637" s="77"/>
      <c r="HZ637" s="77"/>
      <c r="IA637" s="77"/>
      <c r="IB637" s="77"/>
      <c r="IC637" s="77"/>
      <c r="ID637" s="77"/>
      <c r="IE637" s="77"/>
      <c r="IF637" s="77"/>
      <c r="IG637" s="77"/>
      <c r="IH637" s="77"/>
    </row>
    <row r="638" spans="1:242" s="78" customFormat="1" ht="33">
      <c r="A638" s="193" t="s">
        <v>1852</v>
      </c>
      <c r="B638" s="193" t="s">
        <v>1417</v>
      </c>
      <c r="C638" s="193" t="s">
        <v>1418</v>
      </c>
      <c r="D638" s="193" t="s">
        <v>1855</v>
      </c>
      <c r="E638" s="201">
        <v>10</v>
      </c>
      <c r="F638" s="195" t="s">
        <v>1471</v>
      </c>
      <c r="G638" s="193" t="s">
        <v>1856</v>
      </c>
      <c r="H638" s="195" t="s">
        <v>1845</v>
      </c>
      <c r="I638" s="195"/>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c r="AG638" s="77"/>
      <c r="AH638" s="77"/>
      <c r="AI638" s="77"/>
      <c r="AJ638" s="77"/>
      <c r="AK638" s="77"/>
      <c r="AL638" s="77"/>
      <c r="AM638" s="77"/>
      <c r="AN638" s="77"/>
      <c r="AO638" s="77"/>
      <c r="AP638" s="77"/>
      <c r="AQ638" s="77"/>
      <c r="AR638" s="77"/>
      <c r="AS638" s="77"/>
      <c r="AT638" s="77"/>
      <c r="AU638" s="77"/>
      <c r="AV638" s="77"/>
      <c r="AW638" s="77"/>
      <c r="AX638" s="77"/>
      <c r="AY638" s="77"/>
      <c r="AZ638" s="77"/>
      <c r="BA638" s="77"/>
      <c r="BB638" s="77"/>
      <c r="BC638" s="77"/>
      <c r="BD638" s="77"/>
      <c r="BE638" s="77"/>
      <c r="BF638" s="77"/>
      <c r="BG638" s="77"/>
      <c r="BH638" s="77"/>
      <c r="BI638" s="77"/>
      <c r="BJ638" s="77"/>
      <c r="BK638" s="77"/>
      <c r="BL638" s="77"/>
      <c r="BM638" s="77"/>
      <c r="BN638" s="77"/>
      <c r="BO638" s="77"/>
      <c r="BP638" s="77"/>
      <c r="BQ638" s="77"/>
      <c r="BR638" s="77"/>
      <c r="BS638" s="77"/>
      <c r="BT638" s="77"/>
      <c r="BU638" s="77"/>
      <c r="BV638" s="77"/>
      <c r="BW638" s="77"/>
      <c r="BX638" s="77"/>
      <c r="BY638" s="77"/>
      <c r="BZ638" s="77"/>
      <c r="CA638" s="77"/>
      <c r="CB638" s="77"/>
      <c r="CC638" s="77"/>
      <c r="CD638" s="77"/>
      <c r="CE638" s="77"/>
      <c r="CF638" s="77"/>
      <c r="CG638" s="77"/>
      <c r="CH638" s="77"/>
      <c r="CI638" s="77"/>
      <c r="CJ638" s="77"/>
      <c r="CK638" s="77"/>
      <c r="CL638" s="77"/>
      <c r="CM638" s="77"/>
      <c r="CN638" s="77"/>
      <c r="CO638" s="77"/>
      <c r="CP638" s="77"/>
      <c r="CQ638" s="77"/>
      <c r="CR638" s="77"/>
      <c r="CS638" s="77"/>
      <c r="CT638" s="77"/>
      <c r="CU638" s="77"/>
      <c r="CV638" s="77"/>
      <c r="CW638" s="77"/>
      <c r="CX638" s="77"/>
      <c r="CY638" s="77"/>
      <c r="CZ638" s="77"/>
      <c r="DA638" s="77"/>
      <c r="DB638" s="77"/>
      <c r="DC638" s="77"/>
      <c r="DD638" s="77"/>
      <c r="DE638" s="77"/>
      <c r="DF638" s="77"/>
      <c r="DG638" s="77"/>
      <c r="DH638" s="77"/>
      <c r="DI638" s="77"/>
      <c r="DJ638" s="77"/>
      <c r="DK638" s="77"/>
      <c r="DL638" s="77"/>
      <c r="DM638" s="77"/>
      <c r="DN638" s="77"/>
      <c r="DO638" s="77"/>
      <c r="DP638" s="77"/>
      <c r="DQ638" s="77"/>
      <c r="DR638" s="77"/>
      <c r="DS638" s="77"/>
      <c r="DT638" s="77"/>
      <c r="DU638" s="77"/>
      <c r="DV638" s="77"/>
      <c r="DW638" s="77"/>
      <c r="DX638" s="77"/>
      <c r="DY638" s="77"/>
      <c r="DZ638" s="77"/>
      <c r="EA638" s="77"/>
      <c r="EB638" s="77"/>
      <c r="EC638" s="77"/>
      <c r="ED638" s="77"/>
      <c r="EE638" s="77"/>
      <c r="EF638" s="77"/>
      <c r="EG638" s="77"/>
      <c r="EH638" s="77"/>
      <c r="EI638" s="77"/>
      <c r="EJ638" s="77"/>
      <c r="EK638" s="77"/>
      <c r="EL638" s="77"/>
      <c r="EM638" s="77"/>
      <c r="EN638" s="77"/>
      <c r="EO638" s="77"/>
      <c r="EP638" s="77"/>
      <c r="EQ638" s="77"/>
      <c r="ER638" s="77"/>
      <c r="ES638" s="77"/>
      <c r="ET638" s="77"/>
      <c r="EU638" s="77"/>
      <c r="EV638" s="77"/>
      <c r="EW638" s="77"/>
      <c r="EX638" s="77"/>
      <c r="EY638" s="77"/>
      <c r="EZ638" s="77"/>
      <c r="FA638" s="77"/>
      <c r="FB638" s="77"/>
      <c r="FC638" s="77"/>
      <c r="FD638" s="77"/>
      <c r="FE638" s="77"/>
      <c r="FF638" s="77"/>
      <c r="FG638" s="77"/>
      <c r="FH638" s="77"/>
      <c r="FI638" s="77"/>
      <c r="FJ638" s="77"/>
      <c r="FK638" s="77"/>
      <c r="FL638" s="77"/>
      <c r="FM638" s="77"/>
      <c r="FN638" s="77"/>
      <c r="FO638" s="77"/>
      <c r="FP638" s="77"/>
      <c r="FQ638" s="77"/>
      <c r="FR638" s="77"/>
      <c r="FS638" s="77"/>
      <c r="FT638" s="77"/>
      <c r="FU638" s="77"/>
      <c r="FV638" s="77"/>
      <c r="FW638" s="77"/>
      <c r="FX638" s="77"/>
      <c r="FY638" s="77"/>
      <c r="FZ638" s="77"/>
      <c r="GA638" s="77"/>
      <c r="GB638" s="77"/>
      <c r="GC638" s="77"/>
      <c r="GD638" s="77"/>
      <c r="GE638" s="77"/>
      <c r="GF638" s="77"/>
      <c r="GG638" s="77"/>
      <c r="GH638" s="77"/>
      <c r="GI638" s="77"/>
      <c r="GJ638" s="77"/>
      <c r="GK638" s="77"/>
      <c r="GL638" s="77"/>
      <c r="GM638" s="77"/>
      <c r="GN638" s="77"/>
      <c r="GO638" s="77"/>
      <c r="GP638" s="77"/>
      <c r="GQ638" s="77"/>
      <c r="GR638" s="77"/>
      <c r="GS638" s="77"/>
      <c r="GT638" s="77"/>
      <c r="GU638" s="77"/>
      <c r="GV638" s="77"/>
      <c r="GW638" s="77"/>
      <c r="GX638" s="77"/>
      <c r="GY638" s="77"/>
      <c r="GZ638" s="77"/>
      <c r="HA638" s="77"/>
      <c r="HB638" s="77"/>
      <c r="HC638" s="77"/>
      <c r="HD638" s="77"/>
      <c r="HE638" s="77"/>
      <c r="HF638" s="77"/>
      <c r="HG638" s="77"/>
      <c r="HH638" s="77"/>
      <c r="HI638" s="77"/>
      <c r="HJ638" s="77"/>
      <c r="HK638" s="77"/>
      <c r="HL638" s="77"/>
      <c r="HM638" s="77"/>
      <c r="HN638" s="77"/>
      <c r="HO638" s="77"/>
      <c r="HP638" s="77"/>
      <c r="HQ638" s="77"/>
      <c r="HR638" s="77"/>
      <c r="HS638" s="77"/>
      <c r="HT638" s="77"/>
      <c r="HU638" s="77"/>
      <c r="HV638" s="77"/>
      <c r="HW638" s="77"/>
      <c r="HX638" s="77"/>
      <c r="HY638" s="77"/>
      <c r="HZ638" s="77"/>
      <c r="IA638" s="77"/>
      <c r="IB638" s="77"/>
      <c r="IC638" s="77"/>
      <c r="ID638" s="77"/>
      <c r="IE638" s="77"/>
      <c r="IF638" s="77"/>
      <c r="IG638" s="77"/>
      <c r="IH638" s="77"/>
    </row>
    <row r="639" spans="1:242" s="78" customFormat="1" ht="33">
      <c r="A639" s="193" t="s">
        <v>1852</v>
      </c>
      <c r="B639" s="193" t="s">
        <v>1419</v>
      </c>
      <c r="C639" s="193" t="s">
        <v>1420</v>
      </c>
      <c r="D639" s="193" t="s">
        <v>1855</v>
      </c>
      <c r="E639" s="201">
        <v>23</v>
      </c>
      <c r="F639" s="195" t="s">
        <v>1471</v>
      </c>
      <c r="G639" s="193" t="s">
        <v>1856</v>
      </c>
      <c r="H639" s="195"/>
      <c r="I639" s="195" t="s">
        <v>1845</v>
      </c>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c r="AG639" s="77"/>
      <c r="AH639" s="77"/>
      <c r="AI639" s="77"/>
      <c r="AJ639" s="77"/>
      <c r="AK639" s="77"/>
      <c r="AL639" s="77"/>
      <c r="AM639" s="77"/>
      <c r="AN639" s="77"/>
      <c r="AO639" s="77"/>
      <c r="AP639" s="77"/>
      <c r="AQ639" s="77"/>
      <c r="AR639" s="77"/>
      <c r="AS639" s="77"/>
      <c r="AT639" s="77"/>
      <c r="AU639" s="77"/>
      <c r="AV639" s="77"/>
      <c r="AW639" s="77"/>
      <c r="AX639" s="77"/>
      <c r="AY639" s="77"/>
      <c r="AZ639" s="77"/>
      <c r="BA639" s="77"/>
      <c r="BB639" s="77"/>
      <c r="BC639" s="77"/>
      <c r="BD639" s="77"/>
      <c r="BE639" s="77"/>
      <c r="BF639" s="77"/>
      <c r="BG639" s="77"/>
      <c r="BH639" s="77"/>
      <c r="BI639" s="77"/>
      <c r="BJ639" s="77"/>
      <c r="BK639" s="77"/>
      <c r="BL639" s="77"/>
      <c r="BM639" s="77"/>
      <c r="BN639" s="77"/>
      <c r="BO639" s="77"/>
      <c r="BP639" s="77"/>
      <c r="BQ639" s="77"/>
      <c r="BR639" s="77"/>
      <c r="BS639" s="77"/>
      <c r="BT639" s="77"/>
      <c r="BU639" s="77"/>
      <c r="BV639" s="77"/>
      <c r="BW639" s="77"/>
      <c r="BX639" s="77"/>
      <c r="BY639" s="77"/>
      <c r="BZ639" s="77"/>
      <c r="CA639" s="77"/>
      <c r="CB639" s="77"/>
      <c r="CC639" s="77"/>
      <c r="CD639" s="77"/>
      <c r="CE639" s="77"/>
      <c r="CF639" s="77"/>
      <c r="CG639" s="77"/>
      <c r="CH639" s="77"/>
      <c r="CI639" s="77"/>
      <c r="CJ639" s="77"/>
      <c r="CK639" s="77"/>
      <c r="CL639" s="77"/>
      <c r="CM639" s="77"/>
      <c r="CN639" s="77"/>
      <c r="CO639" s="77"/>
      <c r="CP639" s="77"/>
      <c r="CQ639" s="77"/>
      <c r="CR639" s="77"/>
      <c r="CS639" s="77"/>
      <c r="CT639" s="77"/>
      <c r="CU639" s="77"/>
      <c r="CV639" s="77"/>
      <c r="CW639" s="77"/>
      <c r="CX639" s="77"/>
      <c r="CY639" s="77"/>
      <c r="CZ639" s="77"/>
      <c r="DA639" s="77"/>
      <c r="DB639" s="77"/>
      <c r="DC639" s="77"/>
      <c r="DD639" s="77"/>
      <c r="DE639" s="77"/>
      <c r="DF639" s="77"/>
      <c r="DG639" s="77"/>
      <c r="DH639" s="77"/>
      <c r="DI639" s="77"/>
      <c r="DJ639" s="77"/>
      <c r="DK639" s="77"/>
      <c r="DL639" s="77"/>
      <c r="DM639" s="77"/>
      <c r="DN639" s="77"/>
      <c r="DO639" s="77"/>
      <c r="DP639" s="77"/>
      <c r="DQ639" s="77"/>
      <c r="DR639" s="77"/>
      <c r="DS639" s="77"/>
      <c r="DT639" s="77"/>
      <c r="DU639" s="77"/>
      <c r="DV639" s="77"/>
      <c r="DW639" s="77"/>
      <c r="DX639" s="77"/>
      <c r="DY639" s="77"/>
      <c r="DZ639" s="77"/>
      <c r="EA639" s="77"/>
      <c r="EB639" s="77"/>
      <c r="EC639" s="77"/>
      <c r="ED639" s="77"/>
      <c r="EE639" s="77"/>
      <c r="EF639" s="77"/>
      <c r="EG639" s="77"/>
      <c r="EH639" s="77"/>
      <c r="EI639" s="77"/>
      <c r="EJ639" s="77"/>
      <c r="EK639" s="77"/>
      <c r="EL639" s="77"/>
      <c r="EM639" s="77"/>
      <c r="EN639" s="77"/>
      <c r="EO639" s="77"/>
      <c r="EP639" s="77"/>
      <c r="EQ639" s="77"/>
      <c r="ER639" s="77"/>
      <c r="ES639" s="77"/>
      <c r="ET639" s="77"/>
      <c r="EU639" s="77"/>
      <c r="EV639" s="77"/>
      <c r="EW639" s="77"/>
      <c r="EX639" s="77"/>
      <c r="EY639" s="77"/>
      <c r="EZ639" s="77"/>
      <c r="FA639" s="77"/>
      <c r="FB639" s="77"/>
      <c r="FC639" s="77"/>
      <c r="FD639" s="77"/>
      <c r="FE639" s="77"/>
      <c r="FF639" s="77"/>
      <c r="FG639" s="77"/>
      <c r="FH639" s="77"/>
      <c r="FI639" s="77"/>
      <c r="FJ639" s="77"/>
      <c r="FK639" s="77"/>
      <c r="FL639" s="77"/>
      <c r="FM639" s="77"/>
      <c r="FN639" s="77"/>
      <c r="FO639" s="77"/>
      <c r="FP639" s="77"/>
      <c r="FQ639" s="77"/>
      <c r="FR639" s="77"/>
      <c r="FS639" s="77"/>
      <c r="FT639" s="77"/>
      <c r="FU639" s="77"/>
      <c r="FV639" s="77"/>
      <c r="FW639" s="77"/>
      <c r="FX639" s="77"/>
      <c r="FY639" s="77"/>
      <c r="FZ639" s="77"/>
      <c r="GA639" s="77"/>
      <c r="GB639" s="77"/>
      <c r="GC639" s="77"/>
      <c r="GD639" s="77"/>
      <c r="GE639" s="77"/>
      <c r="GF639" s="77"/>
      <c r="GG639" s="77"/>
      <c r="GH639" s="77"/>
      <c r="GI639" s="77"/>
      <c r="GJ639" s="77"/>
      <c r="GK639" s="77"/>
      <c r="GL639" s="77"/>
      <c r="GM639" s="77"/>
      <c r="GN639" s="77"/>
      <c r="GO639" s="77"/>
      <c r="GP639" s="77"/>
      <c r="GQ639" s="77"/>
      <c r="GR639" s="77"/>
      <c r="GS639" s="77"/>
      <c r="GT639" s="77"/>
      <c r="GU639" s="77"/>
      <c r="GV639" s="77"/>
      <c r="GW639" s="77"/>
      <c r="GX639" s="77"/>
      <c r="GY639" s="77"/>
      <c r="GZ639" s="77"/>
      <c r="HA639" s="77"/>
      <c r="HB639" s="77"/>
      <c r="HC639" s="77"/>
      <c r="HD639" s="77"/>
      <c r="HE639" s="77"/>
      <c r="HF639" s="77"/>
      <c r="HG639" s="77"/>
      <c r="HH639" s="77"/>
      <c r="HI639" s="77"/>
      <c r="HJ639" s="77"/>
      <c r="HK639" s="77"/>
      <c r="HL639" s="77"/>
      <c r="HM639" s="77"/>
      <c r="HN639" s="77"/>
      <c r="HO639" s="77"/>
      <c r="HP639" s="77"/>
      <c r="HQ639" s="77"/>
      <c r="HR639" s="77"/>
      <c r="HS639" s="77"/>
      <c r="HT639" s="77"/>
      <c r="HU639" s="77"/>
      <c r="HV639" s="77"/>
      <c r="HW639" s="77"/>
      <c r="HX639" s="77"/>
      <c r="HY639" s="77"/>
      <c r="HZ639" s="77"/>
      <c r="IA639" s="77"/>
      <c r="IB639" s="77"/>
      <c r="IC639" s="77"/>
      <c r="ID639" s="77"/>
      <c r="IE639" s="77"/>
      <c r="IF639" s="77"/>
      <c r="IG639" s="77"/>
      <c r="IH639" s="77"/>
    </row>
    <row r="640" spans="1:9" s="207" customFormat="1" ht="33">
      <c r="A640" s="193" t="s">
        <v>1885</v>
      </c>
      <c r="B640" s="193" t="s">
        <v>1421</v>
      </c>
      <c r="C640" s="193" t="s">
        <v>1420</v>
      </c>
      <c r="D640" s="193" t="s">
        <v>1520</v>
      </c>
      <c r="E640" s="201">
        <v>20</v>
      </c>
      <c r="F640" s="195" t="s">
        <v>1458</v>
      </c>
      <c r="G640" s="193"/>
      <c r="H640" s="195" t="s">
        <v>1845</v>
      </c>
      <c r="I640" s="195"/>
    </row>
    <row r="641" spans="1:9" s="207" customFormat="1" ht="33">
      <c r="A641" s="193" t="s">
        <v>1885</v>
      </c>
      <c r="B641" s="193" t="s">
        <v>1422</v>
      </c>
      <c r="C641" s="193" t="s">
        <v>1420</v>
      </c>
      <c r="D641" s="193" t="s">
        <v>1520</v>
      </c>
      <c r="E641" s="201">
        <v>12</v>
      </c>
      <c r="F641" s="195" t="s">
        <v>1458</v>
      </c>
      <c r="G641" s="193"/>
      <c r="H641" s="195" t="s">
        <v>1845</v>
      </c>
      <c r="I641" s="195"/>
    </row>
    <row r="642" spans="1:9" s="207" customFormat="1" ht="29.25" customHeight="1">
      <c r="A642" s="193"/>
      <c r="B642" s="193"/>
      <c r="C642" s="193" t="s">
        <v>1423</v>
      </c>
      <c r="D642" s="193"/>
      <c r="E642" s="201">
        <f>SUM(E639:E641)</f>
        <v>55</v>
      </c>
      <c r="F642" s="195"/>
      <c r="G642" s="193"/>
      <c r="H642" s="195"/>
      <c r="I642" s="195"/>
    </row>
    <row r="643" spans="1:9" s="212" customFormat="1" ht="33">
      <c r="A643" s="193" t="s">
        <v>1852</v>
      </c>
      <c r="B643" s="193" t="s">
        <v>1424</v>
      </c>
      <c r="C643" s="193" t="s">
        <v>1425</v>
      </c>
      <c r="D643" s="193" t="s">
        <v>1855</v>
      </c>
      <c r="E643" s="201">
        <v>20</v>
      </c>
      <c r="F643" s="195" t="s">
        <v>1471</v>
      </c>
      <c r="G643" s="193" t="s">
        <v>1856</v>
      </c>
      <c r="H643" s="195"/>
      <c r="I643" s="195" t="s">
        <v>1845</v>
      </c>
    </row>
    <row r="644" spans="1:242" s="78" customFormat="1" ht="33">
      <c r="A644" s="193" t="s">
        <v>1852</v>
      </c>
      <c r="B644" s="193" t="s">
        <v>1426</v>
      </c>
      <c r="C644" s="193" t="s">
        <v>1427</v>
      </c>
      <c r="D644" s="193" t="s">
        <v>1855</v>
      </c>
      <c r="E644" s="201">
        <v>10</v>
      </c>
      <c r="F644" s="195" t="s">
        <v>1471</v>
      </c>
      <c r="G644" s="193" t="s">
        <v>1856</v>
      </c>
      <c r="H644" s="195"/>
      <c r="I644" s="195" t="s">
        <v>1845</v>
      </c>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c r="AG644" s="77"/>
      <c r="AH644" s="77"/>
      <c r="AI644" s="77"/>
      <c r="AJ644" s="77"/>
      <c r="AK644" s="77"/>
      <c r="AL644" s="77"/>
      <c r="AM644" s="77"/>
      <c r="AN644" s="77"/>
      <c r="AO644" s="77"/>
      <c r="AP644" s="77"/>
      <c r="AQ644" s="77"/>
      <c r="AR644" s="77"/>
      <c r="AS644" s="77"/>
      <c r="AT644" s="77"/>
      <c r="AU644" s="77"/>
      <c r="AV644" s="77"/>
      <c r="AW644" s="77"/>
      <c r="AX644" s="77"/>
      <c r="AY644" s="77"/>
      <c r="AZ644" s="77"/>
      <c r="BA644" s="77"/>
      <c r="BB644" s="77"/>
      <c r="BC644" s="77"/>
      <c r="BD644" s="77"/>
      <c r="BE644" s="77"/>
      <c r="BF644" s="77"/>
      <c r="BG644" s="77"/>
      <c r="BH644" s="77"/>
      <c r="BI644" s="77"/>
      <c r="BJ644" s="77"/>
      <c r="BK644" s="77"/>
      <c r="BL644" s="77"/>
      <c r="BM644" s="77"/>
      <c r="BN644" s="77"/>
      <c r="BO644" s="77"/>
      <c r="BP644" s="77"/>
      <c r="BQ644" s="77"/>
      <c r="BR644" s="77"/>
      <c r="BS644" s="77"/>
      <c r="BT644" s="77"/>
      <c r="BU644" s="77"/>
      <c r="BV644" s="77"/>
      <c r="BW644" s="77"/>
      <c r="BX644" s="77"/>
      <c r="BY644" s="77"/>
      <c r="BZ644" s="77"/>
      <c r="CA644" s="77"/>
      <c r="CB644" s="77"/>
      <c r="CC644" s="77"/>
      <c r="CD644" s="77"/>
      <c r="CE644" s="77"/>
      <c r="CF644" s="77"/>
      <c r="CG644" s="77"/>
      <c r="CH644" s="77"/>
      <c r="CI644" s="77"/>
      <c r="CJ644" s="77"/>
      <c r="CK644" s="77"/>
      <c r="CL644" s="77"/>
      <c r="CM644" s="77"/>
      <c r="CN644" s="77"/>
      <c r="CO644" s="77"/>
      <c r="CP644" s="77"/>
      <c r="CQ644" s="77"/>
      <c r="CR644" s="77"/>
      <c r="CS644" s="77"/>
      <c r="CT644" s="77"/>
      <c r="CU644" s="77"/>
      <c r="CV644" s="77"/>
      <c r="CW644" s="77"/>
      <c r="CX644" s="77"/>
      <c r="CY644" s="77"/>
      <c r="CZ644" s="77"/>
      <c r="DA644" s="77"/>
      <c r="DB644" s="77"/>
      <c r="DC644" s="77"/>
      <c r="DD644" s="77"/>
      <c r="DE644" s="77"/>
      <c r="DF644" s="77"/>
      <c r="DG644" s="77"/>
      <c r="DH644" s="77"/>
      <c r="DI644" s="77"/>
      <c r="DJ644" s="77"/>
      <c r="DK644" s="77"/>
      <c r="DL644" s="77"/>
      <c r="DM644" s="77"/>
      <c r="DN644" s="77"/>
      <c r="DO644" s="77"/>
      <c r="DP644" s="77"/>
      <c r="DQ644" s="77"/>
      <c r="DR644" s="77"/>
      <c r="DS644" s="77"/>
      <c r="DT644" s="77"/>
      <c r="DU644" s="77"/>
      <c r="DV644" s="77"/>
      <c r="DW644" s="77"/>
      <c r="DX644" s="77"/>
      <c r="DY644" s="77"/>
      <c r="DZ644" s="77"/>
      <c r="EA644" s="77"/>
      <c r="EB644" s="77"/>
      <c r="EC644" s="77"/>
      <c r="ED644" s="77"/>
      <c r="EE644" s="77"/>
      <c r="EF644" s="77"/>
      <c r="EG644" s="77"/>
      <c r="EH644" s="77"/>
      <c r="EI644" s="77"/>
      <c r="EJ644" s="77"/>
      <c r="EK644" s="77"/>
      <c r="EL644" s="77"/>
      <c r="EM644" s="77"/>
      <c r="EN644" s="77"/>
      <c r="EO644" s="77"/>
      <c r="EP644" s="77"/>
      <c r="EQ644" s="77"/>
      <c r="ER644" s="77"/>
      <c r="ES644" s="77"/>
      <c r="ET644" s="77"/>
      <c r="EU644" s="77"/>
      <c r="EV644" s="77"/>
      <c r="EW644" s="77"/>
      <c r="EX644" s="77"/>
      <c r="EY644" s="77"/>
      <c r="EZ644" s="77"/>
      <c r="FA644" s="77"/>
      <c r="FB644" s="77"/>
      <c r="FC644" s="77"/>
      <c r="FD644" s="77"/>
      <c r="FE644" s="77"/>
      <c r="FF644" s="77"/>
      <c r="FG644" s="77"/>
      <c r="FH644" s="77"/>
      <c r="FI644" s="77"/>
      <c r="FJ644" s="77"/>
      <c r="FK644" s="77"/>
      <c r="FL644" s="77"/>
      <c r="FM644" s="77"/>
      <c r="FN644" s="77"/>
      <c r="FO644" s="77"/>
      <c r="FP644" s="77"/>
      <c r="FQ644" s="77"/>
      <c r="FR644" s="77"/>
      <c r="FS644" s="77"/>
      <c r="FT644" s="77"/>
      <c r="FU644" s="77"/>
      <c r="FV644" s="77"/>
      <c r="FW644" s="77"/>
      <c r="FX644" s="77"/>
      <c r="FY644" s="77"/>
      <c r="FZ644" s="77"/>
      <c r="GA644" s="77"/>
      <c r="GB644" s="77"/>
      <c r="GC644" s="77"/>
      <c r="GD644" s="77"/>
      <c r="GE644" s="77"/>
      <c r="GF644" s="77"/>
      <c r="GG644" s="77"/>
      <c r="GH644" s="77"/>
      <c r="GI644" s="77"/>
      <c r="GJ644" s="77"/>
      <c r="GK644" s="77"/>
      <c r="GL644" s="77"/>
      <c r="GM644" s="77"/>
      <c r="GN644" s="77"/>
      <c r="GO644" s="77"/>
      <c r="GP644" s="77"/>
      <c r="GQ644" s="77"/>
      <c r="GR644" s="77"/>
      <c r="GS644" s="77"/>
      <c r="GT644" s="77"/>
      <c r="GU644" s="77"/>
      <c r="GV644" s="77"/>
      <c r="GW644" s="77"/>
      <c r="GX644" s="77"/>
      <c r="GY644" s="77"/>
      <c r="GZ644" s="77"/>
      <c r="HA644" s="77"/>
      <c r="HB644" s="77"/>
      <c r="HC644" s="77"/>
      <c r="HD644" s="77"/>
      <c r="HE644" s="77"/>
      <c r="HF644" s="77"/>
      <c r="HG644" s="77"/>
      <c r="HH644" s="77"/>
      <c r="HI644" s="77"/>
      <c r="HJ644" s="77"/>
      <c r="HK644" s="77"/>
      <c r="HL644" s="77"/>
      <c r="HM644" s="77"/>
      <c r="HN644" s="77"/>
      <c r="HO644" s="77"/>
      <c r="HP644" s="77"/>
      <c r="HQ644" s="77"/>
      <c r="HR644" s="77"/>
      <c r="HS644" s="77"/>
      <c r="HT644" s="77"/>
      <c r="HU644" s="77"/>
      <c r="HV644" s="77"/>
      <c r="HW644" s="77"/>
      <c r="HX644" s="77"/>
      <c r="HY644" s="77"/>
      <c r="HZ644" s="77"/>
      <c r="IA644" s="77"/>
      <c r="IB644" s="77"/>
      <c r="IC644" s="77"/>
      <c r="ID644" s="77"/>
      <c r="IE644" s="77"/>
      <c r="IF644" s="77"/>
      <c r="IG644" s="77"/>
      <c r="IH644" s="77"/>
    </row>
    <row r="645" spans="1:9" s="202" customFormat="1" ht="33">
      <c r="A645" s="193" t="s">
        <v>1923</v>
      </c>
      <c r="B645" s="193" t="s">
        <v>1428</v>
      </c>
      <c r="C645" s="193" t="s">
        <v>1429</v>
      </c>
      <c r="D645" s="193" t="s">
        <v>1520</v>
      </c>
      <c r="E645" s="201">
        <v>72</v>
      </c>
      <c r="F645" s="195" t="s">
        <v>1458</v>
      </c>
      <c r="G645" s="193"/>
      <c r="H645" s="195"/>
      <c r="I645" s="195" t="s">
        <v>1845</v>
      </c>
    </row>
    <row r="646" spans="1:9" s="198" customFormat="1" ht="33">
      <c r="A646" s="193" t="s">
        <v>1880</v>
      </c>
      <c r="B646" s="193" t="s">
        <v>1430</v>
      </c>
      <c r="C646" s="193" t="s">
        <v>1657</v>
      </c>
      <c r="D646" s="193" t="s">
        <v>1467</v>
      </c>
      <c r="E646" s="201">
        <v>18</v>
      </c>
      <c r="F646" s="195" t="s">
        <v>1458</v>
      </c>
      <c r="G646" s="193"/>
      <c r="H646" s="195"/>
      <c r="I646" s="195" t="s">
        <v>1845</v>
      </c>
    </row>
    <row r="647" spans="1:9" s="202" customFormat="1" ht="33">
      <c r="A647" s="193" t="s">
        <v>1923</v>
      </c>
      <c r="B647" s="193" t="s">
        <v>1659</v>
      </c>
      <c r="C647" s="193" t="s">
        <v>1657</v>
      </c>
      <c r="D647" s="193" t="s">
        <v>1520</v>
      </c>
      <c r="E647" s="201">
        <v>20</v>
      </c>
      <c r="F647" s="195" t="s">
        <v>1458</v>
      </c>
      <c r="G647" s="193"/>
      <c r="H647" s="195"/>
      <c r="I647" s="195" t="s">
        <v>1845</v>
      </c>
    </row>
    <row r="648" spans="1:9" s="202" customFormat="1" ht="29.25" customHeight="1">
      <c r="A648" s="193"/>
      <c r="B648" s="193"/>
      <c r="C648" s="193" t="s">
        <v>1660</v>
      </c>
      <c r="D648" s="193"/>
      <c r="E648" s="201">
        <f>SUM(E646:E647)</f>
        <v>38</v>
      </c>
      <c r="F648" s="195"/>
      <c r="G648" s="193"/>
      <c r="H648" s="195"/>
      <c r="I648" s="195"/>
    </row>
    <row r="649" spans="1:242" s="78" customFormat="1" ht="33">
      <c r="A649" s="193" t="s">
        <v>1852</v>
      </c>
      <c r="B649" s="193" t="s">
        <v>1431</v>
      </c>
      <c r="C649" s="193" t="s">
        <v>1432</v>
      </c>
      <c r="D649" s="193" t="s">
        <v>1855</v>
      </c>
      <c r="E649" s="201">
        <v>20</v>
      </c>
      <c r="F649" s="195" t="s">
        <v>1471</v>
      </c>
      <c r="G649" s="193" t="s">
        <v>1856</v>
      </c>
      <c r="H649" s="195" t="s">
        <v>1845</v>
      </c>
      <c r="I649" s="195"/>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c r="AG649" s="77"/>
      <c r="AH649" s="77"/>
      <c r="AI649" s="77"/>
      <c r="AJ649" s="77"/>
      <c r="AK649" s="77"/>
      <c r="AL649" s="77"/>
      <c r="AM649" s="77"/>
      <c r="AN649" s="77"/>
      <c r="AO649" s="77"/>
      <c r="AP649" s="77"/>
      <c r="AQ649" s="77"/>
      <c r="AR649" s="77"/>
      <c r="AS649" s="77"/>
      <c r="AT649" s="77"/>
      <c r="AU649" s="77"/>
      <c r="AV649" s="77"/>
      <c r="AW649" s="77"/>
      <c r="AX649" s="77"/>
      <c r="AY649" s="77"/>
      <c r="AZ649" s="77"/>
      <c r="BA649" s="77"/>
      <c r="BB649" s="77"/>
      <c r="BC649" s="77"/>
      <c r="BD649" s="77"/>
      <c r="BE649" s="77"/>
      <c r="BF649" s="77"/>
      <c r="BG649" s="77"/>
      <c r="BH649" s="77"/>
      <c r="BI649" s="77"/>
      <c r="BJ649" s="77"/>
      <c r="BK649" s="77"/>
      <c r="BL649" s="77"/>
      <c r="BM649" s="77"/>
      <c r="BN649" s="77"/>
      <c r="BO649" s="77"/>
      <c r="BP649" s="77"/>
      <c r="BQ649" s="77"/>
      <c r="BR649" s="77"/>
      <c r="BS649" s="77"/>
      <c r="BT649" s="77"/>
      <c r="BU649" s="77"/>
      <c r="BV649" s="77"/>
      <c r="BW649" s="77"/>
      <c r="BX649" s="77"/>
      <c r="BY649" s="77"/>
      <c r="BZ649" s="77"/>
      <c r="CA649" s="77"/>
      <c r="CB649" s="77"/>
      <c r="CC649" s="77"/>
      <c r="CD649" s="77"/>
      <c r="CE649" s="77"/>
      <c r="CF649" s="77"/>
      <c r="CG649" s="77"/>
      <c r="CH649" s="77"/>
      <c r="CI649" s="77"/>
      <c r="CJ649" s="77"/>
      <c r="CK649" s="77"/>
      <c r="CL649" s="77"/>
      <c r="CM649" s="77"/>
      <c r="CN649" s="77"/>
      <c r="CO649" s="77"/>
      <c r="CP649" s="77"/>
      <c r="CQ649" s="77"/>
      <c r="CR649" s="77"/>
      <c r="CS649" s="77"/>
      <c r="CT649" s="77"/>
      <c r="CU649" s="77"/>
      <c r="CV649" s="77"/>
      <c r="CW649" s="77"/>
      <c r="CX649" s="77"/>
      <c r="CY649" s="77"/>
      <c r="CZ649" s="77"/>
      <c r="DA649" s="77"/>
      <c r="DB649" s="77"/>
      <c r="DC649" s="77"/>
      <c r="DD649" s="77"/>
      <c r="DE649" s="77"/>
      <c r="DF649" s="77"/>
      <c r="DG649" s="77"/>
      <c r="DH649" s="77"/>
      <c r="DI649" s="77"/>
      <c r="DJ649" s="77"/>
      <c r="DK649" s="77"/>
      <c r="DL649" s="77"/>
      <c r="DM649" s="77"/>
      <c r="DN649" s="77"/>
      <c r="DO649" s="77"/>
      <c r="DP649" s="77"/>
      <c r="DQ649" s="77"/>
      <c r="DR649" s="77"/>
      <c r="DS649" s="77"/>
      <c r="DT649" s="77"/>
      <c r="DU649" s="77"/>
      <c r="DV649" s="77"/>
      <c r="DW649" s="77"/>
      <c r="DX649" s="77"/>
      <c r="DY649" s="77"/>
      <c r="DZ649" s="77"/>
      <c r="EA649" s="77"/>
      <c r="EB649" s="77"/>
      <c r="EC649" s="77"/>
      <c r="ED649" s="77"/>
      <c r="EE649" s="77"/>
      <c r="EF649" s="77"/>
      <c r="EG649" s="77"/>
      <c r="EH649" s="77"/>
      <c r="EI649" s="77"/>
      <c r="EJ649" s="77"/>
      <c r="EK649" s="77"/>
      <c r="EL649" s="77"/>
      <c r="EM649" s="77"/>
      <c r="EN649" s="77"/>
      <c r="EO649" s="77"/>
      <c r="EP649" s="77"/>
      <c r="EQ649" s="77"/>
      <c r="ER649" s="77"/>
      <c r="ES649" s="77"/>
      <c r="ET649" s="77"/>
      <c r="EU649" s="77"/>
      <c r="EV649" s="77"/>
      <c r="EW649" s="77"/>
      <c r="EX649" s="77"/>
      <c r="EY649" s="77"/>
      <c r="EZ649" s="77"/>
      <c r="FA649" s="77"/>
      <c r="FB649" s="77"/>
      <c r="FC649" s="77"/>
      <c r="FD649" s="77"/>
      <c r="FE649" s="77"/>
      <c r="FF649" s="77"/>
      <c r="FG649" s="77"/>
      <c r="FH649" s="77"/>
      <c r="FI649" s="77"/>
      <c r="FJ649" s="77"/>
      <c r="FK649" s="77"/>
      <c r="FL649" s="77"/>
      <c r="FM649" s="77"/>
      <c r="FN649" s="77"/>
      <c r="FO649" s="77"/>
      <c r="FP649" s="77"/>
      <c r="FQ649" s="77"/>
      <c r="FR649" s="77"/>
      <c r="FS649" s="77"/>
      <c r="FT649" s="77"/>
      <c r="FU649" s="77"/>
      <c r="FV649" s="77"/>
      <c r="FW649" s="77"/>
      <c r="FX649" s="77"/>
      <c r="FY649" s="77"/>
      <c r="FZ649" s="77"/>
      <c r="GA649" s="77"/>
      <c r="GB649" s="77"/>
      <c r="GC649" s="77"/>
      <c r="GD649" s="77"/>
      <c r="GE649" s="77"/>
      <c r="GF649" s="77"/>
      <c r="GG649" s="77"/>
      <c r="GH649" s="77"/>
      <c r="GI649" s="77"/>
      <c r="GJ649" s="77"/>
      <c r="GK649" s="77"/>
      <c r="GL649" s="77"/>
      <c r="GM649" s="77"/>
      <c r="GN649" s="77"/>
      <c r="GO649" s="77"/>
      <c r="GP649" s="77"/>
      <c r="GQ649" s="77"/>
      <c r="GR649" s="77"/>
      <c r="GS649" s="77"/>
      <c r="GT649" s="77"/>
      <c r="GU649" s="77"/>
      <c r="GV649" s="77"/>
      <c r="GW649" s="77"/>
      <c r="GX649" s="77"/>
      <c r="GY649" s="77"/>
      <c r="GZ649" s="77"/>
      <c r="HA649" s="77"/>
      <c r="HB649" s="77"/>
      <c r="HC649" s="77"/>
      <c r="HD649" s="77"/>
      <c r="HE649" s="77"/>
      <c r="HF649" s="77"/>
      <c r="HG649" s="77"/>
      <c r="HH649" s="77"/>
      <c r="HI649" s="77"/>
      <c r="HJ649" s="77"/>
      <c r="HK649" s="77"/>
      <c r="HL649" s="77"/>
      <c r="HM649" s="77"/>
      <c r="HN649" s="77"/>
      <c r="HO649" s="77"/>
      <c r="HP649" s="77"/>
      <c r="HQ649" s="77"/>
      <c r="HR649" s="77"/>
      <c r="HS649" s="77"/>
      <c r="HT649" s="77"/>
      <c r="HU649" s="77"/>
      <c r="HV649" s="77"/>
      <c r="HW649" s="77"/>
      <c r="HX649" s="77"/>
      <c r="HY649" s="77"/>
      <c r="HZ649" s="77"/>
      <c r="IA649" s="77"/>
      <c r="IB649" s="77"/>
      <c r="IC649" s="77"/>
      <c r="ID649" s="77"/>
      <c r="IE649" s="77"/>
      <c r="IF649" s="77"/>
      <c r="IG649" s="77"/>
      <c r="IH649" s="77"/>
    </row>
    <row r="650" spans="1:9" s="202" customFormat="1" ht="33">
      <c r="A650" s="193" t="s">
        <v>1885</v>
      </c>
      <c r="B650" s="193" t="s">
        <v>1433</v>
      </c>
      <c r="C650" s="193" t="s">
        <v>1434</v>
      </c>
      <c r="D650" s="193" t="s">
        <v>1520</v>
      </c>
      <c r="E650" s="201">
        <v>150</v>
      </c>
      <c r="F650" s="195" t="s">
        <v>1458</v>
      </c>
      <c r="G650" s="193"/>
      <c r="H650" s="195" t="s">
        <v>1845</v>
      </c>
      <c r="I650" s="195"/>
    </row>
    <row r="651" spans="1:242" s="78" customFormat="1" ht="33">
      <c r="A651" s="193" t="s">
        <v>1852</v>
      </c>
      <c r="B651" s="193" t="s">
        <v>1435</v>
      </c>
      <c r="C651" s="193" t="s">
        <v>1436</v>
      </c>
      <c r="D651" s="193" t="s">
        <v>1855</v>
      </c>
      <c r="E651" s="201">
        <v>30</v>
      </c>
      <c r="F651" s="195" t="s">
        <v>1471</v>
      </c>
      <c r="G651" s="193" t="s">
        <v>1856</v>
      </c>
      <c r="H651" s="195"/>
      <c r="I651" s="195" t="s">
        <v>1845</v>
      </c>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c r="AG651" s="77"/>
      <c r="AH651" s="77"/>
      <c r="AI651" s="77"/>
      <c r="AJ651" s="77"/>
      <c r="AK651" s="77"/>
      <c r="AL651" s="77"/>
      <c r="AM651" s="77"/>
      <c r="AN651" s="77"/>
      <c r="AO651" s="77"/>
      <c r="AP651" s="77"/>
      <c r="AQ651" s="77"/>
      <c r="AR651" s="77"/>
      <c r="AS651" s="77"/>
      <c r="AT651" s="77"/>
      <c r="AU651" s="77"/>
      <c r="AV651" s="77"/>
      <c r="AW651" s="77"/>
      <c r="AX651" s="77"/>
      <c r="AY651" s="77"/>
      <c r="AZ651" s="77"/>
      <c r="BA651" s="77"/>
      <c r="BB651" s="77"/>
      <c r="BC651" s="77"/>
      <c r="BD651" s="77"/>
      <c r="BE651" s="77"/>
      <c r="BF651" s="77"/>
      <c r="BG651" s="77"/>
      <c r="BH651" s="77"/>
      <c r="BI651" s="77"/>
      <c r="BJ651" s="77"/>
      <c r="BK651" s="77"/>
      <c r="BL651" s="77"/>
      <c r="BM651" s="77"/>
      <c r="BN651" s="77"/>
      <c r="BO651" s="77"/>
      <c r="BP651" s="77"/>
      <c r="BQ651" s="77"/>
      <c r="BR651" s="77"/>
      <c r="BS651" s="77"/>
      <c r="BT651" s="77"/>
      <c r="BU651" s="77"/>
      <c r="BV651" s="77"/>
      <c r="BW651" s="77"/>
      <c r="BX651" s="77"/>
      <c r="BY651" s="77"/>
      <c r="BZ651" s="77"/>
      <c r="CA651" s="77"/>
      <c r="CB651" s="77"/>
      <c r="CC651" s="77"/>
      <c r="CD651" s="77"/>
      <c r="CE651" s="77"/>
      <c r="CF651" s="77"/>
      <c r="CG651" s="77"/>
      <c r="CH651" s="77"/>
      <c r="CI651" s="77"/>
      <c r="CJ651" s="77"/>
      <c r="CK651" s="77"/>
      <c r="CL651" s="77"/>
      <c r="CM651" s="77"/>
      <c r="CN651" s="77"/>
      <c r="CO651" s="77"/>
      <c r="CP651" s="77"/>
      <c r="CQ651" s="77"/>
      <c r="CR651" s="77"/>
      <c r="CS651" s="77"/>
      <c r="CT651" s="77"/>
      <c r="CU651" s="77"/>
      <c r="CV651" s="77"/>
      <c r="CW651" s="77"/>
      <c r="CX651" s="77"/>
      <c r="CY651" s="77"/>
      <c r="CZ651" s="77"/>
      <c r="DA651" s="77"/>
      <c r="DB651" s="77"/>
      <c r="DC651" s="77"/>
      <c r="DD651" s="77"/>
      <c r="DE651" s="77"/>
      <c r="DF651" s="77"/>
      <c r="DG651" s="77"/>
      <c r="DH651" s="77"/>
      <c r="DI651" s="77"/>
      <c r="DJ651" s="77"/>
      <c r="DK651" s="77"/>
      <c r="DL651" s="77"/>
      <c r="DM651" s="77"/>
      <c r="DN651" s="77"/>
      <c r="DO651" s="77"/>
      <c r="DP651" s="77"/>
      <c r="DQ651" s="77"/>
      <c r="DR651" s="77"/>
      <c r="DS651" s="77"/>
      <c r="DT651" s="77"/>
      <c r="DU651" s="77"/>
      <c r="DV651" s="77"/>
      <c r="DW651" s="77"/>
      <c r="DX651" s="77"/>
      <c r="DY651" s="77"/>
      <c r="DZ651" s="77"/>
      <c r="EA651" s="77"/>
      <c r="EB651" s="77"/>
      <c r="EC651" s="77"/>
      <c r="ED651" s="77"/>
      <c r="EE651" s="77"/>
      <c r="EF651" s="77"/>
      <c r="EG651" s="77"/>
      <c r="EH651" s="77"/>
      <c r="EI651" s="77"/>
      <c r="EJ651" s="77"/>
      <c r="EK651" s="77"/>
      <c r="EL651" s="77"/>
      <c r="EM651" s="77"/>
      <c r="EN651" s="77"/>
      <c r="EO651" s="77"/>
      <c r="EP651" s="77"/>
      <c r="EQ651" s="77"/>
      <c r="ER651" s="77"/>
      <c r="ES651" s="77"/>
      <c r="ET651" s="77"/>
      <c r="EU651" s="77"/>
      <c r="EV651" s="77"/>
      <c r="EW651" s="77"/>
      <c r="EX651" s="77"/>
      <c r="EY651" s="77"/>
      <c r="EZ651" s="77"/>
      <c r="FA651" s="77"/>
      <c r="FB651" s="77"/>
      <c r="FC651" s="77"/>
      <c r="FD651" s="77"/>
      <c r="FE651" s="77"/>
      <c r="FF651" s="77"/>
      <c r="FG651" s="77"/>
      <c r="FH651" s="77"/>
      <c r="FI651" s="77"/>
      <c r="FJ651" s="77"/>
      <c r="FK651" s="77"/>
      <c r="FL651" s="77"/>
      <c r="FM651" s="77"/>
      <c r="FN651" s="77"/>
      <c r="FO651" s="77"/>
      <c r="FP651" s="77"/>
      <c r="FQ651" s="77"/>
      <c r="FR651" s="77"/>
      <c r="FS651" s="77"/>
      <c r="FT651" s="77"/>
      <c r="FU651" s="77"/>
      <c r="FV651" s="77"/>
      <c r="FW651" s="77"/>
      <c r="FX651" s="77"/>
      <c r="FY651" s="77"/>
      <c r="FZ651" s="77"/>
      <c r="GA651" s="77"/>
      <c r="GB651" s="77"/>
      <c r="GC651" s="77"/>
      <c r="GD651" s="77"/>
      <c r="GE651" s="77"/>
      <c r="GF651" s="77"/>
      <c r="GG651" s="77"/>
      <c r="GH651" s="77"/>
      <c r="GI651" s="77"/>
      <c r="GJ651" s="77"/>
      <c r="GK651" s="77"/>
      <c r="GL651" s="77"/>
      <c r="GM651" s="77"/>
      <c r="GN651" s="77"/>
      <c r="GO651" s="77"/>
      <c r="GP651" s="77"/>
      <c r="GQ651" s="77"/>
      <c r="GR651" s="77"/>
      <c r="GS651" s="77"/>
      <c r="GT651" s="77"/>
      <c r="GU651" s="77"/>
      <c r="GV651" s="77"/>
      <c r="GW651" s="77"/>
      <c r="GX651" s="77"/>
      <c r="GY651" s="77"/>
      <c r="GZ651" s="77"/>
      <c r="HA651" s="77"/>
      <c r="HB651" s="77"/>
      <c r="HC651" s="77"/>
      <c r="HD651" s="77"/>
      <c r="HE651" s="77"/>
      <c r="HF651" s="77"/>
      <c r="HG651" s="77"/>
      <c r="HH651" s="77"/>
      <c r="HI651" s="77"/>
      <c r="HJ651" s="77"/>
      <c r="HK651" s="77"/>
      <c r="HL651" s="77"/>
      <c r="HM651" s="77"/>
      <c r="HN651" s="77"/>
      <c r="HO651" s="77"/>
      <c r="HP651" s="77"/>
      <c r="HQ651" s="77"/>
      <c r="HR651" s="77"/>
      <c r="HS651" s="77"/>
      <c r="HT651" s="77"/>
      <c r="HU651" s="77"/>
      <c r="HV651" s="77"/>
      <c r="HW651" s="77"/>
      <c r="HX651" s="77"/>
      <c r="HY651" s="77"/>
      <c r="HZ651" s="77"/>
      <c r="IA651" s="77"/>
      <c r="IB651" s="77"/>
      <c r="IC651" s="77"/>
      <c r="ID651" s="77"/>
      <c r="IE651" s="77"/>
      <c r="IF651" s="77"/>
      <c r="IG651" s="77"/>
      <c r="IH651" s="77"/>
    </row>
    <row r="652" spans="1:256" s="213" customFormat="1" ht="33">
      <c r="A652" s="193" t="s">
        <v>1885</v>
      </c>
      <c r="B652" s="193" t="s">
        <v>1023</v>
      </c>
      <c r="C652" s="193" t="s">
        <v>1437</v>
      </c>
      <c r="D652" s="193" t="s">
        <v>1520</v>
      </c>
      <c r="E652" s="201">
        <v>400</v>
      </c>
      <c r="F652" s="195" t="s">
        <v>1458</v>
      </c>
      <c r="G652" s="193"/>
      <c r="H652" s="195" t="s">
        <v>1845</v>
      </c>
      <c r="I652" s="195"/>
      <c r="IV652" s="214">
        <f>SUM(E652:IU652)</f>
        <v>400</v>
      </c>
    </row>
    <row r="653" spans="1:9" s="202" customFormat="1" ht="33">
      <c r="A653" s="193" t="s">
        <v>1885</v>
      </c>
      <c r="B653" s="193" t="s">
        <v>1025</v>
      </c>
      <c r="C653" s="193" t="s">
        <v>1437</v>
      </c>
      <c r="D653" s="193" t="s">
        <v>1520</v>
      </c>
      <c r="E653" s="201">
        <v>222</v>
      </c>
      <c r="F653" s="195" t="s">
        <v>1458</v>
      </c>
      <c r="G653" s="193"/>
      <c r="H653" s="195" t="s">
        <v>1845</v>
      </c>
      <c r="I653" s="195"/>
    </row>
    <row r="654" spans="1:9" s="202" customFormat="1" ht="16.5">
      <c r="A654" s="193"/>
      <c r="B654" s="193"/>
      <c r="C654" s="193" t="s">
        <v>1438</v>
      </c>
      <c r="D654" s="193"/>
      <c r="E654" s="201">
        <f>SUM(E652:E653)</f>
        <v>622</v>
      </c>
      <c r="F654" s="195"/>
      <c r="G654" s="193"/>
      <c r="H654" s="195"/>
      <c r="I654" s="195"/>
    </row>
    <row r="655" spans="1:9" s="202" customFormat="1" ht="33">
      <c r="A655" s="193" t="s">
        <v>2000</v>
      </c>
      <c r="B655" s="193" t="s">
        <v>1109</v>
      </c>
      <c r="C655" s="193" t="s">
        <v>263</v>
      </c>
      <c r="D655" s="193" t="s">
        <v>1520</v>
      </c>
      <c r="E655" s="201">
        <v>739</v>
      </c>
      <c r="F655" s="195" t="s">
        <v>1458</v>
      </c>
      <c r="G655" s="193"/>
      <c r="H655" s="195" t="s">
        <v>1845</v>
      </c>
      <c r="I655" s="195"/>
    </row>
    <row r="656" spans="1:9" s="204" customFormat="1" ht="33">
      <c r="A656" s="193" t="s">
        <v>1885</v>
      </c>
      <c r="B656" s="193" t="s">
        <v>264</v>
      </c>
      <c r="C656" s="193" t="s">
        <v>265</v>
      </c>
      <c r="D656" s="193" t="s">
        <v>1520</v>
      </c>
      <c r="E656" s="201">
        <v>149</v>
      </c>
      <c r="F656" s="195" t="s">
        <v>1458</v>
      </c>
      <c r="G656" s="193"/>
      <c r="H656" s="195" t="s">
        <v>1845</v>
      </c>
      <c r="I656" s="195"/>
    </row>
    <row r="657" spans="1:9" s="207" customFormat="1" ht="33">
      <c r="A657" s="193" t="s">
        <v>1885</v>
      </c>
      <c r="B657" s="193" t="s">
        <v>266</v>
      </c>
      <c r="C657" s="193" t="s">
        <v>265</v>
      </c>
      <c r="D657" s="193" t="s">
        <v>1520</v>
      </c>
      <c r="E657" s="201">
        <v>140</v>
      </c>
      <c r="F657" s="195" t="s">
        <v>1458</v>
      </c>
      <c r="G657" s="193"/>
      <c r="H657" s="195" t="s">
        <v>1845</v>
      </c>
      <c r="I657" s="195"/>
    </row>
    <row r="658" spans="1:9" s="207" customFormat="1" ht="33">
      <c r="A658" s="193" t="s">
        <v>1885</v>
      </c>
      <c r="B658" s="193" t="s">
        <v>266</v>
      </c>
      <c r="C658" s="193" t="s">
        <v>265</v>
      </c>
      <c r="D658" s="193" t="s">
        <v>1520</v>
      </c>
      <c r="E658" s="201">
        <v>36</v>
      </c>
      <c r="F658" s="195" t="s">
        <v>1458</v>
      </c>
      <c r="G658" s="193"/>
      <c r="H658" s="195" t="s">
        <v>1845</v>
      </c>
      <c r="I658" s="195"/>
    </row>
    <row r="659" spans="1:9" s="202" customFormat="1" ht="33">
      <c r="A659" s="193" t="s">
        <v>1885</v>
      </c>
      <c r="B659" s="193" t="s">
        <v>267</v>
      </c>
      <c r="C659" s="193" t="s">
        <v>265</v>
      </c>
      <c r="D659" s="193" t="s">
        <v>1520</v>
      </c>
      <c r="E659" s="201">
        <v>138</v>
      </c>
      <c r="F659" s="195" t="s">
        <v>1458</v>
      </c>
      <c r="G659" s="193"/>
      <c r="H659" s="195" t="s">
        <v>1845</v>
      </c>
      <c r="I659" s="195"/>
    </row>
    <row r="660" spans="1:9" s="202" customFormat="1" ht="33">
      <c r="A660" s="193" t="s">
        <v>1885</v>
      </c>
      <c r="B660" s="193" t="s">
        <v>267</v>
      </c>
      <c r="C660" s="193" t="s">
        <v>265</v>
      </c>
      <c r="D660" s="193" t="s">
        <v>1520</v>
      </c>
      <c r="E660" s="201">
        <v>90</v>
      </c>
      <c r="F660" s="195" t="s">
        <v>1458</v>
      </c>
      <c r="G660" s="193"/>
      <c r="H660" s="195" t="s">
        <v>1845</v>
      </c>
      <c r="I660" s="195"/>
    </row>
    <row r="661" spans="1:9" s="202" customFormat="1" ht="30" customHeight="1">
      <c r="A661" s="193"/>
      <c r="B661" s="193"/>
      <c r="C661" s="193" t="s">
        <v>268</v>
      </c>
      <c r="D661" s="193"/>
      <c r="E661" s="201">
        <f>SUM(E656:E660)</f>
        <v>553</v>
      </c>
      <c r="F661" s="195"/>
      <c r="G661" s="193"/>
      <c r="H661" s="195"/>
      <c r="I661" s="195"/>
    </row>
    <row r="662" spans="1:242" s="78" customFormat="1" ht="33">
      <c r="A662" s="193" t="s">
        <v>1852</v>
      </c>
      <c r="B662" s="193" t="s">
        <v>269</v>
      </c>
      <c r="C662" s="193" t="s">
        <v>270</v>
      </c>
      <c r="D662" s="193" t="s">
        <v>1855</v>
      </c>
      <c r="E662" s="201">
        <v>30</v>
      </c>
      <c r="F662" s="195" t="s">
        <v>1471</v>
      </c>
      <c r="G662" s="193" t="s">
        <v>1856</v>
      </c>
      <c r="H662" s="195"/>
      <c r="I662" s="195" t="s">
        <v>1845</v>
      </c>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c r="AG662" s="77"/>
      <c r="AH662" s="77"/>
      <c r="AI662" s="77"/>
      <c r="AJ662" s="77"/>
      <c r="AK662" s="77"/>
      <c r="AL662" s="77"/>
      <c r="AM662" s="77"/>
      <c r="AN662" s="77"/>
      <c r="AO662" s="77"/>
      <c r="AP662" s="77"/>
      <c r="AQ662" s="77"/>
      <c r="AR662" s="77"/>
      <c r="AS662" s="77"/>
      <c r="AT662" s="77"/>
      <c r="AU662" s="77"/>
      <c r="AV662" s="77"/>
      <c r="AW662" s="77"/>
      <c r="AX662" s="77"/>
      <c r="AY662" s="77"/>
      <c r="AZ662" s="77"/>
      <c r="BA662" s="77"/>
      <c r="BB662" s="77"/>
      <c r="BC662" s="77"/>
      <c r="BD662" s="77"/>
      <c r="BE662" s="77"/>
      <c r="BF662" s="77"/>
      <c r="BG662" s="77"/>
      <c r="BH662" s="77"/>
      <c r="BI662" s="77"/>
      <c r="BJ662" s="77"/>
      <c r="BK662" s="77"/>
      <c r="BL662" s="77"/>
      <c r="BM662" s="77"/>
      <c r="BN662" s="77"/>
      <c r="BO662" s="77"/>
      <c r="BP662" s="77"/>
      <c r="BQ662" s="77"/>
      <c r="BR662" s="77"/>
      <c r="BS662" s="77"/>
      <c r="BT662" s="77"/>
      <c r="BU662" s="77"/>
      <c r="BV662" s="77"/>
      <c r="BW662" s="77"/>
      <c r="BX662" s="77"/>
      <c r="BY662" s="77"/>
      <c r="BZ662" s="77"/>
      <c r="CA662" s="77"/>
      <c r="CB662" s="77"/>
      <c r="CC662" s="77"/>
      <c r="CD662" s="77"/>
      <c r="CE662" s="77"/>
      <c r="CF662" s="77"/>
      <c r="CG662" s="77"/>
      <c r="CH662" s="77"/>
      <c r="CI662" s="77"/>
      <c r="CJ662" s="77"/>
      <c r="CK662" s="77"/>
      <c r="CL662" s="77"/>
      <c r="CM662" s="77"/>
      <c r="CN662" s="77"/>
      <c r="CO662" s="77"/>
      <c r="CP662" s="77"/>
      <c r="CQ662" s="77"/>
      <c r="CR662" s="77"/>
      <c r="CS662" s="77"/>
      <c r="CT662" s="77"/>
      <c r="CU662" s="77"/>
      <c r="CV662" s="77"/>
      <c r="CW662" s="77"/>
      <c r="CX662" s="77"/>
      <c r="CY662" s="77"/>
      <c r="CZ662" s="77"/>
      <c r="DA662" s="77"/>
      <c r="DB662" s="77"/>
      <c r="DC662" s="77"/>
      <c r="DD662" s="77"/>
      <c r="DE662" s="77"/>
      <c r="DF662" s="77"/>
      <c r="DG662" s="77"/>
      <c r="DH662" s="77"/>
      <c r="DI662" s="77"/>
      <c r="DJ662" s="77"/>
      <c r="DK662" s="77"/>
      <c r="DL662" s="77"/>
      <c r="DM662" s="77"/>
      <c r="DN662" s="77"/>
      <c r="DO662" s="77"/>
      <c r="DP662" s="77"/>
      <c r="DQ662" s="77"/>
      <c r="DR662" s="77"/>
      <c r="DS662" s="77"/>
      <c r="DT662" s="77"/>
      <c r="DU662" s="77"/>
      <c r="DV662" s="77"/>
      <c r="DW662" s="77"/>
      <c r="DX662" s="77"/>
      <c r="DY662" s="77"/>
      <c r="DZ662" s="77"/>
      <c r="EA662" s="77"/>
      <c r="EB662" s="77"/>
      <c r="EC662" s="77"/>
      <c r="ED662" s="77"/>
      <c r="EE662" s="77"/>
      <c r="EF662" s="77"/>
      <c r="EG662" s="77"/>
      <c r="EH662" s="77"/>
      <c r="EI662" s="77"/>
      <c r="EJ662" s="77"/>
      <c r="EK662" s="77"/>
      <c r="EL662" s="77"/>
      <c r="EM662" s="77"/>
      <c r="EN662" s="77"/>
      <c r="EO662" s="77"/>
      <c r="EP662" s="77"/>
      <c r="EQ662" s="77"/>
      <c r="ER662" s="77"/>
      <c r="ES662" s="77"/>
      <c r="ET662" s="77"/>
      <c r="EU662" s="77"/>
      <c r="EV662" s="77"/>
      <c r="EW662" s="77"/>
      <c r="EX662" s="77"/>
      <c r="EY662" s="77"/>
      <c r="EZ662" s="77"/>
      <c r="FA662" s="77"/>
      <c r="FB662" s="77"/>
      <c r="FC662" s="77"/>
      <c r="FD662" s="77"/>
      <c r="FE662" s="77"/>
      <c r="FF662" s="77"/>
      <c r="FG662" s="77"/>
      <c r="FH662" s="77"/>
      <c r="FI662" s="77"/>
      <c r="FJ662" s="77"/>
      <c r="FK662" s="77"/>
      <c r="FL662" s="77"/>
      <c r="FM662" s="77"/>
      <c r="FN662" s="77"/>
      <c r="FO662" s="77"/>
      <c r="FP662" s="77"/>
      <c r="FQ662" s="77"/>
      <c r="FR662" s="77"/>
      <c r="FS662" s="77"/>
      <c r="FT662" s="77"/>
      <c r="FU662" s="77"/>
      <c r="FV662" s="77"/>
      <c r="FW662" s="77"/>
      <c r="FX662" s="77"/>
      <c r="FY662" s="77"/>
      <c r="FZ662" s="77"/>
      <c r="GA662" s="77"/>
      <c r="GB662" s="77"/>
      <c r="GC662" s="77"/>
      <c r="GD662" s="77"/>
      <c r="GE662" s="77"/>
      <c r="GF662" s="77"/>
      <c r="GG662" s="77"/>
      <c r="GH662" s="77"/>
      <c r="GI662" s="77"/>
      <c r="GJ662" s="77"/>
      <c r="GK662" s="77"/>
      <c r="GL662" s="77"/>
      <c r="GM662" s="77"/>
      <c r="GN662" s="77"/>
      <c r="GO662" s="77"/>
      <c r="GP662" s="77"/>
      <c r="GQ662" s="77"/>
      <c r="GR662" s="77"/>
      <c r="GS662" s="77"/>
      <c r="GT662" s="77"/>
      <c r="GU662" s="77"/>
      <c r="GV662" s="77"/>
      <c r="GW662" s="77"/>
      <c r="GX662" s="77"/>
      <c r="GY662" s="77"/>
      <c r="GZ662" s="77"/>
      <c r="HA662" s="77"/>
      <c r="HB662" s="77"/>
      <c r="HC662" s="77"/>
      <c r="HD662" s="77"/>
      <c r="HE662" s="77"/>
      <c r="HF662" s="77"/>
      <c r="HG662" s="77"/>
      <c r="HH662" s="77"/>
      <c r="HI662" s="77"/>
      <c r="HJ662" s="77"/>
      <c r="HK662" s="77"/>
      <c r="HL662" s="77"/>
      <c r="HM662" s="77"/>
      <c r="HN662" s="77"/>
      <c r="HO662" s="77"/>
      <c r="HP662" s="77"/>
      <c r="HQ662" s="77"/>
      <c r="HR662" s="77"/>
      <c r="HS662" s="77"/>
      <c r="HT662" s="77"/>
      <c r="HU662" s="77"/>
      <c r="HV662" s="77"/>
      <c r="HW662" s="77"/>
      <c r="HX662" s="77"/>
      <c r="HY662" s="77"/>
      <c r="HZ662" s="77"/>
      <c r="IA662" s="77"/>
      <c r="IB662" s="77"/>
      <c r="IC662" s="77"/>
      <c r="ID662" s="77"/>
      <c r="IE662" s="77"/>
      <c r="IF662" s="77"/>
      <c r="IG662" s="77"/>
      <c r="IH662" s="77"/>
    </row>
    <row r="663" spans="1:242" s="78" customFormat="1" ht="33">
      <c r="A663" s="193" t="s">
        <v>926</v>
      </c>
      <c r="B663" s="193" t="s">
        <v>932</v>
      </c>
      <c r="C663" s="193" t="s">
        <v>271</v>
      </c>
      <c r="D663" s="193" t="s">
        <v>1855</v>
      </c>
      <c r="E663" s="201">
        <v>105</v>
      </c>
      <c r="F663" s="195" t="s">
        <v>1458</v>
      </c>
      <c r="G663" s="193"/>
      <c r="H663" s="195" t="s">
        <v>1845</v>
      </c>
      <c r="I663" s="195"/>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c r="AG663" s="77"/>
      <c r="AH663" s="77"/>
      <c r="AI663" s="77"/>
      <c r="AJ663" s="77"/>
      <c r="AK663" s="77"/>
      <c r="AL663" s="77"/>
      <c r="AM663" s="77"/>
      <c r="AN663" s="77"/>
      <c r="AO663" s="77"/>
      <c r="AP663" s="77"/>
      <c r="AQ663" s="77"/>
      <c r="AR663" s="77"/>
      <c r="AS663" s="77"/>
      <c r="AT663" s="77"/>
      <c r="AU663" s="77"/>
      <c r="AV663" s="77"/>
      <c r="AW663" s="77"/>
      <c r="AX663" s="77"/>
      <c r="AY663" s="77"/>
      <c r="AZ663" s="77"/>
      <c r="BA663" s="77"/>
      <c r="BB663" s="77"/>
      <c r="BC663" s="77"/>
      <c r="BD663" s="77"/>
      <c r="BE663" s="77"/>
      <c r="BF663" s="77"/>
      <c r="BG663" s="77"/>
      <c r="BH663" s="77"/>
      <c r="BI663" s="77"/>
      <c r="BJ663" s="77"/>
      <c r="BK663" s="77"/>
      <c r="BL663" s="77"/>
      <c r="BM663" s="77"/>
      <c r="BN663" s="77"/>
      <c r="BO663" s="77"/>
      <c r="BP663" s="77"/>
      <c r="BQ663" s="77"/>
      <c r="BR663" s="77"/>
      <c r="BS663" s="77"/>
      <c r="BT663" s="77"/>
      <c r="BU663" s="77"/>
      <c r="BV663" s="77"/>
      <c r="BW663" s="77"/>
      <c r="BX663" s="77"/>
      <c r="BY663" s="77"/>
      <c r="BZ663" s="77"/>
      <c r="CA663" s="77"/>
      <c r="CB663" s="77"/>
      <c r="CC663" s="77"/>
      <c r="CD663" s="77"/>
      <c r="CE663" s="77"/>
      <c r="CF663" s="77"/>
      <c r="CG663" s="77"/>
      <c r="CH663" s="77"/>
      <c r="CI663" s="77"/>
      <c r="CJ663" s="77"/>
      <c r="CK663" s="77"/>
      <c r="CL663" s="77"/>
      <c r="CM663" s="77"/>
      <c r="CN663" s="77"/>
      <c r="CO663" s="77"/>
      <c r="CP663" s="77"/>
      <c r="CQ663" s="77"/>
      <c r="CR663" s="77"/>
      <c r="CS663" s="77"/>
      <c r="CT663" s="77"/>
      <c r="CU663" s="77"/>
      <c r="CV663" s="77"/>
      <c r="CW663" s="77"/>
      <c r="CX663" s="77"/>
      <c r="CY663" s="77"/>
      <c r="CZ663" s="77"/>
      <c r="DA663" s="77"/>
      <c r="DB663" s="77"/>
      <c r="DC663" s="77"/>
      <c r="DD663" s="77"/>
      <c r="DE663" s="77"/>
      <c r="DF663" s="77"/>
      <c r="DG663" s="77"/>
      <c r="DH663" s="77"/>
      <c r="DI663" s="77"/>
      <c r="DJ663" s="77"/>
      <c r="DK663" s="77"/>
      <c r="DL663" s="77"/>
      <c r="DM663" s="77"/>
      <c r="DN663" s="77"/>
      <c r="DO663" s="77"/>
      <c r="DP663" s="77"/>
      <c r="DQ663" s="77"/>
      <c r="DR663" s="77"/>
      <c r="DS663" s="77"/>
      <c r="DT663" s="77"/>
      <c r="DU663" s="77"/>
      <c r="DV663" s="77"/>
      <c r="DW663" s="77"/>
      <c r="DX663" s="77"/>
      <c r="DY663" s="77"/>
      <c r="DZ663" s="77"/>
      <c r="EA663" s="77"/>
      <c r="EB663" s="77"/>
      <c r="EC663" s="77"/>
      <c r="ED663" s="77"/>
      <c r="EE663" s="77"/>
      <c r="EF663" s="77"/>
      <c r="EG663" s="77"/>
      <c r="EH663" s="77"/>
      <c r="EI663" s="77"/>
      <c r="EJ663" s="77"/>
      <c r="EK663" s="77"/>
      <c r="EL663" s="77"/>
      <c r="EM663" s="77"/>
      <c r="EN663" s="77"/>
      <c r="EO663" s="77"/>
      <c r="EP663" s="77"/>
      <c r="EQ663" s="77"/>
      <c r="ER663" s="77"/>
      <c r="ES663" s="77"/>
      <c r="ET663" s="77"/>
      <c r="EU663" s="77"/>
      <c r="EV663" s="77"/>
      <c r="EW663" s="77"/>
      <c r="EX663" s="77"/>
      <c r="EY663" s="77"/>
      <c r="EZ663" s="77"/>
      <c r="FA663" s="77"/>
      <c r="FB663" s="77"/>
      <c r="FC663" s="77"/>
      <c r="FD663" s="77"/>
      <c r="FE663" s="77"/>
      <c r="FF663" s="77"/>
      <c r="FG663" s="77"/>
      <c r="FH663" s="77"/>
      <c r="FI663" s="77"/>
      <c r="FJ663" s="77"/>
      <c r="FK663" s="77"/>
      <c r="FL663" s="77"/>
      <c r="FM663" s="77"/>
      <c r="FN663" s="77"/>
      <c r="FO663" s="77"/>
      <c r="FP663" s="77"/>
      <c r="FQ663" s="77"/>
      <c r="FR663" s="77"/>
      <c r="FS663" s="77"/>
      <c r="FT663" s="77"/>
      <c r="FU663" s="77"/>
      <c r="FV663" s="77"/>
      <c r="FW663" s="77"/>
      <c r="FX663" s="77"/>
      <c r="FY663" s="77"/>
      <c r="FZ663" s="77"/>
      <c r="GA663" s="77"/>
      <c r="GB663" s="77"/>
      <c r="GC663" s="77"/>
      <c r="GD663" s="77"/>
      <c r="GE663" s="77"/>
      <c r="GF663" s="77"/>
      <c r="GG663" s="77"/>
      <c r="GH663" s="77"/>
      <c r="GI663" s="77"/>
      <c r="GJ663" s="77"/>
      <c r="GK663" s="77"/>
      <c r="GL663" s="77"/>
      <c r="GM663" s="77"/>
      <c r="GN663" s="77"/>
      <c r="GO663" s="77"/>
      <c r="GP663" s="77"/>
      <c r="GQ663" s="77"/>
      <c r="GR663" s="77"/>
      <c r="GS663" s="77"/>
      <c r="GT663" s="77"/>
      <c r="GU663" s="77"/>
      <c r="GV663" s="77"/>
      <c r="GW663" s="77"/>
      <c r="GX663" s="77"/>
      <c r="GY663" s="77"/>
      <c r="GZ663" s="77"/>
      <c r="HA663" s="77"/>
      <c r="HB663" s="77"/>
      <c r="HC663" s="77"/>
      <c r="HD663" s="77"/>
      <c r="HE663" s="77"/>
      <c r="HF663" s="77"/>
      <c r="HG663" s="77"/>
      <c r="HH663" s="77"/>
      <c r="HI663" s="77"/>
      <c r="HJ663" s="77"/>
      <c r="HK663" s="77"/>
      <c r="HL663" s="77"/>
      <c r="HM663" s="77"/>
      <c r="HN663" s="77"/>
      <c r="HO663" s="77"/>
      <c r="HP663" s="77"/>
      <c r="HQ663" s="77"/>
      <c r="HR663" s="77"/>
      <c r="HS663" s="77"/>
      <c r="HT663" s="77"/>
      <c r="HU663" s="77"/>
      <c r="HV663" s="77"/>
      <c r="HW663" s="77"/>
      <c r="HX663" s="77"/>
      <c r="HY663" s="77"/>
      <c r="HZ663" s="77"/>
      <c r="IA663" s="77"/>
      <c r="IB663" s="77"/>
      <c r="IC663" s="77"/>
      <c r="ID663" s="77"/>
      <c r="IE663" s="77"/>
      <c r="IF663" s="77"/>
      <c r="IG663" s="77"/>
      <c r="IH663" s="77"/>
    </row>
    <row r="664" spans="1:242" s="78" customFormat="1" ht="33">
      <c r="A664" s="193" t="s">
        <v>926</v>
      </c>
      <c r="B664" s="193" t="s">
        <v>930</v>
      </c>
      <c r="C664" s="193" t="s">
        <v>271</v>
      </c>
      <c r="D664" s="193" t="s">
        <v>1855</v>
      </c>
      <c r="E664" s="201">
        <v>75</v>
      </c>
      <c r="F664" s="195" t="s">
        <v>1458</v>
      </c>
      <c r="G664" s="193"/>
      <c r="H664" s="195" t="s">
        <v>1845</v>
      </c>
      <c r="I664" s="195"/>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c r="AG664" s="77"/>
      <c r="AH664" s="77"/>
      <c r="AI664" s="77"/>
      <c r="AJ664" s="77"/>
      <c r="AK664" s="77"/>
      <c r="AL664" s="77"/>
      <c r="AM664" s="77"/>
      <c r="AN664" s="77"/>
      <c r="AO664" s="77"/>
      <c r="AP664" s="77"/>
      <c r="AQ664" s="77"/>
      <c r="AR664" s="77"/>
      <c r="AS664" s="77"/>
      <c r="AT664" s="77"/>
      <c r="AU664" s="77"/>
      <c r="AV664" s="77"/>
      <c r="AW664" s="77"/>
      <c r="AX664" s="77"/>
      <c r="AY664" s="77"/>
      <c r="AZ664" s="77"/>
      <c r="BA664" s="77"/>
      <c r="BB664" s="77"/>
      <c r="BC664" s="77"/>
      <c r="BD664" s="77"/>
      <c r="BE664" s="77"/>
      <c r="BF664" s="77"/>
      <c r="BG664" s="77"/>
      <c r="BH664" s="77"/>
      <c r="BI664" s="77"/>
      <c r="BJ664" s="77"/>
      <c r="BK664" s="77"/>
      <c r="BL664" s="77"/>
      <c r="BM664" s="77"/>
      <c r="BN664" s="77"/>
      <c r="BO664" s="77"/>
      <c r="BP664" s="77"/>
      <c r="BQ664" s="77"/>
      <c r="BR664" s="77"/>
      <c r="BS664" s="77"/>
      <c r="BT664" s="77"/>
      <c r="BU664" s="77"/>
      <c r="BV664" s="77"/>
      <c r="BW664" s="77"/>
      <c r="BX664" s="77"/>
      <c r="BY664" s="77"/>
      <c r="BZ664" s="77"/>
      <c r="CA664" s="77"/>
      <c r="CB664" s="77"/>
      <c r="CC664" s="77"/>
      <c r="CD664" s="77"/>
      <c r="CE664" s="77"/>
      <c r="CF664" s="77"/>
      <c r="CG664" s="77"/>
      <c r="CH664" s="77"/>
      <c r="CI664" s="77"/>
      <c r="CJ664" s="77"/>
      <c r="CK664" s="77"/>
      <c r="CL664" s="77"/>
      <c r="CM664" s="77"/>
      <c r="CN664" s="77"/>
      <c r="CO664" s="77"/>
      <c r="CP664" s="77"/>
      <c r="CQ664" s="77"/>
      <c r="CR664" s="77"/>
      <c r="CS664" s="77"/>
      <c r="CT664" s="77"/>
      <c r="CU664" s="77"/>
      <c r="CV664" s="77"/>
      <c r="CW664" s="77"/>
      <c r="CX664" s="77"/>
      <c r="CY664" s="77"/>
      <c r="CZ664" s="77"/>
      <c r="DA664" s="77"/>
      <c r="DB664" s="77"/>
      <c r="DC664" s="77"/>
      <c r="DD664" s="77"/>
      <c r="DE664" s="77"/>
      <c r="DF664" s="77"/>
      <c r="DG664" s="77"/>
      <c r="DH664" s="77"/>
      <c r="DI664" s="77"/>
      <c r="DJ664" s="77"/>
      <c r="DK664" s="77"/>
      <c r="DL664" s="77"/>
      <c r="DM664" s="77"/>
      <c r="DN664" s="77"/>
      <c r="DO664" s="77"/>
      <c r="DP664" s="77"/>
      <c r="DQ664" s="77"/>
      <c r="DR664" s="77"/>
      <c r="DS664" s="77"/>
      <c r="DT664" s="77"/>
      <c r="DU664" s="77"/>
      <c r="DV664" s="77"/>
      <c r="DW664" s="77"/>
      <c r="DX664" s="77"/>
      <c r="DY664" s="77"/>
      <c r="DZ664" s="77"/>
      <c r="EA664" s="77"/>
      <c r="EB664" s="77"/>
      <c r="EC664" s="77"/>
      <c r="ED664" s="77"/>
      <c r="EE664" s="77"/>
      <c r="EF664" s="77"/>
      <c r="EG664" s="77"/>
      <c r="EH664" s="77"/>
      <c r="EI664" s="77"/>
      <c r="EJ664" s="77"/>
      <c r="EK664" s="77"/>
      <c r="EL664" s="77"/>
      <c r="EM664" s="77"/>
      <c r="EN664" s="77"/>
      <c r="EO664" s="77"/>
      <c r="EP664" s="77"/>
      <c r="EQ664" s="77"/>
      <c r="ER664" s="77"/>
      <c r="ES664" s="77"/>
      <c r="ET664" s="77"/>
      <c r="EU664" s="77"/>
      <c r="EV664" s="77"/>
      <c r="EW664" s="77"/>
      <c r="EX664" s="77"/>
      <c r="EY664" s="77"/>
      <c r="EZ664" s="77"/>
      <c r="FA664" s="77"/>
      <c r="FB664" s="77"/>
      <c r="FC664" s="77"/>
      <c r="FD664" s="77"/>
      <c r="FE664" s="77"/>
      <c r="FF664" s="77"/>
      <c r="FG664" s="77"/>
      <c r="FH664" s="77"/>
      <c r="FI664" s="77"/>
      <c r="FJ664" s="77"/>
      <c r="FK664" s="77"/>
      <c r="FL664" s="77"/>
      <c r="FM664" s="77"/>
      <c r="FN664" s="77"/>
      <c r="FO664" s="77"/>
      <c r="FP664" s="77"/>
      <c r="FQ664" s="77"/>
      <c r="FR664" s="77"/>
      <c r="FS664" s="77"/>
      <c r="FT664" s="77"/>
      <c r="FU664" s="77"/>
      <c r="FV664" s="77"/>
      <c r="FW664" s="77"/>
      <c r="FX664" s="77"/>
      <c r="FY664" s="77"/>
      <c r="FZ664" s="77"/>
      <c r="GA664" s="77"/>
      <c r="GB664" s="77"/>
      <c r="GC664" s="77"/>
      <c r="GD664" s="77"/>
      <c r="GE664" s="77"/>
      <c r="GF664" s="77"/>
      <c r="GG664" s="77"/>
      <c r="GH664" s="77"/>
      <c r="GI664" s="77"/>
      <c r="GJ664" s="77"/>
      <c r="GK664" s="77"/>
      <c r="GL664" s="77"/>
      <c r="GM664" s="77"/>
      <c r="GN664" s="77"/>
      <c r="GO664" s="77"/>
      <c r="GP664" s="77"/>
      <c r="GQ664" s="77"/>
      <c r="GR664" s="77"/>
      <c r="GS664" s="77"/>
      <c r="GT664" s="77"/>
      <c r="GU664" s="77"/>
      <c r="GV664" s="77"/>
      <c r="GW664" s="77"/>
      <c r="GX664" s="77"/>
      <c r="GY664" s="77"/>
      <c r="GZ664" s="77"/>
      <c r="HA664" s="77"/>
      <c r="HB664" s="77"/>
      <c r="HC664" s="77"/>
      <c r="HD664" s="77"/>
      <c r="HE664" s="77"/>
      <c r="HF664" s="77"/>
      <c r="HG664" s="77"/>
      <c r="HH664" s="77"/>
      <c r="HI664" s="77"/>
      <c r="HJ664" s="77"/>
      <c r="HK664" s="77"/>
      <c r="HL664" s="77"/>
      <c r="HM664" s="77"/>
      <c r="HN664" s="77"/>
      <c r="HO664" s="77"/>
      <c r="HP664" s="77"/>
      <c r="HQ664" s="77"/>
      <c r="HR664" s="77"/>
      <c r="HS664" s="77"/>
      <c r="HT664" s="77"/>
      <c r="HU664" s="77"/>
      <c r="HV664" s="77"/>
      <c r="HW664" s="77"/>
      <c r="HX664" s="77"/>
      <c r="HY664" s="77"/>
      <c r="HZ664" s="77"/>
      <c r="IA664" s="77"/>
      <c r="IB664" s="77"/>
      <c r="IC664" s="77"/>
      <c r="ID664" s="77"/>
      <c r="IE664" s="77"/>
      <c r="IF664" s="77"/>
      <c r="IG664" s="77"/>
      <c r="IH664" s="77"/>
    </row>
    <row r="665" spans="1:242" s="78" customFormat="1" ht="29.25" customHeight="1">
      <c r="A665" s="193"/>
      <c r="B665" s="193"/>
      <c r="C665" s="193" t="s">
        <v>272</v>
      </c>
      <c r="D665" s="193"/>
      <c r="E665" s="201">
        <f>SUM(E663:E664)</f>
        <v>180</v>
      </c>
      <c r="F665" s="195"/>
      <c r="G665" s="193"/>
      <c r="H665" s="195"/>
      <c r="I665" s="195"/>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c r="AG665" s="77"/>
      <c r="AH665" s="77"/>
      <c r="AI665" s="77"/>
      <c r="AJ665" s="77"/>
      <c r="AK665" s="77"/>
      <c r="AL665" s="77"/>
      <c r="AM665" s="77"/>
      <c r="AN665" s="77"/>
      <c r="AO665" s="77"/>
      <c r="AP665" s="77"/>
      <c r="AQ665" s="77"/>
      <c r="AR665" s="77"/>
      <c r="AS665" s="77"/>
      <c r="AT665" s="77"/>
      <c r="AU665" s="77"/>
      <c r="AV665" s="77"/>
      <c r="AW665" s="77"/>
      <c r="AX665" s="77"/>
      <c r="AY665" s="77"/>
      <c r="AZ665" s="77"/>
      <c r="BA665" s="77"/>
      <c r="BB665" s="77"/>
      <c r="BC665" s="77"/>
      <c r="BD665" s="77"/>
      <c r="BE665" s="77"/>
      <c r="BF665" s="77"/>
      <c r="BG665" s="77"/>
      <c r="BH665" s="77"/>
      <c r="BI665" s="77"/>
      <c r="BJ665" s="77"/>
      <c r="BK665" s="77"/>
      <c r="BL665" s="77"/>
      <c r="BM665" s="77"/>
      <c r="BN665" s="77"/>
      <c r="BO665" s="77"/>
      <c r="BP665" s="77"/>
      <c r="BQ665" s="77"/>
      <c r="BR665" s="77"/>
      <c r="BS665" s="77"/>
      <c r="BT665" s="77"/>
      <c r="BU665" s="77"/>
      <c r="BV665" s="77"/>
      <c r="BW665" s="77"/>
      <c r="BX665" s="77"/>
      <c r="BY665" s="77"/>
      <c r="BZ665" s="77"/>
      <c r="CA665" s="77"/>
      <c r="CB665" s="77"/>
      <c r="CC665" s="77"/>
      <c r="CD665" s="77"/>
      <c r="CE665" s="77"/>
      <c r="CF665" s="77"/>
      <c r="CG665" s="77"/>
      <c r="CH665" s="77"/>
      <c r="CI665" s="77"/>
      <c r="CJ665" s="77"/>
      <c r="CK665" s="77"/>
      <c r="CL665" s="77"/>
      <c r="CM665" s="77"/>
      <c r="CN665" s="77"/>
      <c r="CO665" s="77"/>
      <c r="CP665" s="77"/>
      <c r="CQ665" s="77"/>
      <c r="CR665" s="77"/>
      <c r="CS665" s="77"/>
      <c r="CT665" s="77"/>
      <c r="CU665" s="77"/>
      <c r="CV665" s="77"/>
      <c r="CW665" s="77"/>
      <c r="CX665" s="77"/>
      <c r="CY665" s="77"/>
      <c r="CZ665" s="77"/>
      <c r="DA665" s="77"/>
      <c r="DB665" s="77"/>
      <c r="DC665" s="77"/>
      <c r="DD665" s="77"/>
      <c r="DE665" s="77"/>
      <c r="DF665" s="77"/>
      <c r="DG665" s="77"/>
      <c r="DH665" s="77"/>
      <c r="DI665" s="77"/>
      <c r="DJ665" s="77"/>
      <c r="DK665" s="77"/>
      <c r="DL665" s="77"/>
      <c r="DM665" s="77"/>
      <c r="DN665" s="77"/>
      <c r="DO665" s="77"/>
      <c r="DP665" s="77"/>
      <c r="DQ665" s="77"/>
      <c r="DR665" s="77"/>
      <c r="DS665" s="77"/>
      <c r="DT665" s="77"/>
      <c r="DU665" s="77"/>
      <c r="DV665" s="77"/>
      <c r="DW665" s="77"/>
      <c r="DX665" s="77"/>
      <c r="DY665" s="77"/>
      <c r="DZ665" s="77"/>
      <c r="EA665" s="77"/>
      <c r="EB665" s="77"/>
      <c r="EC665" s="77"/>
      <c r="ED665" s="77"/>
      <c r="EE665" s="77"/>
      <c r="EF665" s="77"/>
      <c r="EG665" s="77"/>
      <c r="EH665" s="77"/>
      <c r="EI665" s="77"/>
      <c r="EJ665" s="77"/>
      <c r="EK665" s="77"/>
      <c r="EL665" s="77"/>
      <c r="EM665" s="77"/>
      <c r="EN665" s="77"/>
      <c r="EO665" s="77"/>
      <c r="EP665" s="77"/>
      <c r="EQ665" s="77"/>
      <c r="ER665" s="77"/>
      <c r="ES665" s="77"/>
      <c r="ET665" s="77"/>
      <c r="EU665" s="77"/>
      <c r="EV665" s="77"/>
      <c r="EW665" s="77"/>
      <c r="EX665" s="77"/>
      <c r="EY665" s="77"/>
      <c r="EZ665" s="77"/>
      <c r="FA665" s="77"/>
      <c r="FB665" s="77"/>
      <c r="FC665" s="77"/>
      <c r="FD665" s="77"/>
      <c r="FE665" s="77"/>
      <c r="FF665" s="77"/>
      <c r="FG665" s="77"/>
      <c r="FH665" s="77"/>
      <c r="FI665" s="77"/>
      <c r="FJ665" s="77"/>
      <c r="FK665" s="77"/>
      <c r="FL665" s="77"/>
      <c r="FM665" s="77"/>
      <c r="FN665" s="77"/>
      <c r="FO665" s="77"/>
      <c r="FP665" s="77"/>
      <c r="FQ665" s="77"/>
      <c r="FR665" s="77"/>
      <c r="FS665" s="77"/>
      <c r="FT665" s="77"/>
      <c r="FU665" s="77"/>
      <c r="FV665" s="77"/>
      <c r="FW665" s="77"/>
      <c r="FX665" s="77"/>
      <c r="FY665" s="77"/>
      <c r="FZ665" s="77"/>
      <c r="GA665" s="77"/>
      <c r="GB665" s="77"/>
      <c r="GC665" s="77"/>
      <c r="GD665" s="77"/>
      <c r="GE665" s="77"/>
      <c r="GF665" s="77"/>
      <c r="GG665" s="77"/>
      <c r="GH665" s="77"/>
      <c r="GI665" s="77"/>
      <c r="GJ665" s="77"/>
      <c r="GK665" s="77"/>
      <c r="GL665" s="77"/>
      <c r="GM665" s="77"/>
      <c r="GN665" s="77"/>
      <c r="GO665" s="77"/>
      <c r="GP665" s="77"/>
      <c r="GQ665" s="77"/>
      <c r="GR665" s="77"/>
      <c r="GS665" s="77"/>
      <c r="GT665" s="77"/>
      <c r="GU665" s="77"/>
      <c r="GV665" s="77"/>
      <c r="GW665" s="77"/>
      <c r="GX665" s="77"/>
      <c r="GY665" s="77"/>
      <c r="GZ665" s="77"/>
      <c r="HA665" s="77"/>
      <c r="HB665" s="77"/>
      <c r="HC665" s="77"/>
      <c r="HD665" s="77"/>
      <c r="HE665" s="77"/>
      <c r="HF665" s="77"/>
      <c r="HG665" s="77"/>
      <c r="HH665" s="77"/>
      <c r="HI665" s="77"/>
      <c r="HJ665" s="77"/>
      <c r="HK665" s="77"/>
      <c r="HL665" s="77"/>
      <c r="HM665" s="77"/>
      <c r="HN665" s="77"/>
      <c r="HO665" s="77"/>
      <c r="HP665" s="77"/>
      <c r="HQ665" s="77"/>
      <c r="HR665" s="77"/>
      <c r="HS665" s="77"/>
      <c r="HT665" s="77"/>
      <c r="HU665" s="77"/>
      <c r="HV665" s="77"/>
      <c r="HW665" s="77"/>
      <c r="HX665" s="77"/>
      <c r="HY665" s="77"/>
      <c r="HZ665" s="77"/>
      <c r="IA665" s="77"/>
      <c r="IB665" s="77"/>
      <c r="IC665" s="77"/>
      <c r="ID665" s="77"/>
      <c r="IE665" s="77"/>
      <c r="IF665" s="77"/>
      <c r="IG665" s="77"/>
      <c r="IH665" s="77"/>
    </row>
    <row r="666" spans="1:242" s="78" customFormat="1" ht="33">
      <c r="A666" s="193" t="s">
        <v>926</v>
      </c>
      <c r="B666" s="193" t="s">
        <v>932</v>
      </c>
      <c r="C666" s="193" t="s">
        <v>273</v>
      </c>
      <c r="D666" s="193" t="s">
        <v>1855</v>
      </c>
      <c r="E666" s="201">
        <v>29</v>
      </c>
      <c r="F666" s="195" t="s">
        <v>1458</v>
      </c>
      <c r="G666" s="193"/>
      <c r="H666" s="195" t="s">
        <v>1845</v>
      </c>
      <c r="I666" s="195"/>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c r="AG666" s="77"/>
      <c r="AH666" s="77"/>
      <c r="AI666" s="77"/>
      <c r="AJ666" s="77"/>
      <c r="AK666" s="77"/>
      <c r="AL666" s="77"/>
      <c r="AM666" s="77"/>
      <c r="AN666" s="77"/>
      <c r="AO666" s="77"/>
      <c r="AP666" s="77"/>
      <c r="AQ666" s="77"/>
      <c r="AR666" s="77"/>
      <c r="AS666" s="77"/>
      <c r="AT666" s="77"/>
      <c r="AU666" s="77"/>
      <c r="AV666" s="77"/>
      <c r="AW666" s="77"/>
      <c r="AX666" s="77"/>
      <c r="AY666" s="77"/>
      <c r="AZ666" s="77"/>
      <c r="BA666" s="77"/>
      <c r="BB666" s="77"/>
      <c r="BC666" s="77"/>
      <c r="BD666" s="77"/>
      <c r="BE666" s="77"/>
      <c r="BF666" s="77"/>
      <c r="BG666" s="77"/>
      <c r="BH666" s="77"/>
      <c r="BI666" s="77"/>
      <c r="BJ666" s="77"/>
      <c r="BK666" s="77"/>
      <c r="BL666" s="77"/>
      <c r="BM666" s="77"/>
      <c r="BN666" s="77"/>
      <c r="BO666" s="77"/>
      <c r="BP666" s="77"/>
      <c r="BQ666" s="77"/>
      <c r="BR666" s="77"/>
      <c r="BS666" s="77"/>
      <c r="BT666" s="77"/>
      <c r="BU666" s="77"/>
      <c r="BV666" s="77"/>
      <c r="BW666" s="77"/>
      <c r="BX666" s="77"/>
      <c r="BY666" s="77"/>
      <c r="BZ666" s="77"/>
      <c r="CA666" s="77"/>
      <c r="CB666" s="77"/>
      <c r="CC666" s="77"/>
      <c r="CD666" s="77"/>
      <c r="CE666" s="77"/>
      <c r="CF666" s="77"/>
      <c r="CG666" s="77"/>
      <c r="CH666" s="77"/>
      <c r="CI666" s="77"/>
      <c r="CJ666" s="77"/>
      <c r="CK666" s="77"/>
      <c r="CL666" s="77"/>
      <c r="CM666" s="77"/>
      <c r="CN666" s="77"/>
      <c r="CO666" s="77"/>
      <c r="CP666" s="77"/>
      <c r="CQ666" s="77"/>
      <c r="CR666" s="77"/>
      <c r="CS666" s="77"/>
      <c r="CT666" s="77"/>
      <c r="CU666" s="77"/>
      <c r="CV666" s="77"/>
      <c r="CW666" s="77"/>
      <c r="CX666" s="77"/>
      <c r="CY666" s="77"/>
      <c r="CZ666" s="77"/>
      <c r="DA666" s="77"/>
      <c r="DB666" s="77"/>
      <c r="DC666" s="77"/>
      <c r="DD666" s="77"/>
      <c r="DE666" s="77"/>
      <c r="DF666" s="77"/>
      <c r="DG666" s="77"/>
      <c r="DH666" s="77"/>
      <c r="DI666" s="77"/>
      <c r="DJ666" s="77"/>
      <c r="DK666" s="77"/>
      <c r="DL666" s="77"/>
      <c r="DM666" s="77"/>
      <c r="DN666" s="77"/>
      <c r="DO666" s="77"/>
      <c r="DP666" s="77"/>
      <c r="DQ666" s="77"/>
      <c r="DR666" s="77"/>
      <c r="DS666" s="77"/>
      <c r="DT666" s="77"/>
      <c r="DU666" s="77"/>
      <c r="DV666" s="77"/>
      <c r="DW666" s="77"/>
      <c r="DX666" s="77"/>
      <c r="DY666" s="77"/>
      <c r="DZ666" s="77"/>
      <c r="EA666" s="77"/>
      <c r="EB666" s="77"/>
      <c r="EC666" s="77"/>
      <c r="ED666" s="77"/>
      <c r="EE666" s="77"/>
      <c r="EF666" s="77"/>
      <c r="EG666" s="77"/>
      <c r="EH666" s="77"/>
      <c r="EI666" s="77"/>
      <c r="EJ666" s="77"/>
      <c r="EK666" s="77"/>
      <c r="EL666" s="77"/>
      <c r="EM666" s="77"/>
      <c r="EN666" s="77"/>
      <c r="EO666" s="77"/>
      <c r="EP666" s="77"/>
      <c r="EQ666" s="77"/>
      <c r="ER666" s="77"/>
      <c r="ES666" s="77"/>
      <c r="ET666" s="77"/>
      <c r="EU666" s="77"/>
      <c r="EV666" s="77"/>
      <c r="EW666" s="77"/>
      <c r="EX666" s="77"/>
      <c r="EY666" s="77"/>
      <c r="EZ666" s="77"/>
      <c r="FA666" s="77"/>
      <c r="FB666" s="77"/>
      <c r="FC666" s="77"/>
      <c r="FD666" s="77"/>
      <c r="FE666" s="77"/>
      <c r="FF666" s="77"/>
      <c r="FG666" s="77"/>
      <c r="FH666" s="77"/>
      <c r="FI666" s="77"/>
      <c r="FJ666" s="77"/>
      <c r="FK666" s="77"/>
      <c r="FL666" s="77"/>
      <c r="FM666" s="77"/>
      <c r="FN666" s="77"/>
      <c r="FO666" s="77"/>
      <c r="FP666" s="77"/>
      <c r="FQ666" s="77"/>
      <c r="FR666" s="77"/>
      <c r="FS666" s="77"/>
      <c r="FT666" s="77"/>
      <c r="FU666" s="77"/>
      <c r="FV666" s="77"/>
      <c r="FW666" s="77"/>
      <c r="FX666" s="77"/>
      <c r="FY666" s="77"/>
      <c r="FZ666" s="77"/>
      <c r="GA666" s="77"/>
      <c r="GB666" s="77"/>
      <c r="GC666" s="77"/>
      <c r="GD666" s="77"/>
      <c r="GE666" s="77"/>
      <c r="GF666" s="77"/>
      <c r="GG666" s="77"/>
      <c r="GH666" s="77"/>
      <c r="GI666" s="77"/>
      <c r="GJ666" s="77"/>
      <c r="GK666" s="77"/>
      <c r="GL666" s="77"/>
      <c r="GM666" s="77"/>
      <c r="GN666" s="77"/>
      <c r="GO666" s="77"/>
      <c r="GP666" s="77"/>
      <c r="GQ666" s="77"/>
      <c r="GR666" s="77"/>
      <c r="GS666" s="77"/>
      <c r="GT666" s="77"/>
      <c r="GU666" s="77"/>
      <c r="GV666" s="77"/>
      <c r="GW666" s="77"/>
      <c r="GX666" s="77"/>
      <c r="GY666" s="77"/>
      <c r="GZ666" s="77"/>
      <c r="HA666" s="77"/>
      <c r="HB666" s="77"/>
      <c r="HC666" s="77"/>
      <c r="HD666" s="77"/>
      <c r="HE666" s="77"/>
      <c r="HF666" s="77"/>
      <c r="HG666" s="77"/>
      <c r="HH666" s="77"/>
      <c r="HI666" s="77"/>
      <c r="HJ666" s="77"/>
      <c r="HK666" s="77"/>
      <c r="HL666" s="77"/>
      <c r="HM666" s="77"/>
      <c r="HN666" s="77"/>
      <c r="HO666" s="77"/>
      <c r="HP666" s="77"/>
      <c r="HQ666" s="77"/>
      <c r="HR666" s="77"/>
      <c r="HS666" s="77"/>
      <c r="HT666" s="77"/>
      <c r="HU666" s="77"/>
      <c r="HV666" s="77"/>
      <c r="HW666" s="77"/>
      <c r="HX666" s="77"/>
      <c r="HY666" s="77"/>
      <c r="HZ666" s="77"/>
      <c r="IA666" s="77"/>
      <c r="IB666" s="77"/>
      <c r="IC666" s="77"/>
      <c r="ID666" s="77"/>
      <c r="IE666" s="77"/>
      <c r="IF666" s="77"/>
      <c r="IG666" s="77"/>
      <c r="IH666" s="77"/>
    </row>
    <row r="667" spans="1:9" s="198" customFormat="1" ht="33">
      <c r="A667" s="193" t="s">
        <v>957</v>
      </c>
      <c r="B667" s="193" t="s">
        <v>274</v>
      </c>
      <c r="C667" s="193" t="s">
        <v>275</v>
      </c>
      <c r="D667" s="193" t="s">
        <v>1475</v>
      </c>
      <c r="E667" s="201">
        <v>160</v>
      </c>
      <c r="F667" s="195" t="s">
        <v>1458</v>
      </c>
      <c r="G667" s="193"/>
      <c r="H667" s="195" t="s">
        <v>1845</v>
      </c>
      <c r="I667" s="195"/>
    </row>
    <row r="668" spans="1:9" s="198" customFormat="1" ht="16.5">
      <c r="A668" s="193" t="s">
        <v>1476</v>
      </c>
      <c r="B668" s="193" t="s">
        <v>276</v>
      </c>
      <c r="C668" s="193" t="s">
        <v>1666</v>
      </c>
      <c r="D668" s="193" t="s">
        <v>1463</v>
      </c>
      <c r="E668" s="201">
        <v>10</v>
      </c>
      <c r="F668" s="195" t="s">
        <v>1458</v>
      </c>
      <c r="G668" s="193"/>
      <c r="H668" s="195" t="s">
        <v>1845</v>
      </c>
      <c r="I668" s="195"/>
    </row>
    <row r="669" spans="1:9" s="203" customFormat="1" ht="33">
      <c r="A669" s="193" t="s">
        <v>1852</v>
      </c>
      <c r="B669" s="193" t="s">
        <v>277</v>
      </c>
      <c r="C669" s="193" t="s">
        <v>1666</v>
      </c>
      <c r="D669" s="193" t="s">
        <v>1855</v>
      </c>
      <c r="E669" s="201">
        <v>20</v>
      </c>
      <c r="F669" s="195" t="s">
        <v>1471</v>
      </c>
      <c r="G669" s="193" t="s">
        <v>1856</v>
      </c>
      <c r="H669" s="195"/>
      <c r="I669" s="195" t="s">
        <v>1845</v>
      </c>
    </row>
    <row r="670" spans="1:242" s="78" customFormat="1" ht="33">
      <c r="A670" s="193" t="s">
        <v>1852</v>
      </c>
      <c r="B670" s="193" t="s">
        <v>278</v>
      </c>
      <c r="C670" s="193" t="s">
        <v>1666</v>
      </c>
      <c r="D670" s="193" t="s">
        <v>1855</v>
      </c>
      <c r="E670" s="201">
        <v>89</v>
      </c>
      <c r="F670" s="195" t="s">
        <v>1471</v>
      </c>
      <c r="G670" s="193" t="s">
        <v>1856</v>
      </c>
      <c r="H670" s="195" t="s">
        <v>1845</v>
      </c>
      <c r="I670" s="195"/>
      <c r="J670" s="77"/>
      <c r="K670" s="77"/>
      <c r="L670" s="77"/>
      <c r="M670" s="77"/>
      <c r="N670" s="77"/>
      <c r="O670" s="77"/>
      <c r="P670" s="77"/>
      <c r="Q670" s="77"/>
      <c r="R670" s="77"/>
      <c r="S670" s="77"/>
      <c r="T670" s="77"/>
      <c r="U670" s="77"/>
      <c r="V670" s="77"/>
      <c r="W670" s="77"/>
      <c r="X670" s="77"/>
      <c r="Y670" s="77"/>
      <c r="Z670" s="77"/>
      <c r="AA670" s="77"/>
      <c r="AB670" s="77"/>
      <c r="AC670" s="77"/>
      <c r="AD670" s="77"/>
      <c r="AE670" s="77"/>
      <c r="AF670" s="77"/>
      <c r="AG670" s="77"/>
      <c r="AH670" s="77"/>
      <c r="AI670" s="77"/>
      <c r="AJ670" s="77"/>
      <c r="AK670" s="77"/>
      <c r="AL670" s="77"/>
      <c r="AM670" s="77"/>
      <c r="AN670" s="77"/>
      <c r="AO670" s="77"/>
      <c r="AP670" s="77"/>
      <c r="AQ670" s="77"/>
      <c r="AR670" s="77"/>
      <c r="AS670" s="77"/>
      <c r="AT670" s="77"/>
      <c r="AU670" s="77"/>
      <c r="AV670" s="77"/>
      <c r="AW670" s="77"/>
      <c r="AX670" s="77"/>
      <c r="AY670" s="77"/>
      <c r="AZ670" s="77"/>
      <c r="BA670" s="77"/>
      <c r="BB670" s="77"/>
      <c r="BC670" s="77"/>
      <c r="BD670" s="77"/>
      <c r="BE670" s="77"/>
      <c r="BF670" s="77"/>
      <c r="BG670" s="77"/>
      <c r="BH670" s="77"/>
      <c r="BI670" s="77"/>
      <c r="BJ670" s="77"/>
      <c r="BK670" s="77"/>
      <c r="BL670" s="77"/>
      <c r="BM670" s="77"/>
      <c r="BN670" s="77"/>
      <c r="BO670" s="77"/>
      <c r="BP670" s="77"/>
      <c r="BQ670" s="77"/>
      <c r="BR670" s="77"/>
      <c r="BS670" s="77"/>
      <c r="BT670" s="77"/>
      <c r="BU670" s="77"/>
      <c r="BV670" s="77"/>
      <c r="BW670" s="77"/>
      <c r="BX670" s="77"/>
      <c r="BY670" s="77"/>
      <c r="BZ670" s="77"/>
      <c r="CA670" s="77"/>
      <c r="CB670" s="77"/>
      <c r="CC670" s="77"/>
      <c r="CD670" s="77"/>
      <c r="CE670" s="77"/>
      <c r="CF670" s="77"/>
      <c r="CG670" s="77"/>
      <c r="CH670" s="77"/>
      <c r="CI670" s="77"/>
      <c r="CJ670" s="77"/>
      <c r="CK670" s="77"/>
      <c r="CL670" s="77"/>
      <c r="CM670" s="77"/>
      <c r="CN670" s="77"/>
      <c r="CO670" s="77"/>
      <c r="CP670" s="77"/>
      <c r="CQ670" s="77"/>
      <c r="CR670" s="77"/>
      <c r="CS670" s="77"/>
      <c r="CT670" s="77"/>
      <c r="CU670" s="77"/>
      <c r="CV670" s="77"/>
      <c r="CW670" s="77"/>
      <c r="CX670" s="77"/>
      <c r="CY670" s="77"/>
      <c r="CZ670" s="77"/>
      <c r="DA670" s="77"/>
      <c r="DB670" s="77"/>
      <c r="DC670" s="77"/>
      <c r="DD670" s="77"/>
      <c r="DE670" s="77"/>
      <c r="DF670" s="77"/>
      <c r="DG670" s="77"/>
      <c r="DH670" s="77"/>
      <c r="DI670" s="77"/>
      <c r="DJ670" s="77"/>
      <c r="DK670" s="77"/>
      <c r="DL670" s="77"/>
      <c r="DM670" s="77"/>
      <c r="DN670" s="77"/>
      <c r="DO670" s="77"/>
      <c r="DP670" s="77"/>
      <c r="DQ670" s="77"/>
      <c r="DR670" s="77"/>
      <c r="DS670" s="77"/>
      <c r="DT670" s="77"/>
      <c r="DU670" s="77"/>
      <c r="DV670" s="77"/>
      <c r="DW670" s="77"/>
      <c r="DX670" s="77"/>
      <c r="DY670" s="77"/>
      <c r="DZ670" s="77"/>
      <c r="EA670" s="77"/>
      <c r="EB670" s="77"/>
      <c r="EC670" s="77"/>
      <c r="ED670" s="77"/>
      <c r="EE670" s="77"/>
      <c r="EF670" s="77"/>
      <c r="EG670" s="77"/>
      <c r="EH670" s="77"/>
      <c r="EI670" s="77"/>
      <c r="EJ670" s="77"/>
      <c r="EK670" s="77"/>
      <c r="EL670" s="77"/>
      <c r="EM670" s="77"/>
      <c r="EN670" s="77"/>
      <c r="EO670" s="77"/>
      <c r="EP670" s="77"/>
      <c r="EQ670" s="77"/>
      <c r="ER670" s="77"/>
      <c r="ES670" s="77"/>
      <c r="ET670" s="77"/>
      <c r="EU670" s="77"/>
      <c r="EV670" s="77"/>
      <c r="EW670" s="77"/>
      <c r="EX670" s="77"/>
      <c r="EY670" s="77"/>
      <c r="EZ670" s="77"/>
      <c r="FA670" s="77"/>
      <c r="FB670" s="77"/>
      <c r="FC670" s="77"/>
      <c r="FD670" s="77"/>
      <c r="FE670" s="77"/>
      <c r="FF670" s="77"/>
      <c r="FG670" s="77"/>
      <c r="FH670" s="77"/>
      <c r="FI670" s="77"/>
      <c r="FJ670" s="77"/>
      <c r="FK670" s="77"/>
      <c r="FL670" s="77"/>
      <c r="FM670" s="77"/>
      <c r="FN670" s="77"/>
      <c r="FO670" s="77"/>
      <c r="FP670" s="77"/>
      <c r="FQ670" s="77"/>
      <c r="FR670" s="77"/>
      <c r="FS670" s="77"/>
      <c r="FT670" s="77"/>
      <c r="FU670" s="77"/>
      <c r="FV670" s="77"/>
      <c r="FW670" s="77"/>
      <c r="FX670" s="77"/>
      <c r="FY670" s="77"/>
      <c r="FZ670" s="77"/>
      <c r="GA670" s="77"/>
      <c r="GB670" s="77"/>
      <c r="GC670" s="77"/>
      <c r="GD670" s="77"/>
      <c r="GE670" s="77"/>
      <c r="GF670" s="77"/>
      <c r="GG670" s="77"/>
      <c r="GH670" s="77"/>
      <c r="GI670" s="77"/>
      <c r="GJ670" s="77"/>
      <c r="GK670" s="77"/>
      <c r="GL670" s="77"/>
      <c r="GM670" s="77"/>
      <c r="GN670" s="77"/>
      <c r="GO670" s="77"/>
      <c r="GP670" s="77"/>
      <c r="GQ670" s="77"/>
      <c r="GR670" s="77"/>
      <c r="GS670" s="77"/>
      <c r="GT670" s="77"/>
      <c r="GU670" s="77"/>
      <c r="GV670" s="77"/>
      <c r="GW670" s="77"/>
      <c r="GX670" s="77"/>
      <c r="GY670" s="77"/>
      <c r="GZ670" s="77"/>
      <c r="HA670" s="77"/>
      <c r="HB670" s="77"/>
      <c r="HC670" s="77"/>
      <c r="HD670" s="77"/>
      <c r="HE670" s="77"/>
      <c r="HF670" s="77"/>
      <c r="HG670" s="77"/>
      <c r="HH670" s="77"/>
      <c r="HI670" s="77"/>
      <c r="HJ670" s="77"/>
      <c r="HK670" s="77"/>
      <c r="HL670" s="77"/>
      <c r="HM670" s="77"/>
      <c r="HN670" s="77"/>
      <c r="HO670" s="77"/>
      <c r="HP670" s="77"/>
      <c r="HQ670" s="77"/>
      <c r="HR670" s="77"/>
      <c r="HS670" s="77"/>
      <c r="HT670" s="77"/>
      <c r="HU670" s="77"/>
      <c r="HV670" s="77"/>
      <c r="HW670" s="77"/>
      <c r="HX670" s="77"/>
      <c r="HY670" s="77"/>
      <c r="HZ670" s="77"/>
      <c r="IA670" s="77"/>
      <c r="IB670" s="77"/>
      <c r="IC670" s="77"/>
      <c r="ID670" s="77"/>
      <c r="IE670" s="77"/>
      <c r="IF670" s="77"/>
      <c r="IG670" s="77"/>
      <c r="IH670" s="77"/>
    </row>
    <row r="671" spans="1:242" s="78" customFormat="1" ht="29.25" customHeight="1">
      <c r="A671" s="193"/>
      <c r="B671" s="193"/>
      <c r="C671" s="193" t="s">
        <v>279</v>
      </c>
      <c r="D671" s="193"/>
      <c r="E671" s="201">
        <f>SUM(E668:E670)</f>
        <v>119</v>
      </c>
      <c r="F671" s="195"/>
      <c r="G671" s="193"/>
      <c r="H671" s="195"/>
      <c r="I671" s="195"/>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c r="AG671" s="77"/>
      <c r="AH671" s="77"/>
      <c r="AI671" s="77"/>
      <c r="AJ671" s="77"/>
      <c r="AK671" s="77"/>
      <c r="AL671" s="77"/>
      <c r="AM671" s="77"/>
      <c r="AN671" s="77"/>
      <c r="AO671" s="77"/>
      <c r="AP671" s="77"/>
      <c r="AQ671" s="77"/>
      <c r="AR671" s="77"/>
      <c r="AS671" s="77"/>
      <c r="AT671" s="77"/>
      <c r="AU671" s="77"/>
      <c r="AV671" s="77"/>
      <c r="AW671" s="77"/>
      <c r="AX671" s="77"/>
      <c r="AY671" s="77"/>
      <c r="AZ671" s="77"/>
      <c r="BA671" s="77"/>
      <c r="BB671" s="77"/>
      <c r="BC671" s="77"/>
      <c r="BD671" s="77"/>
      <c r="BE671" s="77"/>
      <c r="BF671" s="77"/>
      <c r="BG671" s="77"/>
      <c r="BH671" s="77"/>
      <c r="BI671" s="77"/>
      <c r="BJ671" s="77"/>
      <c r="BK671" s="77"/>
      <c r="BL671" s="77"/>
      <c r="BM671" s="77"/>
      <c r="BN671" s="77"/>
      <c r="BO671" s="77"/>
      <c r="BP671" s="77"/>
      <c r="BQ671" s="77"/>
      <c r="BR671" s="77"/>
      <c r="BS671" s="77"/>
      <c r="BT671" s="77"/>
      <c r="BU671" s="77"/>
      <c r="BV671" s="77"/>
      <c r="BW671" s="77"/>
      <c r="BX671" s="77"/>
      <c r="BY671" s="77"/>
      <c r="BZ671" s="77"/>
      <c r="CA671" s="77"/>
      <c r="CB671" s="77"/>
      <c r="CC671" s="77"/>
      <c r="CD671" s="77"/>
      <c r="CE671" s="77"/>
      <c r="CF671" s="77"/>
      <c r="CG671" s="77"/>
      <c r="CH671" s="77"/>
      <c r="CI671" s="77"/>
      <c r="CJ671" s="77"/>
      <c r="CK671" s="77"/>
      <c r="CL671" s="77"/>
      <c r="CM671" s="77"/>
      <c r="CN671" s="77"/>
      <c r="CO671" s="77"/>
      <c r="CP671" s="77"/>
      <c r="CQ671" s="77"/>
      <c r="CR671" s="77"/>
      <c r="CS671" s="77"/>
      <c r="CT671" s="77"/>
      <c r="CU671" s="77"/>
      <c r="CV671" s="77"/>
      <c r="CW671" s="77"/>
      <c r="CX671" s="77"/>
      <c r="CY671" s="77"/>
      <c r="CZ671" s="77"/>
      <c r="DA671" s="77"/>
      <c r="DB671" s="77"/>
      <c r="DC671" s="77"/>
      <c r="DD671" s="77"/>
      <c r="DE671" s="77"/>
      <c r="DF671" s="77"/>
      <c r="DG671" s="77"/>
      <c r="DH671" s="77"/>
      <c r="DI671" s="77"/>
      <c r="DJ671" s="77"/>
      <c r="DK671" s="77"/>
      <c r="DL671" s="77"/>
      <c r="DM671" s="77"/>
      <c r="DN671" s="77"/>
      <c r="DO671" s="77"/>
      <c r="DP671" s="77"/>
      <c r="DQ671" s="77"/>
      <c r="DR671" s="77"/>
      <c r="DS671" s="77"/>
      <c r="DT671" s="77"/>
      <c r="DU671" s="77"/>
      <c r="DV671" s="77"/>
      <c r="DW671" s="77"/>
      <c r="DX671" s="77"/>
      <c r="DY671" s="77"/>
      <c r="DZ671" s="77"/>
      <c r="EA671" s="77"/>
      <c r="EB671" s="77"/>
      <c r="EC671" s="77"/>
      <c r="ED671" s="77"/>
      <c r="EE671" s="77"/>
      <c r="EF671" s="77"/>
      <c r="EG671" s="77"/>
      <c r="EH671" s="77"/>
      <c r="EI671" s="77"/>
      <c r="EJ671" s="77"/>
      <c r="EK671" s="77"/>
      <c r="EL671" s="77"/>
      <c r="EM671" s="77"/>
      <c r="EN671" s="77"/>
      <c r="EO671" s="77"/>
      <c r="EP671" s="77"/>
      <c r="EQ671" s="77"/>
      <c r="ER671" s="77"/>
      <c r="ES671" s="77"/>
      <c r="ET671" s="77"/>
      <c r="EU671" s="77"/>
      <c r="EV671" s="77"/>
      <c r="EW671" s="77"/>
      <c r="EX671" s="77"/>
      <c r="EY671" s="77"/>
      <c r="EZ671" s="77"/>
      <c r="FA671" s="77"/>
      <c r="FB671" s="77"/>
      <c r="FC671" s="77"/>
      <c r="FD671" s="77"/>
      <c r="FE671" s="77"/>
      <c r="FF671" s="77"/>
      <c r="FG671" s="77"/>
      <c r="FH671" s="77"/>
      <c r="FI671" s="77"/>
      <c r="FJ671" s="77"/>
      <c r="FK671" s="77"/>
      <c r="FL671" s="77"/>
      <c r="FM671" s="77"/>
      <c r="FN671" s="77"/>
      <c r="FO671" s="77"/>
      <c r="FP671" s="77"/>
      <c r="FQ671" s="77"/>
      <c r="FR671" s="77"/>
      <c r="FS671" s="77"/>
      <c r="FT671" s="77"/>
      <c r="FU671" s="77"/>
      <c r="FV671" s="77"/>
      <c r="FW671" s="77"/>
      <c r="FX671" s="77"/>
      <c r="FY671" s="77"/>
      <c r="FZ671" s="77"/>
      <c r="GA671" s="77"/>
      <c r="GB671" s="77"/>
      <c r="GC671" s="77"/>
      <c r="GD671" s="77"/>
      <c r="GE671" s="77"/>
      <c r="GF671" s="77"/>
      <c r="GG671" s="77"/>
      <c r="GH671" s="77"/>
      <c r="GI671" s="77"/>
      <c r="GJ671" s="77"/>
      <c r="GK671" s="77"/>
      <c r="GL671" s="77"/>
      <c r="GM671" s="77"/>
      <c r="GN671" s="77"/>
      <c r="GO671" s="77"/>
      <c r="GP671" s="77"/>
      <c r="GQ671" s="77"/>
      <c r="GR671" s="77"/>
      <c r="GS671" s="77"/>
      <c r="GT671" s="77"/>
      <c r="GU671" s="77"/>
      <c r="GV671" s="77"/>
      <c r="GW671" s="77"/>
      <c r="GX671" s="77"/>
      <c r="GY671" s="77"/>
      <c r="GZ671" s="77"/>
      <c r="HA671" s="77"/>
      <c r="HB671" s="77"/>
      <c r="HC671" s="77"/>
      <c r="HD671" s="77"/>
      <c r="HE671" s="77"/>
      <c r="HF671" s="77"/>
      <c r="HG671" s="77"/>
      <c r="HH671" s="77"/>
      <c r="HI671" s="77"/>
      <c r="HJ671" s="77"/>
      <c r="HK671" s="77"/>
      <c r="HL671" s="77"/>
      <c r="HM671" s="77"/>
      <c r="HN671" s="77"/>
      <c r="HO671" s="77"/>
      <c r="HP671" s="77"/>
      <c r="HQ671" s="77"/>
      <c r="HR671" s="77"/>
      <c r="HS671" s="77"/>
      <c r="HT671" s="77"/>
      <c r="HU671" s="77"/>
      <c r="HV671" s="77"/>
      <c r="HW671" s="77"/>
      <c r="HX671" s="77"/>
      <c r="HY671" s="77"/>
      <c r="HZ671" s="77"/>
      <c r="IA671" s="77"/>
      <c r="IB671" s="77"/>
      <c r="IC671" s="77"/>
      <c r="ID671" s="77"/>
      <c r="IE671" s="77"/>
      <c r="IF671" s="77"/>
      <c r="IG671" s="77"/>
      <c r="IH671" s="77"/>
    </row>
    <row r="672" spans="1:9" s="202" customFormat="1" ht="33">
      <c r="A672" s="193" t="s">
        <v>2000</v>
      </c>
      <c r="B672" s="193" t="s">
        <v>2001</v>
      </c>
      <c r="C672" s="193" t="s">
        <v>280</v>
      </c>
      <c r="D672" s="193" t="s">
        <v>1520</v>
      </c>
      <c r="E672" s="201">
        <v>377</v>
      </c>
      <c r="F672" s="195" t="s">
        <v>1458</v>
      </c>
      <c r="G672" s="193"/>
      <c r="H672" s="195" t="s">
        <v>1845</v>
      </c>
      <c r="I672" s="195"/>
    </row>
    <row r="673" spans="1:9" s="198" customFormat="1" ht="33">
      <c r="A673" s="193" t="s">
        <v>2059</v>
      </c>
      <c r="B673" s="193" t="s">
        <v>281</v>
      </c>
      <c r="C673" s="193" t="s">
        <v>282</v>
      </c>
      <c r="D673" s="193" t="s">
        <v>1528</v>
      </c>
      <c r="E673" s="201">
        <v>99</v>
      </c>
      <c r="F673" s="195" t="s">
        <v>1458</v>
      </c>
      <c r="G673" s="193"/>
      <c r="H673" s="195" t="s">
        <v>1845</v>
      </c>
      <c r="I673" s="195"/>
    </row>
    <row r="674" spans="1:242" s="78" customFormat="1" ht="33">
      <c r="A674" s="193" t="s">
        <v>926</v>
      </c>
      <c r="B674" s="193" t="s">
        <v>930</v>
      </c>
      <c r="C674" s="193" t="s">
        <v>283</v>
      </c>
      <c r="D674" s="193" t="s">
        <v>1855</v>
      </c>
      <c r="E674" s="201">
        <v>24</v>
      </c>
      <c r="F674" s="195" t="s">
        <v>1458</v>
      </c>
      <c r="G674" s="193"/>
      <c r="H674" s="195" t="s">
        <v>1845</v>
      </c>
      <c r="I674" s="195"/>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c r="AG674" s="77"/>
      <c r="AH674" s="77"/>
      <c r="AI674" s="77"/>
      <c r="AJ674" s="77"/>
      <c r="AK674" s="77"/>
      <c r="AL674" s="77"/>
      <c r="AM674" s="77"/>
      <c r="AN674" s="77"/>
      <c r="AO674" s="77"/>
      <c r="AP674" s="77"/>
      <c r="AQ674" s="77"/>
      <c r="AR674" s="77"/>
      <c r="AS674" s="77"/>
      <c r="AT674" s="77"/>
      <c r="AU674" s="77"/>
      <c r="AV674" s="77"/>
      <c r="AW674" s="77"/>
      <c r="AX674" s="77"/>
      <c r="AY674" s="77"/>
      <c r="AZ674" s="77"/>
      <c r="BA674" s="77"/>
      <c r="BB674" s="77"/>
      <c r="BC674" s="77"/>
      <c r="BD674" s="77"/>
      <c r="BE674" s="77"/>
      <c r="BF674" s="77"/>
      <c r="BG674" s="77"/>
      <c r="BH674" s="77"/>
      <c r="BI674" s="77"/>
      <c r="BJ674" s="77"/>
      <c r="BK674" s="77"/>
      <c r="BL674" s="77"/>
      <c r="BM674" s="77"/>
      <c r="BN674" s="77"/>
      <c r="BO674" s="77"/>
      <c r="BP674" s="77"/>
      <c r="BQ674" s="77"/>
      <c r="BR674" s="77"/>
      <c r="BS674" s="77"/>
      <c r="BT674" s="77"/>
      <c r="BU674" s="77"/>
      <c r="BV674" s="77"/>
      <c r="BW674" s="77"/>
      <c r="BX674" s="77"/>
      <c r="BY674" s="77"/>
      <c r="BZ674" s="77"/>
      <c r="CA674" s="77"/>
      <c r="CB674" s="77"/>
      <c r="CC674" s="77"/>
      <c r="CD674" s="77"/>
      <c r="CE674" s="77"/>
      <c r="CF674" s="77"/>
      <c r="CG674" s="77"/>
      <c r="CH674" s="77"/>
      <c r="CI674" s="77"/>
      <c r="CJ674" s="77"/>
      <c r="CK674" s="77"/>
      <c r="CL674" s="77"/>
      <c r="CM674" s="77"/>
      <c r="CN674" s="77"/>
      <c r="CO674" s="77"/>
      <c r="CP674" s="77"/>
      <c r="CQ674" s="77"/>
      <c r="CR674" s="77"/>
      <c r="CS674" s="77"/>
      <c r="CT674" s="77"/>
      <c r="CU674" s="77"/>
      <c r="CV674" s="77"/>
      <c r="CW674" s="77"/>
      <c r="CX674" s="77"/>
      <c r="CY674" s="77"/>
      <c r="CZ674" s="77"/>
      <c r="DA674" s="77"/>
      <c r="DB674" s="77"/>
      <c r="DC674" s="77"/>
      <c r="DD674" s="77"/>
      <c r="DE674" s="77"/>
      <c r="DF674" s="77"/>
      <c r="DG674" s="77"/>
      <c r="DH674" s="77"/>
      <c r="DI674" s="77"/>
      <c r="DJ674" s="77"/>
      <c r="DK674" s="77"/>
      <c r="DL674" s="77"/>
      <c r="DM674" s="77"/>
      <c r="DN674" s="77"/>
      <c r="DO674" s="77"/>
      <c r="DP674" s="77"/>
      <c r="DQ674" s="77"/>
      <c r="DR674" s="77"/>
      <c r="DS674" s="77"/>
      <c r="DT674" s="77"/>
      <c r="DU674" s="77"/>
      <c r="DV674" s="77"/>
      <c r="DW674" s="77"/>
      <c r="DX674" s="77"/>
      <c r="DY674" s="77"/>
      <c r="DZ674" s="77"/>
      <c r="EA674" s="77"/>
      <c r="EB674" s="77"/>
      <c r="EC674" s="77"/>
      <c r="ED674" s="77"/>
      <c r="EE674" s="77"/>
      <c r="EF674" s="77"/>
      <c r="EG674" s="77"/>
      <c r="EH674" s="77"/>
      <c r="EI674" s="77"/>
      <c r="EJ674" s="77"/>
      <c r="EK674" s="77"/>
      <c r="EL674" s="77"/>
      <c r="EM674" s="77"/>
      <c r="EN674" s="77"/>
      <c r="EO674" s="77"/>
      <c r="EP674" s="77"/>
      <c r="EQ674" s="77"/>
      <c r="ER674" s="77"/>
      <c r="ES674" s="77"/>
      <c r="ET674" s="77"/>
      <c r="EU674" s="77"/>
      <c r="EV674" s="77"/>
      <c r="EW674" s="77"/>
      <c r="EX674" s="77"/>
      <c r="EY674" s="77"/>
      <c r="EZ674" s="77"/>
      <c r="FA674" s="77"/>
      <c r="FB674" s="77"/>
      <c r="FC674" s="77"/>
      <c r="FD674" s="77"/>
      <c r="FE674" s="77"/>
      <c r="FF674" s="77"/>
      <c r="FG674" s="77"/>
      <c r="FH674" s="77"/>
      <c r="FI674" s="77"/>
      <c r="FJ674" s="77"/>
      <c r="FK674" s="77"/>
      <c r="FL674" s="77"/>
      <c r="FM674" s="77"/>
      <c r="FN674" s="77"/>
      <c r="FO674" s="77"/>
      <c r="FP674" s="77"/>
      <c r="FQ674" s="77"/>
      <c r="FR674" s="77"/>
      <c r="FS674" s="77"/>
      <c r="FT674" s="77"/>
      <c r="FU674" s="77"/>
      <c r="FV674" s="77"/>
      <c r="FW674" s="77"/>
      <c r="FX674" s="77"/>
      <c r="FY674" s="77"/>
      <c r="FZ674" s="77"/>
      <c r="GA674" s="77"/>
      <c r="GB674" s="77"/>
      <c r="GC674" s="77"/>
      <c r="GD674" s="77"/>
      <c r="GE674" s="77"/>
      <c r="GF674" s="77"/>
      <c r="GG674" s="77"/>
      <c r="GH674" s="77"/>
      <c r="GI674" s="77"/>
      <c r="GJ674" s="77"/>
      <c r="GK674" s="77"/>
      <c r="GL674" s="77"/>
      <c r="GM674" s="77"/>
      <c r="GN674" s="77"/>
      <c r="GO674" s="77"/>
      <c r="GP674" s="77"/>
      <c r="GQ674" s="77"/>
      <c r="GR674" s="77"/>
      <c r="GS674" s="77"/>
      <c r="GT674" s="77"/>
      <c r="GU674" s="77"/>
      <c r="GV674" s="77"/>
      <c r="GW674" s="77"/>
      <c r="GX674" s="77"/>
      <c r="GY674" s="77"/>
      <c r="GZ674" s="77"/>
      <c r="HA674" s="77"/>
      <c r="HB674" s="77"/>
      <c r="HC674" s="77"/>
      <c r="HD674" s="77"/>
      <c r="HE674" s="77"/>
      <c r="HF674" s="77"/>
      <c r="HG674" s="77"/>
      <c r="HH674" s="77"/>
      <c r="HI674" s="77"/>
      <c r="HJ674" s="77"/>
      <c r="HK674" s="77"/>
      <c r="HL674" s="77"/>
      <c r="HM674" s="77"/>
      <c r="HN674" s="77"/>
      <c r="HO674" s="77"/>
      <c r="HP674" s="77"/>
      <c r="HQ674" s="77"/>
      <c r="HR674" s="77"/>
      <c r="HS674" s="77"/>
      <c r="HT674" s="77"/>
      <c r="HU674" s="77"/>
      <c r="HV674" s="77"/>
      <c r="HW674" s="77"/>
      <c r="HX674" s="77"/>
      <c r="HY674" s="77"/>
      <c r="HZ674" s="77"/>
      <c r="IA674" s="77"/>
      <c r="IB674" s="77"/>
      <c r="IC674" s="77"/>
      <c r="ID674" s="77"/>
      <c r="IE674" s="77"/>
      <c r="IF674" s="77"/>
      <c r="IG674" s="77"/>
      <c r="IH674" s="77"/>
    </row>
    <row r="675" spans="1:242" s="78" customFormat="1" ht="33">
      <c r="A675" s="193" t="s">
        <v>1852</v>
      </c>
      <c r="B675" s="193" t="s">
        <v>284</v>
      </c>
      <c r="C675" s="193" t="s">
        <v>1669</v>
      </c>
      <c r="D675" s="193" t="s">
        <v>1855</v>
      </c>
      <c r="E675" s="201">
        <v>196</v>
      </c>
      <c r="F675" s="195" t="s">
        <v>1471</v>
      </c>
      <c r="G675" s="193" t="s">
        <v>1856</v>
      </c>
      <c r="H675" s="195"/>
      <c r="I675" s="195" t="s">
        <v>1845</v>
      </c>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c r="AG675" s="77"/>
      <c r="AH675" s="77"/>
      <c r="AI675" s="77"/>
      <c r="AJ675" s="77"/>
      <c r="AK675" s="77"/>
      <c r="AL675" s="77"/>
      <c r="AM675" s="77"/>
      <c r="AN675" s="77"/>
      <c r="AO675" s="77"/>
      <c r="AP675" s="77"/>
      <c r="AQ675" s="77"/>
      <c r="AR675" s="77"/>
      <c r="AS675" s="77"/>
      <c r="AT675" s="77"/>
      <c r="AU675" s="77"/>
      <c r="AV675" s="77"/>
      <c r="AW675" s="77"/>
      <c r="AX675" s="77"/>
      <c r="AY675" s="77"/>
      <c r="AZ675" s="77"/>
      <c r="BA675" s="77"/>
      <c r="BB675" s="77"/>
      <c r="BC675" s="77"/>
      <c r="BD675" s="77"/>
      <c r="BE675" s="77"/>
      <c r="BF675" s="77"/>
      <c r="BG675" s="77"/>
      <c r="BH675" s="77"/>
      <c r="BI675" s="77"/>
      <c r="BJ675" s="77"/>
      <c r="BK675" s="77"/>
      <c r="BL675" s="77"/>
      <c r="BM675" s="77"/>
      <c r="BN675" s="77"/>
      <c r="BO675" s="77"/>
      <c r="BP675" s="77"/>
      <c r="BQ675" s="77"/>
      <c r="BR675" s="77"/>
      <c r="BS675" s="77"/>
      <c r="BT675" s="77"/>
      <c r="BU675" s="77"/>
      <c r="BV675" s="77"/>
      <c r="BW675" s="77"/>
      <c r="BX675" s="77"/>
      <c r="BY675" s="77"/>
      <c r="BZ675" s="77"/>
      <c r="CA675" s="77"/>
      <c r="CB675" s="77"/>
      <c r="CC675" s="77"/>
      <c r="CD675" s="77"/>
      <c r="CE675" s="77"/>
      <c r="CF675" s="77"/>
      <c r="CG675" s="77"/>
      <c r="CH675" s="77"/>
      <c r="CI675" s="77"/>
      <c r="CJ675" s="77"/>
      <c r="CK675" s="77"/>
      <c r="CL675" s="77"/>
      <c r="CM675" s="77"/>
      <c r="CN675" s="77"/>
      <c r="CO675" s="77"/>
      <c r="CP675" s="77"/>
      <c r="CQ675" s="77"/>
      <c r="CR675" s="77"/>
      <c r="CS675" s="77"/>
      <c r="CT675" s="77"/>
      <c r="CU675" s="77"/>
      <c r="CV675" s="77"/>
      <c r="CW675" s="77"/>
      <c r="CX675" s="77"/>
      <c r="CY675" s="77"/>
      <c r="CZ675" s="77"/>
      <c r="DA675" s="77"/>
      <c r="DB675" s="77"/>
      <c r="DC675" s="77"/>
      <c r="DD675" s="77"/>
      <c r="DE675" s="77"/>
      <c r="DF675" s="77"/>
      <c r="DG675" s="77"/>
      <c r="DH675" s="77"/>
      <c r="DI675" s="77"/>
      <c r="DJ675" s="77"/>
      <c r="DK675" s="77"/>
      <c r="DL675" s="77"/>
      <c r="DM675" s="77"/>
      <c r="DN675" s="77"/>
      <c r="DO675" s="77"/>
      <c r="DP675" s="77"/>
      <c r="DQ675" s="77"/>
      <c r="DR675" s="77"/>
      <c r="DS675" s="77"/>
      <c r="DT675" s="77"/>
      <c r="DU675" s="77"/>
      <c r="DV675" s="77"/>
      <c r="DW675" s="77"/>
      <c r="DX675" s="77"/>
      <c r="DY675" s="77"/>
      <c r="DZ675" s="77"/>
      <c r="EA675" s="77"/>
      <c r="EB675" s="77"/>
      <c r="EC675" s="77"/>
      <c r="ED675" s="77"/>
      <c r="EE675" s="77"/>
      <c r="EF675" s="77"/>
      <c r="EG675" s="77"/>
      <c r="EH675" s="77"/>
      <c r="EI675" s="77"/>
      <c r="EJ675" s="77"/>
      <c r="EK675" s="77"/>
      <c r="EL675" s="77"/>
      <c r="EM675" s="77"/>
      <c r="EN675" s="77"/>
      <c r="EO675" s="77"/>
      <c r="EP675" s="77"/>
      <c r="EQ675" s="77"/>
      <c r="ER675" s="77"/>
      <c r="ES675" s="77"/>
      <c r="ET675" s="77"/>
      <c r="EU675" s="77"/>
      <c r="EV675" s="77"/>
      <c r="EW675" s="77"/>
      <c r="EX675" s="77"/>
      <c r="EY675" s="77"/>
      <c r="EZ675" s="77"/>
      <c r="FA675" s="77"/>
      <c r="FB675" s="77"/>
      <c r="FC675" s="77"/>
      <c r="FD675" s="77"/>
      <c r="FE675" s="77"/>
      <c r="FF675" s="77"/>
      <c r="FG675" s="77"/>
      <c r="FH675" s="77"/>
      <c r="FI675" s="77"/>
      <c r="FJ675" s="77"/>
      <c r="FK675" s="77"/>
      <c r="FL675" s="77"/>
      <c r="FM675" s="77"/>
      <c r="FN675" s="77"/>
      <c r="FO675" s="77"/>
      <c r="FP675" s="77"/>
      <c r="FQ675" s="77"/>
      <c r="FR675" s="77"/>
      <c r="FS675" s="77"/>
      <c r="FT675" s="77"/>
      <c r="FU675" s="77"/>
      <c r="FV675" s="77"/>
      <c r="FW675" s="77"/>
      <c r="FX675" s="77"/>
      <c r="FY675" s="77"/>
      <c r="FZ675" s="77"/>
      <c r="GA675" s="77"/>
      <c r="GB675" s="77"/>
      <c r="GC675" s="77"/>
      <c r="GD675" s="77"/>
      <c r="GE675" s="77"/>
      <c r="GF675" s="77"/>
      <c r="GG675" s="77"/>
      <c r="GH675" s="77"/>
      <c r="GI675" s="77"/>
      <c r="GJ675" s="77"/>
      <c r="GK675" s="77"/>
      <c r="GL675" s="77"/>
      <c r="GM675" s="77"/>
      <c r="GN675" s="77"/>
      <c r="GO675" s="77"/>
      <c r="GP675" s="77"/>
      <c r="GQ675" s="77"/>
      <c r="GR675" s="77"/>
      <c r="GS675" s="77"/>
      <c r="GT675" s="77"/>
      <c r="GU675" s="77"/>
      <c r="GV675" s="77"/>
      <c r="GW675" s="77"/>
      <c r="GX675" s="77"/>
      <c r="GY675" s="77"/>
      <c r="GZ675" s="77"/>
      <c r="HA675" s="77"/>
      <c r="HB675" s="77"/>
      <c r="HC675" s="77"/>
      <c r="HD675" s="77"/>
      <c r="HE675" s="77"/>
      <c r="HF675" s="77"/>
      <c r="HG675" s="77"/>
      <c r="HH675" s="77"/>
      <c r="HI675" s="77"/>
      <c r="HJ675" s="77"/>
      <c r="HK675" s="77"/>
      <c r="HL675" s="77"/>
      <c r="HM675" s="77"/>
      <c r="HN675" s="77"/>
      <c r="HO675" s="77"/>
      <c r="HP675" s="77"/>
      <c r="HQ675" s="77"/>
      <c r="HR675" s="77"/>
      <c r="HS675" s="77"/>
      <c r="HT675" s="77"/>
      <c r="HU675" s="77"/>
      <c r="HV675" s="77"/>
      <c r="HW675" s="77"/>
      <c r="HX675" s="77"/>
      <c r="HY675" s="77"/>
      <c r="HZ675" s="77"/>
      <c r="IA675" s="77"/>
      <c r="IB675" s="77"/>
      <c r="IC675" s="77"/>
      <c r="ID675" s="77"/>
      <c r="IE675" s="77"/>
      <c r="IF675" s="77"/>
      <c r="IG675" s="77"/>
      <c r="IH675" s="77"/>
    </row>
    <row r="676" spans="1:9" s="4" customFormat="1" ht="16.5">
      <c r="A676" s="193" t="s">
        <v>285</v>
      </c>
      <c r="B676" s="193" t="s">
        <v>286</v>
      </c>
      <c r="C676" s="193" t="s">
        <v>1669</v>
      </c>
      <c r="D676" s="193" t="s">
        <v>287</v>
      </c>
      <c r="E676" s="201">
        <v>67.5</v>
      </c>
      <c r="F676" s="195" t="s">
        <v>1458</v>
      </c>
      <c r="G676" s="193"/>
      <c r="H676" s="195"/>
      <c r="I676" s="195" t="s">
        <v>1845</v>
      </c>
    </row>
    <row r="677" spans="1:9" s="4" customFormat="1" ht="29.25" customHeight="1">
      <c r="A677" s="193"/>
      <c r="B677" s="193"/>
      <c r="C677" s="193" t="s">
        <v>288</v>
      </c>
      <c r="D677" s="193"/>
      <c r="E677" s="201">
        <f>SUM(E675:E676)</f>
        <v>263.5</v>
      </c>
      <c r="F677" s="195"/>
      <c r="G677" s="193"/>
      <c r="H677" s="195"/>
      <c r="I677" s="195"/>
    </row>
    <row r="678" spans="1:9" s="198" customFormat="1" ht="16.5">
      <c r="A678" s="193" t="s">
        <v>289</v>
      </c>
      <c r="B678" s="193" t="s">
        <v>290</v>
      </c>
      <c r="C678" s="193" t="s">
        <v>291</v>
      </c>
      <c r="D678" s="193" t="s">
        <v>292</v>
      </c>
      <c r="E678" s="201">
        <v>40</v>
      </c>
      <c r="F678" s="195" t="s">
        <v>293</v>
      </c>
      <c r="G678" s="193"/>
      <c r="H678" s="195"/>
      <c r="I678" s="195" t="s">
        <v>294</v>
      </c>
    </row>
    <row r="679" spans="1:9" s="198" customFormat="1" ht="16.5">
      <c r="A679" s="193" t="s">
        <v>295</v>
      </c>
      <c r="B679" s="193" t="s">
        <v>296</v>
      </c>
      <c r="C679" s="193" t="s">
        <v>297</v>
      </c>
      <c r="D679" s="193" t="s">
        <v>298</v>
      </c>
      <c r="E679" s="201">
        <v>415</v>
      </c>
      <c r="F679" s="195" t="s">
        <v>293</v>
      </c>
      <c r="G679" s="193"/>
      <c r="H679" s="195"/>
      <c r="I679" s="195" t="s">
        <v>294</v>
      </c>
    </row>
    <row r="680" spans="1:9" s="198" customFormat="1" ht="16.5">
      <c r="A680" s="193" t="s">
        <v>299</v>
      </c>
      <c r="B680" s="193" t="s">
        <v>300</v>
      </c>
      <c r="C680" s="193" t="s">
        <v>301</v>
      </c>
      <c r="D680" s="193" t="s">
        <v>302</v>
      </c>
      <c r="E680" s="201">
        <v>160</v>
      </c>
      <c r="F680" s="195" t="s">
        <v>293</v>
      </c>
      <c r="G680" s="193"/>
      <c r="H680" s="195" t="s">
        <v>294</v>
      </c>
      <c r="I680" s="195"/>
    </row>
    <row r="681" spans="1:9" s="207" customFormat="1" ht="33">
      <c r="A681" s="193" t="s">
        <v>303</v>
      </c>
      <c r="B681" s="193" t="s">
        <v>304</v>
      </c>
      <c r="C681" s="193" t="s">
        <v>305</v>
      </c>
      <c r="D681" s="193" t="s">
        <v>306</v>
      </c>
      <c r="E681" s="201">
        <v>382</v>
      </c>
      <c r="F681" s="195" t="s">
        <v>293</v>
      </c>
      <c r="G681" s="193"/>
      <c r="H681" s="195" t="s">
        <v>294</v>
      </c>
      <c r="I681" s="195"/>
    </row>
    <row r="682" spans="1:9" s="207" customFormat="1" ht="33">
      <c r="A682" s="193" t="s">
        <v>303</v>
      </c>
      <c r="B682" s="193" t="s">
        <v>304</v>
      </c>
      <c r="C682" s="193" t="s">
        <v>305</v>
      </c>
      <c r="D682" s="193" t="s">
        <v>306</v>
      </c>
      <c r="E682" s="201">
        <v>444</v>
      </c>
      <c r="F682" s="195" t="s">
        <v>293</v>
      </c>
      <c r="G682" s="193"/>
      <c r="H682" s="195" t="s">
        <v>294</v>
      </c>
      <c r="I682" s="195"/>
    </row>
    <row r="683" spans="1:9" s="207" customFormat="1" ht="33">
      <c r="A683" s="193" t="s">
        <v>303</v>
      </c>
      <c r="B683" s="193" t="s">
        <v>307</v>
      </c>
      <c r="C683" s="193" t="s">
        <v>305</v>
      </c>
      <c r="D683" s="193" t="s">
        <v>306</v>
      </c>
      <c r="E683" s="201">
        <v>111</v>
      </c>
      <c r="F683" s="195" t="s">
        <v>293</v>
      </c>
      <c r="G683" s="193"/>
      <c r="H683" s="195" t="s">
        <v>294</v>
      </c>
      <c r="I683" s="195"/>
    </row>
    <row r="684" spans="1:9" s="207" customFormat="1" ht="33">
      <c r="A684" s="193" t="s">
        <v>303</v>
      </c>
      <c r="B684" s="193" t="s">
        <v>307</v>
      </c>
      <c r="C684" s="193" t="s">
        <v>305</v>
      </c>
      <c r="D684" s="193" t="s">
        <v>306</v>
      </c>
      <c r="E684" s="201">
        <v>302</v>
      </c>
      <c r="F684" s="195" t="s">
        <v>293</v>
      </c>
      <c r="G684" s="193"/>
      <c r="H684" s="195" t="s">
        <v>294</v>
      </c>
      <c r="I684" s="195"/>
    </row>
    <row r="685" spans="1:9" s="207" customFormat="1" ht="33">
      <c r="A685" s="193" t="s">
        <v>303</v>
      </c>
      <c r="B685" s="193" t="s">
        <v>308</v>
      </c>
      <c r="C685" s="193" t="s">
        <v>305</v>
      </c>
      <c r="D685" s="193" t="s">
        <v>306</v>
      </c>
      <c r="E685" s="201">
        <v>427</v>
      </c>
      <c r="F685" s="195" t="s">
        <v>293</v>
      </c>
      <c r="G685" s="193"/>
      <c r="H685" s="195" t="s">
        <v>294</v>
      </c>
      <c r="I685" s="195"/>
    </row>
    <row r="686" spans="1:9" s="202" customFormat="1" ht="33">
      <c r="A686" s="193" t="s">
        <v>303</v>
      </c>
      <c r="B686" s="193" t="s">
        <v>307</v>
      </c>
      <c r="C686" s="193" t="s">
        <v>305</v>
      </c>
      <c r="D686" s="193" t="s">
        <v>306</v>
      </c>
      <c r="E686" s="201">
        <v>185</v>
      </c>
      <c r="F686" s="195" t="s">
        <v>293</v>
      </c>
      <c r="G686" s="193"/>
      <c r="H686" s="195" t="s">
        <v>294</v>
      </c>
      <c r="I686" s="195"/>
    </row>
    <row r="687" spans="1:9" s="202" customFormat="1" ht="33">
      <c r="A687" s="193" t="s">
        <v>303</v>
      </c>
      <c r="B687" s="193" t="s">
        <v>309</v>
      </c>
      <c r="C687" s="193" t="s">
        <v>305</v>
      </c>
      <c r="D687" s="193" t="s">
        <v>306</v>
      </c>
      <c r="E687" s="201">
        <v>20</v>
      </c>
      <c r="F687" s="195" t="s">
        <v>293</v>
      </c>
      <c r="G687" s="193"/>
      <c r="H687" s="195" t="s">
        <v>294</v>
      </c>
      <c r="I687" s="195"/>
    </row>
    <row r="688" spans="1:9" s="202" customFormat="1" ht="33">
      <c r="A688" s="193" t="s">
        <v>303</v>
      </c>
      <c r="B688" s="193" t="s">
        <v>308</v>
      </c>
      <c r="C688" s="193" t="s">
        <v>305</v>
      </c>
      <c r="D688" s="193" t="s">
        <v>306</v>
      </c>
      <c r="E688" s="201">
        <v>21</v>
      </c>
      <c r="F688" s="195" t="s">
        <v>293</v>
      </c>
      <c r="G688" s="193"/>
      <c r="H688" s="195" t="s">
        <v>294</v>
      </c>
      <c r="I688" s="195"/>
    </row>
    <row r="689" spans="1:9" s="202" customFormat="1" ht="30" customHeight="1">
      <c r="A689" s="193"/>
      <c r="B689" s="193"/>
      <c r="C689" s="193" t="s">
        <v>310</v>
      </c>
      <c r="D689" s="193"/>
      <c r="E689" s="201">
        <f>SUM(E681:E688)</f>
        <v>1892</v>
      </c>
      <c r="F689" s="195"/>
      <c r="G689" s="193"/>
      <c r="H689" s="195"/>
      <c r="I689" s="195"/>
    </row>
    <row r="690" spans="1:9" s="203" customFormat="1" ht="33">
      <c r="A690" s="193" t="s">
        <v>1852</v>
      </c>
      <c r="B690" s="193" t="s">
        <v>311</v>
      </c>
      <c r="C690" s="193" t="s">
        <v>312</v>
      </c>
      <c r="D690" s="193" t="s">
        <v>1855</v>
      </c>
      <c r="E690" s="201">
        <v>40</v>
      </c>
      <c r="F690" s="195" t="s">
        <v>1471</v>
      </c>
      <c r="G690" s="193" t="s">
        <v>1856</v>
      </c>
      <c r="H690" s="195" t="s">
        <v>1845</v>
      </c>
      <c r="I690" s="195"/>
    </row>
    <row r="691" spans="1:242" s="78" customFormat="1" ht="33">
      <c r="A691" s="193" t="s">
        <v>1852</v>
      </c>
      <c r="B691" s="193" t="s">
        <v>313</v>
      </c>
      <c r="C691" s="193" t="s">
        <v>312</v>
      </c>
      <c r="D691" s="193" t="s">
        <v>1855</v>
      </c>
      <c r="E691" s="201">
        <v>40</v>
      </c>
      <c r="F691" s="195" t="s">
        <v>1471</v>
      </c>
      <c r="G691" s="193" t="s">
        <v>1856</v>
      </c>
      <c r="H691" s="195"/>
      <c r="I691" s="195" t="s">
        <v>1845</v>
      </c>
      <c r="J691" s="77"/>
      <c r="K691" s="77"/>
      <c r="L691" s="77"/>
      <c r="M691" s="77"/>
      <c r="N691" s="77"/>
      <c r="O691" s="77"/>
      <c r="P691" s="77"/>
      <c r="Q691" s="77"/>
      <c r="R691" s="77"/>
      <c r="S691" s="77"/>
      <c r="T691" s="77"/>
      <c r="U691" s="77"/>
      <c r="V691" s="77"/>
      <c r="W691" s="77"/>
      <c r="X691" s="77"/>
      <c r="Y691" s="77"/>
      <c r="Z691" s="77"/>
      <c r="AA691" s="77"/>
      <c r="AB691" s="77"/>
      <c r="AC691" s="77"/>
      <c r="AD691" s="77"/>
      <c r="AE691" s="77"/>
      <c r="AF691" s="77"/>
      <c r="AG691" s="77"/>
      <c r="AH691" s="77"/>
      <c r="AI691" s="77"/>
      <c r="AJ691" s="77"/>
      <c r="AK691" s="77"/>
      <c r="AL691" s="77"/>
      <c r="AM691" s="77"/>
      <c r="AN691" s="77"/>
      <c r="AO691" s="77"/>
      <c r="AP691" s="77"/>
      <c r="AQ691" s="77"/>
      <c r="AR691" s="77"/>
      <c r="AS691" s="77"/>
      <c r="AT691" s="77"/>
      <c r="AU691" s="77"/>
      <c r="AV691" s="77"/>
      <c r="AW691" s="77"/>
      <c r="AX691" s="77"/>
      <c r="AY691" s="77"/>
      <c r="AZ691" s="77"/>
      <c r="BA691" s="77"/>
      <c r="BB691" s="77"/>
      <c r="BC691" s="77"/>
      <c r="BD691" s="77"/>
      <c r="BE691" s="77"/>
      <c r="BF691" s="77"/>
      <c r="BG691" s="77"/>
      <c r="BH691" s="77"/>
      <c r="BI691" s="77"/>
      <c r="BJ691" s="77"/>
      <c r="BK691" s="77"/>
      <c r="BL691" s="77"/>
      <c r="BM691" s="77"/>
      <c r="BN691" s="77"/>
      <c r="BO691" s="77"/>
      <c r="BP691" s="77"/>
      <c r="BQ691" s="77"/>
      <c r="BR691" s="77"/>
      <c r="BS691" s="77"/>
      <c r="BT691" s="77"/>
      <c r="BU691" s="77"/>
      <c r="BV691" s="77"/>
      <c r="BW691" s="77"/>
      <c r="BX691" s="77"/>
      <c r="BY691" s="77"/>
      <c r="BZ691" s="77"/>
      <c r="CA691" s="77"/>
      <c r="CB691" s="77"/>
      <c r="CC691" s="77"/>
      <c r="CD691" s="77"/>
      <c r="CE691" s="77"/>
      <c r="CF691" s="77"/>
      <c r="CG691" s="77"/>
      <c r="CH691" s="77"/>
      <c r="CI691" s="77"/>
      <c r="CJ691" s="77"/>
      <c r="CK691" s="77"/>
      <c r="CL691" s="77"/>
      <c r="CM691" s="77"/>
      <c r="CN691" s="77"/>
      <c r="CO691" s="77"/>
      <c r="CP691" s="77"/>
      <c r="CQ691" s="77"/>
      <c r="CR691" s="77"/>
      <c r="CS691" s="77"/>
      <c r="CT691" s="77"/>
      <c r="CU691" s="77"/>
      <c r="CV691" s="77"/>
      <c r="CW691" s="77"/>
      <c r="CX691" s="77"/>
      <c r="CY691" s="77"/>
      <c r="CZ691" s="77"/>
      <c r="DA691" s="77"/>
      <c r="DB691" s="77"/>
      <c r="DC691" s="77"/>
      <c r="DD691" s="77"/>
      <c r="DE691" s="77"/>
      <c r="DF691" s="77"/>
      <c r="DG691" s="77"/>
      <c r="DH691" s="77"/>
      <c r="DI691" s="77"/>
      <c r="DJ691" s="77"/>
      <c r="DK691" s="77"/>
      <c r="DL691" s="77"/>
      <c r="DM691" s="77"/>
      <c r="DN691" s="77"/>
      <c r="DO691" s="77"/>
      <c r="DP691" s="77"/>
      <c r="DQ691" s="77"/>
      <c r="DR691" s="77"/>
      <c r="DS691" s="77"/>
      <c r="DT691" s="77"/>
      <c r="DU691" s="77"/>
      <c r="DV691" s="77"/>
      <c r="DW691" s="77"/>
      <c r="DX691" s="77"/>
      <c r="DY691" s="77"/>
      <c r="DZ691" s="77"/>
      <c r="EA691" s="77"/>
      <c r="EB691" s="77"/>
      <c r="EC691" s="77"/>
      <c r="ED691" s="77"/>
      <c r="EE691" s="77"/>
      <c r="EF691" s="77"/>
      <c r="EG691" s="77"/>
      <c r="EH691" s="77"/>
      <c r="EI691" s="77"/>
      <c r="EJ691" s="77"/>
      <c r="EK691" s="77"/>
      <c r="EL691" s="77"/>
      <c r="EM691" s="77"/>
      <c r="EN691" s="77"/>
      <c r="EO691" s="77"/>
      <c r="EP691" s="77"/>
      <c r="EQ691" s="77"/>
      <c r="ER691" s="77"/>
      <c r="ES691" s="77"/>
      <c r="ET691" s="77"/>
      <c r="EU691" s="77"/>
      <c r="EV691" s="77"/>
      <c r="EW691" s="77"/>
      <c r="EX691" s="77"/>
      <c r="EY691" s="77"/>
      <c r="EZ691" s="77"/>
      <c r="FA691" s="77"/>
      <c r="FB691" s="77"/>
      <c r="FC691" s="77"/>
      <c r="FD691" s="77"/>
      <c r="FE691" s="77"/>
      <c r="FF691" s="77"/>
      <c r="FG691" s="77"/>
      <c r="FH691" s="77"/>
      <c r="FI691" s="77"/>
      <c r="FJ691" s="77"/>
      <c r="FK691" s="77"/>
      <c r="FL691" s="77"/>
      <c r="FM691" s="77"/>
      <c r="FN691" s="77"/>
      <c r="FO691" s="77"/>
      <c r="FP691" s="77"/>
      <c r="FQ691" s="77"/>
      <c r="FR691" s="77"/>
      <c r="FS691" s="77"/>
      <c r="FT691" s="77"/>
      <c r="FU691" s="77"/>
      <c r="FV691" s="77"/>
      <c r="FW691" s="77"/>
      <c r="FX691" s="77"/>
      <c r="FY691" s="77"/>
      <c r="FZ691" s="77"/>
      <c r="GA691" s="77"/>
      <c r="GB691" s="77"/>
      <c r="GC691" s="77"/>
      <c r="GD691" s="77"/>
      <c r="GE691" s="77"/>
      <c r="GF691" s="77"/>
      <c r="GG691" s="77"/>
      <c r="GH691" s="77"/>
      <c r="GI691" s="77"/>
      <c r="GJ691" s="77"/>
      <c r="GK691" s="77"/>
      <c r="GL691" s="77"/>
      <c r="GM691" s="77"/>
      <c r="GN691" s="77"/>
      <c r="GO691" s="77"/>
      <c r="GP691" s="77"/>
      <c r="GQ691" s="77"/>
      <c r="GR691" s="77"/>
      <c r="GS691" s="77"/>
      <c r="GT691" s="77"/>
      <c r="GU691" s="77"/>
      <c r="GV691" s="77"/>
      <c r="GW691" s="77"/>
      <c r="GX691" s="77"/>
      <c r="GY691" s="77"/>
      <c r="GZ691" s="77"/>
      <c r="HA691" s="77"/>
      <c r="HB691" s="77"/>
      <c r="HC691" s="77"/>
      <c r="HD691" s="77"/>
      <c r="HE691" s="77"/>
      <c r="HF691" s="77"/>
      <c r="HG691" s="77"/>
      <c r="HH691" s="77"/>
      <c r="HI691" s="77"/>
      <c r="HJ691" s="77"/>
      <c r="HK691" s="77"/>
      <c r="HL691" s="77"/>
      <c r="HM691" s="77"/>
      <c r="HN691" s="77"/>
      <c r="HO691" s="77"/>
      <c r="HP691" s="77"/>
      <c r="HQ691" s="77"/>
      <c r="HR691" s="77"/>
      <c r="HS691" s="77"/>
      <c r="HT691" s="77"/>
      <c r="HU691" s="77"/>
      <c r="HV691" s="77"/>
      <c r="HW691" s="77"/>
      <c r="HX691" s="77"/>
      <c r="HY691" s="77"/>
      <c r="HZ691" s="77"/>
      <c r="IA691" s="77"/>
      <c r="IB691" s="77"/>
      <c r="IC691" s="77"/>
      <c r="ID691" s="77"/>
      <c r="IE691" s="77"/>
      <c r="IF691" s="77"/>
      <c r="IG691" s="77"/>
      <c r="IH691" s="77"/>
    </row>
    <row r="692" spans="1:242" s="78" customFormat="1" ht="33">
      <c r="A692" s="193" t="s">
        <v>1852</v>
      </c>
      <c r="B692" s="193" t="s">
        <v>314</v>
      </c>
      <c r="C692" s="193" t="s">
        <v>312</v>
      </c>
      <c r="D692" s="193" t="s">
        <v>1855</v>
      </c>
      <c r="E692" s="201">
        <v>20</v>
      </c>
      <c r="F692" s="195" t="s">
        <v>1471</v>
      </c>
      <c r="G692" s="193" t="s">
        <v>1856</v>
      </c>
      <c r="H692" s="195"/>
      <c r="I692" s="195" t="s">
        <v>1845</v>
      </c>
      <c r="J692" s="77"/>
      <c r="K692" s="77"/>
      <c r="L692" s="77"/>
      <c r="M692" s="77"/>
      <c r="N692" s="77"/>
      <c r="O692" s="77"/>
      <c r="P692" s="77"/>
      <c r="Q692" s="77"/>
      <c r="R692" s="77"/>
      <c r="S692" s="77"/>
      <c r="T692" s="77"/>
      <c r="U692" s="77"/>
      <c r="V692" s="77"/>
      <c r="W692" s="77"/>
      <c r="X692" s="77"/>
      <c r="Y692" s="77"/>
      <c r="Z692" s="77"/>
      <c r="AA692" s="77"/>
      <c r="AB692" s="77"/>
      <c r="AC692" s="77"/>
      <c r="AD692" s="77"/>
      <c r="AE692" s="77"/>
      <c r="AF692" s="77"/>
      <c r="AG692" s="77"/>
      <c r="AH692" s="77"/>
      <c r="AI692" s="77"/>
      <c r="AJ692" s="77"/>
      <c r="AK692" s="77"/>
      <c r="AL692" s="77"/>
      <c r="AM692" s="77"/>
      <c r="AN692" s="77"/>
      <c r="AO692" s="77"/>
      <c r="AP692" s="77"/>
      <c r="AQ692" s="77"/>
      <c r="AR692" s="77"/>
      <c r="AS692" s="77"/>
      <c r="AT692" s="77"/>
      <c r="AU692" s="77"/>
      <c r="AV692" s="77"/>
      <c r="AW692" s="77"/>
      <c r="AX692" s="77"/>
      <c r="AY692" s="77"/>
      <c r="AZ692" s="77"/>
      <c r="BA692" s="77"/>
      <c r="BB692" s="77"/>
      <c r="BC692" s="77"/>
      <c r="BD692" s="77"/>
      <c r="BE692" s="77"/>
      <c r="BF692" s="77"/>
      <c r="BG692" s="77"/>
      <c r="BH692" s="77"/>
      <c r="BI692" s="77"/>
      <c r="BJ692" s="77"/>
      <c r="BK692" s="77"/>
      <c r="BL692" s="77"/>
      <c r="BM692" s="77"/>
      <c r="BN692" s="77"/>
      <c r="BO692" s="77"/>
      <c r="BP692" s="77"/>
      <c r="BQ692" s="77"/>
      <c r="BR692" s="77"/>
      <c r="BS692" s="77"/>
      <c r="BT692" s="77"/>
      <c r="BU692" s="77"/>
      <c r="BV692" s="77"/>
      <c r="BW692" s="77"/>
      <c r="BX692" s="77"/>
      <c r="BY692" s="77"/>
      <c r="BZ692" s="77"/>
      <c r="CA692" s="77"/>
      <c r="CB692" s="77"/>
      <c r="CC692" s="77"/>
      <c r="CD692" s="77"/>
      <c r="CE692" s="77"/>
      <c r="CF692" s="77"/>
      <c r="CG692" s="77"/>
      <c r="CH692" s="77"/>
      <c r="CI692" s="77"/>
      <c r="CJ692" s="77"/>
      <c r="CK692" s="77"/>
      <c r="CL692" s="77"/>
      <c r="CM692" s="77"/>
      <c r="CN692" s="77"/>
      <c r="CO692" s="77"/>
      <c r="CP692" s="77"/>
      <c r="CQ692" s="77"/>
      <c r="CR692" s="77"/>
      <c r="CS692" s="77"/>
      <c r="CT692" s="77"/>
      <c r="CU692" s="77"/>
      <c r="CV692" s="77"/>
      <c r="CW692" s="77"/>
      <c r="CX692" s="77"/>
      <c r="CY692" s="77"/>
      <c r="CZ692" s="77"/>
      <c r="DA692" s="77"/>
      <c r="DB692" s="77"/>
      <c r="DC692" s="77"/>
      <c r="DD692" s="77"/>
      <c r="DE692" s="77"/>
      <c r="DF692" s="77"/>
      <c r="DG692" s="77"/>
      <c r="DH692" s="77"/>
      <c r="DI692" s="77"/>
      <c r="DJ692" s="77"/>
      <c r="DK692" s="77"/>
      <c r="DL692" s="77"/>
      <c r="DM692" s="77"/>
      <c r="DN692" s="77"/>
      <c r="DO692" s="77"/>
      <c r="DP692" s="77"/>
      <c r="DQ692" s="77"/>
      <c r="DR692" s="77"/>
      <c r="DS692" s="77"/>
      <c r="DT692" s="77"/>
      <c r="DU692" s="77"/>
      <c r="DV692" s="77"/>
      <c r="DW692" s="77"/>
      <c r="DX692" s="77"/>
      <c r="DY692" s="77"/>
      <c r="DZ692" s="77"/>
      <c r="EA692" s="77"/>
      <c r="EB692" s="77"/>
      <c r="EC692" s="77"/>
      <c r="ED692" s="77"/>
      <c r="EE692" s="77"/>
      <c r="EF692" s="77"/>
      <c r="EG692" s="77"/>
      <c r="EH692" s="77"/>
      <c r="EI692" s="77"/>
      <c r="EJ692" s="77"/>
      <c r="EK692" s="77"/>
      <c r="EL692" s="77"/>
      <c r="EM692" s="77"/>
      <c r="EN692" s="77"/>
      <c r="EO692" s="77"/>
      <c r="EP692" s="77"/>
      <c r="EQ692" s="77"/>
      <c r="ER692" s="77"/>
      <c r="ES692" s="77"/>
      <c r="ET692" s="77"/>
      <c r="EU692" s="77"/>
      <c r="EV692" s="77"/>
      <c r="EW692" s="77"/>
      <c r="EX692" s="77"/>
      <c r="EY692" s="77"/>
      <c r="EZ692" s="77"/>
      <c r="FA692" s="77"/>
      <c r="FB692" s="77"/>
      <c r="FC692" s="77"/>
      <c r="FD692" s="77"/>
      <c r="FE692" s="77"/>
      <c r="FF692" s="77"/>
      <c r="FG692" s="77"/>
      <c r="FH692" s="77"/>
      <c r="FI692" s="77"/>
      <c r="FJ692" s="77"/>
      <c r="FK692" s="77"/>
      <c r="FL692" s="77"/>
      <c r="FM692" s="77"/>
      <c r="FN692" s="77"/>
      <c r="FO692" s="77"/>
      <c r="FP692" s="77"/>
      <c r="FQ692" s="77"/>
      <c r="FR692" s="77"/>
      <c r="FS692" s="77"/>
      <c r="FT692" s="77"/>
      <c r="FU692" s="77"/>
      <c r="FV692" s="77"/>
      <c r="FW692" s="77"/>
      <c r="FX692" s="77"/>
      <c r="FY692" s="77"/>
      <c r="FZ692" s="77"/>
      <c r="GA692" s="77"/>
      <c r="GB692" s="77"/>
      <c r="GC692" s="77"/>
      <c r="GD692" s="77"/>
      <c r="GE692" s="77"/>
      <c r="GF692" s="77"/>
      <c r="GG692" s="77"/>
      <c r="GH692" s="77"/>
      <c r="GI692" s="77"/>
      <c r="GJ692" s="77"/>
      <c r="GK692" s="77"/>
      <c r="GL692" s="77"/>
      <c r="GM692" s="77"/>
      <c r="GN692" s="77"/>
      <c r="GO692" s="77"/>
      <c r="GP692" s="77"/>
      <c r="GQ692" s="77"/>
      <c r="GR692" s="77"/>
      <c r="GS692" s="77"/>
      <c r="GT692" s="77"/>
      <c r="GU692" s="77"/>
      <c r="GV692" s="77"/>
      <c r="GW692" s="77"/>
      <c r="GX692" s="77"/>
      <c r="GY692" s="77"/>
      <c r="GZ692" s="77"/>
      <c r="HA692" s="77"/>
      <c r="HB692" s="77"/>
      <c r="HC692" s="77"/>
      <c r="HD692" s="77"/>
      <c r="HE692" s="77"/>
      <c r="HF692" s="77"/>
      <c r="HG692" s="77"/>
      <c r="HH692" s="77"/>
      <c r="HI692" s="77"/>
      <c r="HJ692" s="77"/>
      <c r="HK692" s="77"/>
      <c r="HL692" s="77"/>
      <c r="HM692" s="77"/>
      <c r="HN692" s="77"/>
      <c r="HO692" s="77"/>
      <c r="HP692" s="77"/>
      <c r="HQ692" s="77"/>
      <c r="HR692" s="77"/>
      <c r="HS692" s="77"/>
      <c r="HT692" s="77"/>
      <c r="HU692" s="77"/>
      <c r="HV692" s="77"/>
      <c r="HW692" s="77"/>
      <c r="HX692" s="77"/>
      <c r="HY692" s="77"/>
      <c r="HZ692" s="77"/>
      <c r="IA692" s="77"/>
      <c r="IB692" s="77"/>
      <c r="IC692" s="77"/>
      <c r="ID692" s="77"/>
      <c r="IE692" s="77"/>
      <c r="IF692" s="77"/>
      <c r="IG692" s="77"/>
      <c r="IH692" s="77"/>
    </row>
    <row r="693" spans="1:242" s="78" customFormat="1" ht="29.25" customHeight="1">
      <c r="A693" s="193"/>
      <c r="B693" s="193"/>
      <c r="C693" s="193" t="s">
        <v>315</v>
      </c>
      <c r="D693" s="193"/>
      <c r="E693" s="201">
        <f>SUM(E690:E692)</f>
        <v>100</v>
      </c>
      <c r="F693" s="195"/>
      <c r="G693" s="193"/>
      <c r="H693" s="195"/>
      <c r="I693" s="195"/>
      <c r="J693" s="77"/>
      <c r="K693" s="77"/>
      <c r="L693" s="77"/>
      <c r="M693" s="77"/>
      <c r="N693" s="77"/>
      <c r="O693" s="77"/>
      <c r="P693" s="77"/>
      <c r="Q693" s="77"/>
      <c r="R693" s="77"/>
      <c r="S693" s="77"/>
      <c r="T693" s="77"/>
      <c r="U693" s="77"/>
      <c r="V693" s="77"/>
      <c r="W693" s="77"/>
      <c r="X693" s="77"/>
      <c r="Y693" s="77"/>
      <c r="Z693" s="77"/>
      <c r="AA693" s="77"/>
      <c r="AB693" s="77"/>
      <c r="AC693" s="77"/>
      <c r="AD693" s="77"/>
      <c r="AE693" s="77"/>
      <c r="AF693" s="77"/>
      <c r="AG693" s="77"/>
      <c r="AH693" s="77"/>
      <c r="AI693" s="77"/>
      <c r="AJ693" s="77"/>
      <c r="AK693" s="77"/>
      <c r="AL693" s="77"/>
      <c r="AM693" s="77"/>
      <c r="AN693" s="77"/>
      <c r="AO693" s="77"/>
      <c r="AP693" s="77"/>
      <c r="AQ693" s="77"/>
      <c r="AR693" s="77"/>
      <c r="AS693" s="77"/>
      <c r="AT693" s="77"/>
      <c r="AU693" s="77"/>
      <c r="AV693" s="77"/>
      <c r="AW693" s="77"/>
      <c r="AX693" s="77"/>
      <c r="AY693" s="77"/>
      <c r="AZ693" s="77"/>
      <c r="BA693" s="77"/>
      <c r="BB693" s="77"/>
      <c r="BC693" s="77"/>
      <c r="BD693" s="77"/>
      <c r="BE693" s="77"/>
      <c r="BF693" s="77"/>
      <c r="BG693" s="77"/>
      <c r="BH693" s="77"/>
      <c r="BI693" s="77"/>
      <c r="BJ693" s="77"/>
      <c r="BK693" s="77"/>
      <c r="BL693" s="77"/>
      <c r="BM693" s="77"/>
      <c r="BN693" s="77"/>
      <c r="BO693" s="77"/>
      <c r="BP693" s="77"/>
      <c r="BQ693" s="77"/>
      <c r="BR693" s="77"/>
      <c r="BS693" s="77"/>
      <c r="BT693" s="77"/>
      <c r="BU693" s="77"/>
      <c r="BV693" s="77"/>
      <c r="BW693" s="77"/>
      <c r="BX693" s="77"/>
      <c r="BY693" s="77"/>
      <c r="BZ693" s="77"/>
      <c r="CA693" s="77"/>
      <c r="CB693" s="77"/>
      <c r="CC693" s="77"/>
      <c r="CD693" s="77"/>
      <c r="CE693" s="77"/>
      <c r="CF693" s="77"/>
      <c r="CG693" s="77"/>
      <c r="CH693" s="77"/>
      <c r="CI693" s="77"/>
      <c r="CJ693" s="77"/>
      <c r="CK693" s="77"/>
      <c r="CL693" s="77"/>
      <c r="CM693" s="77"/>
      <c r="CN693" s="77"/>
      <c r="CO693" s="77"/>
      <c r="CP693" s="77"/>
      <c r="CQ693" s="77"/>
      <c r="CR693" s="77"/>
      <c r="CS693" s="77"/>
      <c r="CT693" s="77"/>
      <c r="CU693" s="77"/>
      <c r="CV693" s="77"/>
      <c r="CW693" s="77"/>
      <c r="CX693" s="77"/>
      <c r="CY693" s="77"/>
      <c r="CZ693" s="77"/>
      <c r="DA693" s="77"/>
      <c r="DB693" s="77"/>
      <c r="DC693" s="77"/>
      <c r="DD693" s="77"/>
      <c r="DE693" s="77"/>
      <c r="DF693" s="77"/>
      <c r="DG693" s="77"/>
      <c r="DH693" s="77"/>
      <c r="DI693" s="77"/>
      <c r="DJ693" s="77"/>
      <c r="DK693" s="77"/>
      <c r="DL693" s="77"/>
      <c r="DM693" s="77"/>
      <c r="DN693" s="77"/>
      <c r="DO693" s="77"/>
      <c r="DP693" s="77"/>
      <c r="DQ693" s="77"/>
      <c r="DR693" s="77"/>
      <c r="DS693" s="77"/>
      <c r="DT693" s="77"/>
      <c r="DU693" s="77"/>
      <c r="DV693" s="77"/>
      <c r="DW693" s="77"/>
      <c r="DX693" s="77"/>
      <c r="DY693" s="77"/>
      <c r="DZ693" s="77"/>
      <c r="EA693" s="77"/>
      <c r="EB693" s="77"/>
      <c r="EC693" s="77"/>
      <c r="ED693" s="77"/>
      <c r="EE693" s="77"/>
      <c r="EF693" s="77"/>
      <c r="EG693" s="77"/>
      <c r="EH693" s="77"/>
      <c r="EI693" s="77"/>
      <c r="EJ693" s="77"/>
      <c r="EK693" s="77"/>
      <c r="EL693" s="77"/>
      <c r="EM693" s="77"/>
      <c r="EN693" s="77"/>
      <c r="EO693" s="77"/>
      <c r="EP693" s="77"/>
      <c r="EQ693" s="77"/>
      <c r="ER693" s="77"/>
      <c r="ES693" s="77"/>
      <c r="ET693" s="77"/>
      <c r="EU693" s="77"/>
      <c r="EV693" s="77"/>
      <c r="EW693" s="77"/>
      <c r="EX693" s="77"/>
      <c r="EY693" s="77"/>
      <c r="EZ693" s="77"/>
      <c r="FA693" s="77"/>
      <c r="FB693" s="77"/>
      <c r="FC693" s="77"/>
      <c r="FD693" s="77"/>
      <c r="FE693" s="77"/>
      <c r="FF693" s="77"/>
      <c r="FG693" s="77"/>
      <c r="FH693" s="77"/>
      <c r="FI693" s="77"/>
      <c r="FJ693" s="77"/>
      <c r="FK693" s="77"/>
      <c r="FL693" s="77"/>
      <c r="FM693" s="77"/>
      <c r="FN693" s="77"/>
      <c r="FO693" s="77"/>
      <c r="FP693" s="77"/>
      <c r="FQ693" s="77"/>
      <c r="FR693" s="77"/>
      <c r="FS693" s="77"/>
      <c r="FT693" s="77"/>
      <c r="FU693" s="77"/>
      <c r="FV693" s="77"/>
      <c r="FW693" s="77"/>
      <c r="FX693" s="77"/>
      <c r="FY693" s="77"/>
      <c r="FZ693" s="77"/>
      <c r="GA693" s="77"/>
      <c r="GB693" s="77"/>
      <c r="GC693" s="77"/>
      <c r="GD693" s="77"/>
      <c r="GE693" s="77"/>
      <c r="GF693" s="77"/>
      <c r="GG693" s="77"/>
      <c r="GH693" s="77"/>
      <c r="GI693" s="77"/>
      <c r="GJ693" s="77"/>
      <c r="GK693" s="77"/>
      <c r="GL693" s="77"/>
      <c r="GM693" s="77"/>
      <c r="GN693" s="77"/>
      <c r="GO693" s="77"/>
      <c r="GP693" s="77"/>
      <c r="GQ693" s="77"/>
      <c r="GR693" s="77"/>
      <c r="GS693" s="77"/>
      <c r="GT693" s="77"/>
      <c r="GU693" s="77"/>
      <c r="GV693" s="77"/>
      <c r="GW693" s="77"/>
      <c r="GX693" s="77"/>
      <c r="GY693" s="77"/>
      <c r="GZ693" s="77"/>
      <c r="HA693" s="77"/>
      <c r="HB693" s="77"/>
      <c r="HC693" s="77"/>
      <c r="HD693" s="77"/>
      <c r="HE693" s="77"/>
      <c r="HF693" s="77"/>
      <c r="HG693" s="77"/>
      <c r="HH693" s="77"/>
      <c r="HI693" s="77"/>
      <c r="HJ693" s="77"/>
      <c r="HK693" s="77"/>
      <c r="HL693" s="77"/>
      <c r="HM693" s="77"/>
      <c r="HN693" s="77"/>
      <c r="HO693" s="77"/>
      <c r="HP693" s="77"/>
      <c r="HQ693" s="77"/>
      <c r="HR693" s="77"/>
      <c r="HS693" s="77"/>
      <c r="HT693" s="77"/>
      <c r="HU693" s="77"/>
      <c r="HV693" s="77"/>
      <c r="HW693" s="77"/>
      <c r="HX693" s="77"/>
      <c r="HY693" s="77"/>
      <c r="HZ693" s="77"/>
      <c r="IA693" s="77"/>
      <c r="IB693" s="77"/>
      <c r="IC693" s="77"/>
      <c r="ID693" s="77"/>
      <c r="IE693" s="77"/>
      <c r="IF693" s="77"/>
      <c r="IG693" s="77"/>
      <c r="IH693" s="77"/>
    </row>
    <row r="694" spans="1:244" s="209" customFormat="1" ht="33">
      <c r="A694" s="193" t="s">
        <v>316</v>
      </c>
      <c r="B694" s="193" t="s">
        <v>317</v>
      </c>
      <c r="C694" s="193" t="s">
        <v>318</v>
      </c>
      <c r="D694" s="193" t="s">
        <v>319</v>
      </c>
      <c r="E694" s="201">
        <v>70</v>
      </c>
      <c r="F694" s="195" t="s">
        <v>320</v>
      </c>
      <c r="G694" s="193" t="s">
        <v>321</v>
      </c>
      <c r="H694" s="195" t="s">
        <v>294</v>
      </c>
      <c r="I694" s="195"/>
      <c r="J694" s="205"/>
      <c r="K694" s="205"/>
      <c r="L694" s="205"/>
      <c r="M694" s="205"/>
      <c r="N694" s="205"/>
      <c r="O694" s="205"/>
      <c r="P694" s="205"/>
      <c r="Q694" s="205"/>
      <c r="R694" s="205"/>
      <c r="S694" s="205"/>
      <c r="T694" s="205"/>
      <c r="U694" s="205"/>
      <c r="V694" s="205"/>
      <c r="W694" s="205"/>
      <c r="X694" s="205"/>
      <c r="Y694" s="205"/>
      <c r="Z694" s="205"/>
      <c r="AA694" s="205"/>
      <c r="AB694" s="205"/>
      <c r="AC694" s="205"/>
      <c r="AD694" s="205"/>
      <c r="AE694" s="205"/>
      <c r="AF694" s="205"/>
      <c r="AG694" s="205"/>
      <c r="AH694" s="205"/>
      <c r="AI694" s="205"/>
      <c r="AJ694" s="205"/>
      <c r="AK694" s="205"/>
      <c r="AL694" s="205"/>
      <c r="AM694" s="205"/>
      <c r="AN694" s="205"/>
      <c r="AO694" s="205"/>
      <c r="AP694" s="205"/>
      <c r="AQ694" s="205"/>
      <c r="AR694" s="205"/>
      <c r="AS694" s="205"/>
      <c r="AT694" s="205"/>
      <c r="AU694" s="205"/>
      <c r="AV694" s="205"/>
      <c r="AW694" s="205"/>
      <c r="AX694" s="205"/>
      <c r="AY694" s="205"/>
      <c r="AZ694" s="205"/>
      <c r="BA694" s="205"/>
      <c r="BB694" s="205"/>
      <c r="BC694" s="205"/>
      <c r="BD694" s="205"/>
      <c r="BE694" s="205"/>
      <c r="BF694" s="205"/>
      <c r="BG694" s="205"/>
      <c r="BH694" s="205"/>
      <c r="BI694" s="205"/>
      <c r="BJ694" s="205"/>
      <c r="BK694" s="205"/>
      <c r="BL694" s="205"/>
      <c r="BM694" s="205"/>
      <c r="BN694" s="205"/>
      <c r="BO694" s="205"/>
      <c r="BP694" s="205"/>
      <c r="BQ694" s="205"/>
      <c r="BR694" s="205"/>
      <c r="BS694" s="205"/>
      <c r="BT694" s="205"/>
      <c r="BU694" s="205"/>
      <c r="BV694" s="205"/>
      <c r="BW694" s="205"/>
      <c r="BX694" s="205"/>
      <c r="BY694" s="205"/>
      <c r="BZ694" s="205"/>
      <c r="CA694" s="205"/>
      <c r="CB694" s="205"/>
      <c r="CC694" s="205"/>
      <c r="CD694" s="205"/>
      <c r="CE694" s="205"/>
      <c r="CF694" s="205"/>
      <c r="CG694" s="205"/>
      <c r="CH694" s="205"/>
      <c r="CI694" s="205"/>
      <c r="CJ694" s="205"/>
      <c r="CK694" s="205"/>
      <c r="CL694" s="205"/>
      <c r="CM694" s="205"/>
      <c r="CN694" s="205"/>
      <c r="CO694" s="205"/>
      <c r="CP694" s="205"/>
      <c r="CQ694" s="205"/>
      <c r="CR694" s="205"/>
      <c r="CS694" s="205"/>
      <c r="CT694" s="205"/>
      <c r="CU694" s="205"/>
      <c r="CV694" s="205"/>
      <c r="CW694" s="205"/>
      <c r="CX694" s="205"/>
      <c r="CY694" s="205"/>
      <c r="CZ694" s="205"/>
      <c r="DA694" s="205"/>
      <c r="DB694" s="205"/>
      <c r="DC694" s="205"/>
      <c r="DD694" s="205"/>
      <c r="DE694" s="205"/>
      <c r="DF694" s="205"/>
      <c r="DG694" s="205"/>
      <c r="DH694" s="205"/>
      <c r="DI694" s="205"/>
      <c r="DJ694" s="205"/>
      <c r="DK694" s="205"/>
      <c r="DL694" s="205"/>
      <c r="DM694" s="205"/>
      <c r="DN694" s="205"/>
      <c r="DO694" s="205"/>
      <c r="DP694" s="205"/>
      <c r="DQ694" s="205"/>
      <c r="DR694" s="205"/>
      <c r="DS694" s="205"/>
      <c r="DT694" s="205"/>
      <c r="DU694" s="205"/>
      <c r="DV694" s="205"/>
      <c r="DW694" s="205"/>
      <c r="DX694" s="205"/>
      <c r="DY694" s="205"/>
      <c r="DZ694" s="205"/>
      <c r="EA694" s="205"/>
      <c r="EB694" s="205"/>
      <c r="EC694" s="205"/>
      <c r="ED694" s="205"/>
      <c r="EE694" s="205"/>
      <c r="EF694" s="205"/>
      <c r="EG694" s="205"/>
      <c r="EH694" s="205"/>
      <c r="EI694" s="205"/>
      <c r="EJ694" s="205"/>
      <c r="EK694" s="205"/>
      <c r="EL694" s="205"/>
      <c r="EM694" s="205"/>
      <c r="EN694" s="205"/>
      <c r="EO694" s="205"/>
      <c r="EP694" s="205"/>
      <c r="EQ694" s="205"/>
      <c r="ER694" s="205"/>
      <c r="ES694" s="205"/>
      <c r="ET694" s="205"/>
      <c r="EU694" s="205"/>
      <c r="EV694" s="205"/>
      <c r="EW694" s="205"/>
      <c r="EX694" s="205"/>
      <c r="EY694" s="205"/>
      <c r="EZ694" s="205"/>
      <c r="FA694" s="205"/>
      <c r="FB694" s="205"/>
      <c r="FC694" s="205"/>
      <c r="FD694" s="205"/>
      <c r="FE694" s="205"/>
      <c r="FF694" s="205"/>
      <c r="FG694" s="205"/>
      <c r="FH694" s="205"/>
      <c r="FI694" s="205"/>
      <c r="FJ694" s="205"/>
      <c r="FK694" s="205"/>
      <c r="FL694" s="205"/>
      <c r="FM694" s="205"/>
      <c r="FN694" s="205"/>
      <c r="FO694" s="205"/>
      <c r="FP694" s="205"/>
      <c r="FQ694" s="205"/>
      <c r="FR694" s="205"/>
      <c r="FS694" s="205"/>
      <c r="FT694" s="205"/>
      <c r="FU694" s="205"/>
      <c r="FV694" s="205"/>
      <c r="FW694" s="205"/>
      <c r="FX694" s="205"/>
      <c r="FY694" s="205"/>
      <c r="FZ694" s="205"/>
      <c r="GA694" s="205"/>
      <c r="GB694" s="205"/>
      <c r="GC694" s="205"/>
      <c r="GD694" s="205"/>
      <c r="GE694" s="205"/>
      <c r="GF694" s="205"/>
      <c r="GG694" s="205"/>
      <c r="GH694" s="205"/>
      <c r="GI694" s="205"/>
      <c r="GJ694" s="205"/>
      <c r="GK694" s="205"/>
      <c r="GL694" s="205"/>
      <c r="GM694" s="205"/>
      <c r="GN694" s="205"/>
      <c r="GO694" s="205"/>
      <c r="GP694" s="205"/>
      <c r="GQ694" s="205"/>
      <c r="GR694" s="205"/>
      <c r="GS694" s="205"/>
      <c r="GT694" s="205"/>
      <c r="GU694" s="205"/>
      <c r="GV694" s="205"/>
      <c r="GW694" s="205"/>
      <c r="GX694" s="205"/>
      <c r="GY694" s="205"/>
      <c r="GZ694" s="205"/>
      <c r="HA694" s="205"/>
      <c r="HB694" s="205"/>
      <c r="HC694" s="205"/>
      <c r="HD694" s="205"/>
      <c r="HE694" s="205"/>
      <c r="HF694" s="205"/>
      <c r="HG694" s="205"/>
      <c r="HH694" s="205"/>
      <c r="HI694" s="205"/>
      <c r="HJ694" s="205"/>
      <c r="HK694" s="205"/>
      <c r="HL694" s="205"/>
      <c r="HM694" s="205"/>
      <c r="HN694" s="205"/>
      <c r="HO694" s="205"/>
      <c r="HP694" s="205"/>
      <c r="HQ694" s="205"/>
      <c r="HR694" s="205"/>
      <c r="HS694" s="205"/>
      <c r="HT694" s="205"/>
      <c r="HU694" s="205"/>
      <c r="HV694" s="205"/>
      <c r="HW694" s="205"/>
      <c r="HX694" s="205"/>
      <c r="HY694" s="205"/>
      <c r="HZ694" s="205"/>
      <c r="IA694" s="205"/>
      <c r="IB694" s="205"/>
      <c r="IC694" s="205"/>
      <c r="ID694" s="205"/>
      <c r="IE694" s="205"/>
      <c r="IF694" s="205"/>
      <c r="IG694" s="205"/>
      <c r="IH694" s="205"/>
      <c r="II694" s="205"/>
      <c r="IJ694" s="205"/>
    </row>
    <row r="695" spans="1:242" s="78" customFormat="1" ht="33">
      <c r="A695" s="193" t="s">
        <v>316</v>
      </c>
      <c r="B695" s="193" t="s">
        <v>322</v>
      </c>
      <c r="C695" s="193" t="s">
        <v>318</v>
      </c>
      <c r="D695" s="193" t="s">
        <v>319</v>
      </c>
      <c r="E695" s="201">
        <v>200</v>
      </c>
      <c r="F695" s="195" t="s">
        <v>320</v>
      </c>
      <c r="G695" s="193" t="s">
        <v>321</v>
      </c>
      <c r="H695" s="195"/>
      <c r="I695" s="195" t="s">
        <v>294</v>
      </c>
      <c r="J695" s="77"/>
      <c r="K695" s="77"/>
      <c r="L695" s="77"/>
      <c r="M695" s="77"/>
      <c r="N695" s="77"/>
      <c r="O695" s="77"/>
      <c r="P695" s="77"/>
      <c r="Q695" s="77"/>
      <c r="R695" s="77"/>
      <c r="S695" s="77"/>
      <c r="T695" s="77"/>
      <c r="U695" s="77"/>
      <c r="V695" s="77"/>
      <c r="W695" s="77"/>
      <c r="X695" s="77"/>
      <c r="Y695" s="77"/>
      <c r="Z695" s="77"/>
      <c r="AA695" s="77"/>
      <c r="AB695" s="77"/>
      <c r="AC695" s="77"/>
      <c r="AD695" s="77"/>
      <c r="AE695" s="77"/>
      <c r="AF695" s="77"/>
      <c r="AG695" s="77"/>
      <c r="AH695" s="77"/>
      <c r="AI695" s="77"/>
      <c r="AJ695" s="77"/>
      <c r="AK695" s="77"/>
      <c r="AL695" s="77"/>
      <c r="AM695" s="77"/>
      <c r="AN695" s="77"/>
      <c r="AO695" s="77"/>
      <c r="AP695" s="77"/>
      <c r="AQ695" s="77"/>
      <c r="AR695" s="77"/>
      <c r="AS695" s="77"/>
      <c r="AT695" s="77"/>
      <c r="AU695" s="77"/>
      <c r="AV695" s="77"/>
      <c r="AW695" s="77"/>
      <c r="AX695" s="77"/>
      <c r="AY695" s="77"/>
      <c r="AZ695" s="77"/>
      <c r="BA695" s="77"/>
      <c r="BB695" s="77"/>
      <c r="BC695" s="77"/>
      <c r="BD695" s="77"/>
      <c r="BE695" s="77"/>
      <c r="BF695" s="77"/>
      <c r="BG695" s="77"/>
      <c r="BH695" s="77"/>
      <c r="BI695" s="77"/>
      <c r="BJ695" s="77"/>
      <c r="BK695" s="77"/>
      <c r="BL695" s="77"/>
      <c r="BM695" s="77"/>
      <c r="BN695" s="77"/>
      <c r="BO695" s="77"/>
      <c r="BP695" s="77"/>
      <c r="BQ695" s="77"/>
      <c r="BR695" s="77"/>
      <c r="BS695" s="77"/>
      <c r="BT695" s="77"/>
      <c r="BU695" s="77"/>
      <c r="BV695" s="77"/>
      <c r="BW695" s="77"/>
      <c r="BX695" s="77"/>
      <c r="BY695" s="77"/>
      <c r="BZ695" s="77"/>
      <c r="CA695" s="77"/>
      <c r="CB695" s="77"/>
      <c r="CC695" s="77"/>
      <c r="CD695" s="77"/>
      <c r="CE695" s="77"/>
      <c r="CF695" s="77"/>
      <c r="CG695" s="77"/>
      <c r="CH695" s="77"/>
      <c r="CI695" s="77"/>
      <c r="CJ695" s="77"/>
      <c r="CK695" s="77"/>
      <c r="CL695" s="77"/>
      <c r="CM695" s="77"/>
      <c r="CN695" s="77"/>
      <c r="CO695" s="77"/>
      <c r="CP695" s="77"/>
      <c r="CQ695" s="77"/>
      <c r="CR695" s="77"/>
      <c r="CS695" s="77"/>
      <c r="CT695" s="77"/>
      <c r="CU695" s="77"/>
      <c r="CV695" s="77"/>
      <c r="CW695" s="77"/>
      <c r="CX695" s="77"/>
      <c r="CY695" s="77"/>
      <c r="CZ695" s="77"/>
      <c r="DA695" s="77"/>
      <c r="DB695" s="77"/>
      <c r="DC695" s="77"/>
      <c r="DD695" s="77"/>
      <c r="DE695" s="77"/>
      <c r="DF695" s="77"/>
      <c r="DG695" s="77"/>
      <c r="DH695" s="77"/>
      <c r="DI695" s="77"/>
      <c r="DJ695" s="77"/>
      <c r="DK695" s="77"/>
      <c r="DL695" s="77"/>
      <c r="DM695" s="77"/>
      <c r="DN695" s="77"/>
      <c r="DO695" s="77"/>
      <c r="DP695" s="77"/>
      <c r="DQ695" s="77"/>
      <c r="DR695" s="77"/>
      <c r="DS695" s="77"/>
      <c r="DT695" s="77"/>
      <c r="DU695" s="77"/>
      <c r="DV695" s="77"/>
      <c r="DW695" s="77"/>
      <c r="DX695" s="77"/>
      <c r="DY695" s="77"/>
      <c r="DZ695" s="77"/>
      <c r="EA695" s="77"/>
      <c r="EB695" s="77"/>
      <c r="EC695" s="77"/>
      <c r="ED695" s="77"/>
      <c r="EE695" s="77"/>
      <c r="EF695" s="77"/>
      <c r="EG695" s="77"/>
      <c r="EH695" s="77"/>
      <c r="EI695" s="77"/>
      <c r="EJ695" s="77"/>
      <c r="EK695" s="77"/>
      <c r="EL695" s="77"/>
      <c r="EM695" s="77"/>
      <c r="EN695" s="77"/>
      <c r="EO695" s="77"/>
      <c r="EP695" s="77"/>
      <c r="EQ695" s="77"/>
      <c r="ER695" s="77"/>
      <c r="ES695" s="77"/>
      <c r="ET695" s="77"/>
      <c r="EU695" s="77"/>
      <c r="EV695" s="77"/>
      <c r="EW695" s="77"/>
      <c r="EX695" s="77"/>
      <c r="EY695" s="77"/>
      <c r="EZ695" s="77"/>
      <c r="FA695" s="77"/>
      <c r="FB695" s="77"/>
      <c r="FC695" s="77"/>
      <c r="FD695" s="77"/>
      <c r="FE695" s="77"/>
      <c r="FF695" s="77"/>
      <c r="FG695" s="77"/>
      <c r="FH695" s="77"/>
      <c r="FI695" s="77"/>
      <c r="FJ695" s="77"/>
      <c r="FK695" s="77"/>
      <c r="FL695" s="77"/>
      <c r="FM695" s="77"/>
      <c r="FN695" s="77"/>
      <c r="FO695" s="77"/>
      <c r="FP695" s="77"/>
      <c r="FQ695" s="77"/>
      <c r="FR695" s="77"/>
      <c r="FS695" s="77"/>
      <c r="FT695" s="77"/>
      <c r="FU695" s="77"/>
      <c r="FV695" s="77"/>
      <c r="FW695" s="77"/>
      <c r="FX695" s="77"/>
      <c r="FY695" s="77"/>
      <c r="FZ695" s="77"/>
      <c r="GA695" s="77"/>
      <c r="GB695" s="77"/>
      <c r="GC695" s="77"/>
      <c r="GD695" s="77"/>
      <c r="GE695" s="77"/>
      <c r="GF695" s="77"/>
      <c r="GG695" s="77"/>
      <c r="GH695" s="77"/>
      <c r="GI695" s="77"/>
      <c r="GJ695" s="77"/>
      <c r="GK695" s="77"/>
      <c r="GL695" s="77"/>
      <c r="GM695" s="77"/>
      <c r="GN695" s="77"/>
      <c r="GO695" s="77"/>
      <c r="GP695" s="77"/>
      <c r="GQ695" s="77"/>
      <c r="GR695" s="77"/>
      <c r="GS695" s="77"/>
      <c r="GT695" s="77"/>
      <c r="GU695" s="77"/>
      <c r="GV695" s="77"/>
      <c r="GW695" s="77"/>
      <c r="GX695" s="77"/>
      <c r="GY695" s="77"/>
      <c r="GZ695" s="77"/>
      <c r="HA695" s="77"/>
      <c r="HB695" s="77"/>
      <c r="HC695" s="77"/>
      <c r="HD695" s="77"/>
      <c r="HE695" s="77"/>
      <c r="HF695" s="77"/>
      <c r="HG695" s="77"/>
      <c r="HH695" s="77"/>
      <c r="HI695" s="77"/>
      <c r="HJ695" s="77"/>
      <c r="HK695" s="77"/>
      <c r="HL695" s="77"/>
      <c r="HM695" s="77"/>
      <c r="HN695" s="77"/>
      <c r="HO695" s="77"/>
      <c r="HP695" s="77"/>
      <c r="HQ695" s="77"/>
      <c r="HR695" s="77"/>
      <c r="HS695" s="77"/>
      <c r="HT695" s="77"/>
      <c r="HU695" s="77"/>
      <c r="HV695" s="77"/>
      <c r="HW695" s="77"/>
      <c r="HX695" s="77"/>
      <c r="HY695" s="77"/>
      <c r="HZ695" s="77"/>
      <c r="IA695" s="77"/>
      <c r="IB695" s="77"/>
      <c r="IC695" s="77"/>
      <c r="ID695" s="77"/>
      <c r="IE695" s="77"/>
      <c r="IF695" s="77"/>
      <c r="IG695" s="77"/>
      <c r="IH695" s="77"/>
    </row>
    <row r="696" spans="1:242" s="78" customFormat="1" ht="29.25" customHeight="1">
      <c r="A696" s="193"/>
      <c r="B696" s="193"/>
      <c r="C696" s="193" t="s">
        <v>323</v>
      </c>
      <c r="D696" s="193"/>
      <c r="E696" s="201">
        <f>SUM(E694:E695)</f>
        <v>270</v>
      </c>
      <c r="F696" s="195"/>
      <c r="G696" s="193"/>
      <c r="H696" s="195"/>
      <c r="I696" s="195"/>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c r="AG696" s="77"/>
      <c r="AH696" s="77"/>
      <c r="AI696" s="77"/>
      <c r="AJ696" s="77"/>
      <c r="AK696" s="77"/>
      <c r="AL696" s="77"/>
      <c r="AM696" s="77"/>
      <c r="AN696" s="77"/>
      <c r="AO696" s="77"/>
      <c r="AP696" s="77"/>
      <c r="AQ696" s="77"/>
      <c r="AR696" s="77"/>
      <c r="AS696" s="77"/>
      <c r="AT696" s="77"/>
      <c r="AU696" s="77"/>
      <c r="AV696" s="77"/>
      <c r="AW696" s="77"/>
      <c r="AX696" s="77"/>
      <c r="AY696" s="77"/>
      <c r="AZ696" s="77"/>
      <c r="BA696" s="77"/>
      <c r="BB696" s="77"/>
      <c r="BC696" s="77"/>
      <c r="BD696" s="77"/>
      <c r="BE696" s="77"/>
      <c r="BF696" s="77"/>
      <c r="BG696" s="77"/>
      <c r="BH696" s="77"/>
      <c r="BI696" s="77"/>
      <c r="BJ696" s="77"/>
      <c r="BK696" s="77"/>
      <c r="BL696" s="77"/>
      <c r="BM696" s="77"/>
      <c r="BN696" s="77"/>
      <c r="BO696" s="77"/>
      <c r="BP696" s="77"/>
      <c r="BQ696" s="77"/>
      <c r="BR696" s="77"/>
      <c r="BS696" s="77"/>
      <c r="BT696" s="77"/>
      <c r="BU696" s="77"/>
      <c r="BV696" s="77"/>
      <c r="BW696" s="77"/>
      <c r="BX696" s="77"/>
      <c r="BY696" s="77"/>
      <c r="BZ696" s="77"/>
      <c r="CA696" s="77"/>
      <c r="CB696" s="77"/>
      <c r="CC696" s="77"/>
      <c r="CD696" s="77"/>
      <c r="CE696" s="77"/>
      <c r="CF696" s="77"/>
      <c r="CG696" s="77"/>
      <c r="CH696" s="77"/>
      <c r="CI696" s="77"/>
      <c r="CJ696" s="77"/>
      <c r="CK696" s="77"/>
      <c r="CL696" s="77"/>
      <c r="CM696" s="77"/>
      <c r="CN696" s="77"/>
      <c r="CO696" s="77"/>
      <c r="CP696" s="77"/>
      <c r="CQ696" s="77"/>
      <c r="CR696" s="77"/>
      <c r="CS696" s="77"/>
      <c r="CT696" s="77"/>
      <c r="CU696" s="77"/>
      <c r="CV696" s="77"/>
      <c r="CW696" s="77"/>
      <c r="CX696" s="77"/>
      <c r="CY696" s="77"/>
      <c r="CZ696" s="77"/>
      <c r="DA696" s="77"/>
      <c r="DB696" s="77"/>
      <c r="DC696" s="77"/>
      <c r="DD696" s="77"/>
      <c r="DE696" s="77"/>
      <c r="DF696" s="77"/>
      <c r="DG696" s="77"/>
      <c r="DH696" s="77"/>
      <c r="DI696" s="77"/>
      <c r="DJ696" s="77"/>
      <c r="DK696" s="77"/>
      <c r="DL696" s="77"/>
      <c r="DM696" s="77"/>
      <c r="DN696" s="77"/>
      <c r="DO696" s="77"/>
      <c r="DP696" s="77"/>
      <c r="DQ696" s="77"/>
      <c r="DR696" s="77"/>
      <c r="DS696" s="77"/>
      <c r="DT696" s="77"/>
      <c r="DU696" s="77"/>
      <c r="DV696" s="77"/>
      <c r="DW696" s="77"/>
      <c r="DX696" s="77"/>
      <c r="DY696" s="77"/>
      <c r="DZ696" s="77"/>
      <c r="EA696" s="77"/>
      <c r="EB696" s="77"/>
      <c r="EC696" s="77"/>
      <c r="ED696" s="77"/>
      <c r="EE696" s="77"/>
      <c r="EF696" s="77"/>
      <c r="EG696" s="77"/>
      <c r="EH696" s="77"/>
      <c r="EI696" s="77"/>
      <c r="EJ696" s="77"/>
      <c r="EK696" s="77"/>
      <c r="EL696" s="77"/>
      <c r="EM696" s="77"/>
      <c r="EN696" s="77"/>
      <c r="EO696" s="77"/>
      <c r="EP696" s="77"/>
      <c r="EQ696" s="77"/>
      <c r="ER696" s="77"/>
      <c r="ES696" s="77"/>
      <c r="ET696" s="77"/>
      <c r="EU696" s="77"/>
      <c r="EV696" s="77"/>
      <c r="EW696" s="77"/>
      <c r="EX696" s="77"/>
      <c r="EY696" s="77"/>
      <c r="EZ696" s="77"/>
      <c r="FA696" s="77"/>
      <c r="FB696" s="77"/>
      <c r="FC696" s="77"/>
      <c r="FD696" s="77"/>
      <c r="FE696" s="77"/>
      <c r="FF696" s="77"/>
      <c r="FG696" s="77"/>
      <c r="FH696" s="77"/>
      <c r="FI696" s="77"/>
      <c r="FJ696" s="77"/>
      <c r="FK696" s="77"/>
      <c r="FL696" s="77"/>
      <c r="FM696" s="77"/>
      <c r="FN696" s="77"/>
      <c r="FO696" s="77"/>
      <c r="FP696" s="77"/>
      <c r="FQ696" s="77"/>
      <c r="FR696" s="77"/>
      <c r="FS696" s="77"/>
      <c r="FT696" s="77"/>
      <c r="FU696" s="77"/>
      <c r="FV696" s="77"/>
      <c r="FW696" s="77"/>
      <c r="FX696" s="77"/>
      <c r="FY696" s="77"/>
      <c r="FZ696" s="77"/>
      <c r="GA696" s="77"/>
      <c r="GB696" s="77"/>
      <c r="GC696" s="77"/>
      <c r="GD696" s="77"/>
      <c r="GE696" s="77"/>
      <c r="GF696" s="77"/>
      <c r="GG696" s="77"/>
      <c r="GH696" s="77"/>
      <c r="GI696" s="77"/>
      <c r="GJ696" s="77"/>
      <c r="GK696" s="77"/>
      <c r="GL696" s="77"/>
      <c r="GM696" s="77"/>
      <c r="GN696" s="77"/>
      <c r="GO696" s="77"/>
      <c r="GP696" s="77"/>
      <c r="GQ696" s="77"/>
      <c r="GR696" s="77"/>
      <c r="GS696" s="77"/>
      <c r="GT696" s="77"/>
      <c r="GU696" s="77"/>
      <c r="GV696" s="77"/>
      <c r="GW696" s="77"/>
      <c r="GX696" s="77"/>
      <c r="GY696" s="77"/>
      <c r="GZ696" s="77"/>
      <c r="HA696" s="77"/>
      <c r="HB696" s="77"/>
      <c r="HC696" s="77"/>
      <c r="HD696" s="77"/>
      <c r="HE696" s="77"/>
      <c r="HF696" s="77"/>
      <c r="HG696" s="77"/>
      <c r="HH696" s="77"/>
      <c r="HI696" s="77"/>
      <c r="HJ696" s="77"/>
      <c r="HK696" s="77"/>
      <c r="HL696" s="77"/>
      <c r="HM696" s="77"/>
      <c r="HN696" s="77"/>
      <c r="HO696" s="77"/>
      <c r="HP696" s="77"/>
      <c r="HQ696" s="77"/>
      <c r="HR696" s="77"/>
      <c r="HS696" s="77"/>
      <c r="HT696" s="77"/>
      <c r="HU696" s="77"/>
      <c r="HV696" s="77"/>
      <c r="HW696" s="77"/>
      <c r="HX696" s="77"/>
      <c r="HY696" s="77"/>
      <c r="HZ696" s="77"/>
      <c r="IA696" s="77"/>
      <c r="IB696" s="77"/>
      <c r="IC696" s="77"/>
      <c r="ID696" s="77"/>
      <c r="IE696" s="77"/>
      <c r="IF696" s="77"/>
      <c r="IG696" s="77"/>
      <c r="IH696" s="77"/>
    </row>
    <row r="697" spans="1:242" s="78" customFormat="1" ht="33">
      <c r="A697" s="193" t="s">
        <v>1852</v>
      </c>
      <c r="B697" s="193" t="s">
        <v>324</v>
      </c>
      <c r="C697" s="193" t="s">
        <v>325</v>
      </c>
      <c r="D697" s="193" t="s">
        <v>1855</v>
      </c>
      <c r="E697" s="201">
        <v>20</v>
      </c>
      <c r="F697" s="195" t="s">
        <v>1471</v>
      </c>
      <c r="G697" s="193" t="s">
        <v>1856</v>
      </c>
      <c r="H697" s="195"/>
      <c r="I697" s="195" t="s">
        <v>1845</v>
      </c>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c r="AG697" s="77"/>
      <c r="AH697" s="77"/>
      <c r="AI697" s="77"/>
      <c r="AJ697" s="77"/>
      <c r="AK697" s="77"/>
      <c r="AL697" s="77"/>
      <c r="AM697" s="77"/>
      <c r="AN697" s="77"/>
      <c r="AO697" s="77"/>
      <c r="AP697" s="77"/>
      <c r="AQ697" s="77"/>
      <c r="AR697" s="77"/>
      <c r="AS697" s="77"/>
      <c r="AT697" s="77"/>
      <c r="AU697" s="77"/>
      <c r="AV697" s="77"/>
      <c r="AW697" s="77"/>
      <c r="AX697" s="77"/>
      <c r="AY697" s="77"/>
      <c r="AZ697" s="77"/>
      <c r="BA697" s="77"/>
      <c r="BB697" s="77"/>
      <c r="BC697" s="77"/>
      <c r="BD697" s="77"/>
      <c r="BE697" s="77"/>
      <c r="BF697" s="77"/>
      <c r="BG697" s="77"/>
      <c r="BH697" s="77"/>
      <c r="BI697" s="77"/>
      <c r="BJ697" s="77"/>
      <c r="BK697" s="77"/>
      <c r="BL697" s="77"/>
      <c r="BM697" s="77"/>
      <c r="BN697" s="77"/>
      <c r="BO697" s="77"/>
      <c r="BP697" s="77"/>
      <c r="BQ697" s="77"/>
      <c r="BR697" s="77"/>
      <c r="BS697" s="77"/>
      <c r="BT697" s="77"/>
      <c r="BU697" s="77"/>
      <c r="BV697" s="77"/>
      <c r="BW697" s="77"/>
      <c r="BX697" s="77"/>
      <c r="BY697" s="77"/>
      <c r="BZ697" s="77"/>
      <c r="CA697" s="77"/>
      <c r="CB697" s="77"/>
      <c r="CC697" s="77"/>
      <c r="CD697" s="77"/>
      <c r="CE697" s="77"/>
      <c r="CF697" s="77"/>
      <c r="CG697" s="77"/>
      <c r="CH697" s="77"/>
      <c r="CI697" s="77"/>
      <c r="CJ697" s="77"/>
      <c r="CK697" s="77"/>
      <c r="CL697" s="77"/>
      <c r="CM697" s="77"/>
      <c r="CN697" s="77"/>
      <c r="CO697" s="77"/>
      <c r="CP697" s="77"/>
      <c r="CQ697" s="77"/>
      <c r="CR697" s="77"/>
      <c r="CS697" s="77"/>
      <c r="CT697" s="77"/>
      <c r="CU697" s="77"/>
      <c r="CV697" s="77"/>
      <c r="CW697" s="77"/>
      <c r="CX697" s="77"/>
      <c r="CY697" s="77"/>
      <c r="CZ697" s="77"/>
      <c r="DA697" s="77"/>
      <c r="DB697" s="77"/>
      <c r="DC697" s="77"/>
      <c r="DD697" s="77"/>
      <c r="DE697" s="77"/>
      <c r="DF697" s="77"/>
      <c r="DG697" s="77"/>
      <c r="DH697" s="77"/>
      <c r="DI697" s="77"/>
      <c r="DJ697" s="77"/>
      <c r="DK697" s="77"/>
      <c r="DL697" s="77"/>
      <c r="DM697" s="77"/>
      <c r="DN697" s="77"/>
      <c r="DO697" s="77"/>
      <c r="DP697" s="77"/>
      <c r="DQ697" s="77"/>
      <c r="DR697" s="77"/>
      <c r="DS697" s="77"/>
      <c r="DT697" s="77"/>
      <c r="DU697" s="77"/>
      <c r="DV697" s="77"/>
      <c r="DW697" s="77"/>
      <c r="DX697" s="77"/>
      <c r="DY697" s="77"/>
      <c r="DZ697" s="77"/>
      <c r="EA697" s="77"/>
      <c r="EB697" s="77"/>
      <c r="EC697" s="77"/>
      <c r="ED697" s="77"/>
      <c r="EE697" s="77"/>
      <c r="EF697" s="77"/>
      <c r="EG697" s="77"/>
      <c r="EH697" s="77"/>
      <c r="EI697" s="77"/>
      <c r="EJ697" s="77"/>
      <c r="EK697" s="77"/>
      <c r="EL697" s="77"/>
      <c r="EM697" s="77"/>
      <c r="EN697" s="77"/>
      <c r="EO697" s="77"/>
      <c r="EP697" s="77"/>
      <c r="EQ697" s="77"/>
      <c r="ER697" s="77"/>
      <c r="ES697" s="77"/>
      <c r="ET697" s="77"/>
      <c r="EU697" s="77"/>
      <c r="EV697" s="77"/>
      <c r="EW697" s="77"/>
      <c r="EX697" s="77"/>
      <c r="EY697" s="77"/>
      <c r="EZ697" s="77"/>
      <c r="FA697" s="77"/>
      <c r="FB697" s="77"/>
      <c r="FC697" s="77"/>
      <c r="FD697" s="77"/>
      <c r="FE697" s="77"/>
      <c r="FF697" s="77"/>
      <c r="FG697" s="77"/>
      <c r="FH697" s="77"/>
      <c r="FI697" s="77"/>
      <c r="FJ697" s="77"/>
      <c r="FK697" s="77"/>
      <c r="FL697" s="77"/>
      <c r="FM697" s="77"/>
      <c r="FN697" s="77"/>
      <c r="FO697" s="77"/>
      <c r="FP697" s="77"/>
      <c r="FQ697" s="77"/>
      <c r="FR697" s="77"/>
      <c r="FS697" s="77"/>
      <c r="FT697" s="77"/>
      <c r="FU697" s="77"/>
      <c r="FV697" s="77"/>
      <c r="FW697" s="77"/>
      <c r="FX697" s="77"/>
      <c r="FY697" s="77"/>
      <c r="FZ697" s="77"/>
      <c r="GA697" s="77"/>
      <c r="GB697" s="77"/>
      <c r="GC697" s="77"/>
      <c r="GD697" s="77"/>
      <c r="GE697" s="77"/>
      <c r="GF697" s="77"/>
      <c r="GG697" s="77"/>
      <c r="GH697" s="77"/>
      <c r="GI697" s="77"/>
      <c r="GJ697" s="77"/>
      <c r="GK697" s="77"/>
      <c r="GL697" s="77"/>
      <c r="GM697" s="77"/>
      <c r="GN697" s="77"/>
      <c r="GO697" s="77"/>
      <c r="GP697" s="77"/>
      <c r="GQ697" s="77"/>
      <c r="GR697" s="77"/>
      <c r="GS697" s="77"/>
      <c r="GT697" s="77"/>
      <c r="GU697" s="77"/>
      <c r="GV697" s="77"/>
      <c r="GW697" s="77"/>
      <c r="GX697" s="77"/>
      <c r="GY697" s="77"/>
      <c r="GZ697" s="77"/>
      <c r="HA697" s="77"/>
      <c r="HB697" s="77"/>
      <c r="HC697" s="77"/>
      <c r="HD697" s="77"/>
      <c r="HE697" s="77"/>
      <c r="HF697" s="77"/>
      <c r="HG697" s="77"/>
      <c r="HH697" s="77"/>
      <c r="HI697" s="77"/>
      <c r="HJ697" s="77"/>
      <c r="HK697" s="77"/>
      <c r="HL697" s="77"/>
      <c r="HM697" s="77"/>
      <c r="HN697" s="77"/>
      <c r="HO697" s="77"/>
      <c r="HP697" s="77"/>
      <c r="HQ697" s="77"/>
      <c r="HR697" s="77"/>
      <c r="HS697" s="77"/>
      <c r="HT697" s="77"/>
      <c r="HU697" s="77"/>
      <c r="HV697" s="77"/>
      <c r="HW697" s="77"/>
      <c r="HX697" s="77"/>
      <c r="HY697" s="77"/>
      <c r="HZ697" s="77"/>
      <c r="IA697" s="77"/>
      <c r="IB697" s="77"/>
      <c r="IC697" s="77"/>
      <c r="ID697" s="77"/>
      <c r="IE697" s="77"/>
      <c r="IF697" s="77"/>
      <c r="IG697" s="77"/>
      <c r="IH697" s="77"/>
    </row>
    <row r="698" spans="1:242" s="78" customFormat="1" ht="33">
      <c r="A698" s="193" t="s">
        <v>1852</v>
      </c>
      <c r="B698" s="193" t="s">
        <v>326</v>
      </c>
      <c r="C698" s="193" t="s">
        <v>327</v>
      </c>
      <c r="D698" s="193" t="s">
        <v>1855</v>
      </c>
      <c r="E698" s="201">
        <v>95</v>
      </c>
      <c r="F698" s="195" t="s">
        <v>1471</v>
      </c>
      <c r="G698" s="193" t="s">
        <v>1856</v>
      </c>
      <c r="H698" s="195" t="s">
        <v>1845</v>
      </c>
      <c r="I698" s="195"/>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c r="AG698" s="77"/>
      <c r="AH698" s="77"/>
      <c r="AI698" s="77"/>
      <c r="AJ698" s="77"/>
      <c r="AK698" s="77"/>
      <c r="AL698" s="77"/>
      <c r="AM698" s="77"/>
      <c r="AN698" s="77"/>
      <c r="AO698" s="77"/>
      <c r="AP698" s="77"/>
      <c r="AQ698" s="77"/>
      <c r="AR698" s="77"/>
      <c r="AS698" s="77"/>
      <c r="AT698" s="77"/>
      <c r="AU698" s="77"/>
      <c r="AV698" s="77"/>
      <c r="AW698" s="77"/>
      <c r="AX698" s="77"/>
      <c r="AY698" s="77"/>
      <c r="AZ698" s="77"/>
      <c r="BA698" s="77"/>
      <c r="BB698" s="77"/>
      <c r="BC698" s="77"/>
      <c r="BD698" s="77"/>
      <c r="BE698" s="77"/>
      <c r="BF698" s="77"/>
      <c r="BG698" s="77"/>
      <c r="BH698" s="77"/>
      <c r="BI698" s="77"/>
      <c r="BJ698" s="77"/>
      <c r="BK698" s="77"/>
      <c r="BL698" s="77"/>
      <c r="BM698" s="77"/>
      <c r="BN698" s="77"/>
      <c r="BO698" s="77"/>
      <c r="BP698" s="77"/>
      <c r="BQ698" s="77"/>
      <c r="BR698" s="77"/>
      <c r="BS698" s="77"/>
      <c r="BT698" s="77"/>
      <c r="BU698" s="77"/>
      <c r="BV698" s="77"/>
      <c r="BW698" s="77"/>
      <c r="BX698" s="77"/>
      <c r="BY698" s="77"/>
      <c r="BZ698" s="77"/>
      <c r="CA698" s="77"/>
      <c r="CB698" s="77"/>
      <c r="CC698" s="77"/>
      <c r="CD698" s="77"/>
      <c r="CE698" s="77"/>
      <c r="CF698" s="77"/>
      <c r="CG698" s="77"/>
      <c r="CH698" s="77"/>
      <c r="CI698" s="77"/>
      <c r="CJ698" s="77"/>
      <c r="CK698" s="77"/>
      <c r="CL698" s="77"/>
      <c r="CM698" s="77"/>
      <c r="CN698" s="77"/>
      <c r="CO698" s="77"/>
      <c r="CP698" s="77"/>
      <c r="CQ698" s="77"/>
      <c r="CR698" s="77"/>
      <c r="CS698" s="77"/>
      <c r="CT698" s="77"/>
      <c r="CU698" s="77"/>
      <c r="CV698" s="77"/>
      <c r="CW698" s="77"/>
      <c r="CX698" s="77"/>
      <c r="CY698" s="77"/>
      <c r="CZ698" s="77"/>
      <c r="DA698" s="77"/>
      <c r="DB698" s="77"/>
      <c r="DC698" s="77"/>
      <c r="DD698" s="77"/>
      <c r="DE698" s="77"/>
      <c r="DF698" s="77"/>
      <c r="DG698" s="77"/>
      <c r="DH698" s="77"/>
      <c r="DI698" s="77"/>
      <c r="DJ698" s="77"/>
      <c r="DK698" s="77"/>
      <c r="DL698" s="77"/>
      <c r="DM698" s="77"/>
      <c r="DN698" s="77"/>
      <c r="DO698" s="77"/>
      <c r="DP698" s="77"/>
      <c r="DQ698" s="77"/>
      <c r="DR698" s="77"/>
      <c r="DS698" s="77"/>
      <c r="DT698" s="77"/>
      <c r="DU698" s="77"/>
      <c r="DV698" s="77"/>
      <c r="DW698" s="77"/>
      <c r="DX698" s="77"/>
      <c r="DY698" s="77"/>
      <c r="DZ698" s="77"/>
      <c r="EA698" s="77"/>
      <c r="EB698" s="77"/>
      <c r="EC698" s="77"/>
      <c r="ED698" s="77"/>
      <c r="EE698" s="77"/>
      <c r="EF698" s="77"/>
      <c r="EG698" s="77"/>
      <c r="EH698" s="77"/>
      <c r="EI698" s="77"/>
      <c r="EJ698" s="77"/>
      <c r="EK698" s="77"/>
      <c r="EL698" s="77"/>
      <c r="EM698" s="77"/>
      <c r="EN698" s="77"/>
      <c r="EO698" s="77"/>
      <c r="EP698" s="77"/>
      <c r="EQ698" s="77"/>
      <c r="ER698" s="77"/>
      <c r="ES698" s="77"/>
      <c r="ET698" s="77"/>
      <c r="EU698" s="77"/>
      <c r="EV698" s="77"/>
      <c r="EW698" s="77"/>
      <c r="EX698" s="77"/>
      <c r="EY698" s="77"/>
      <c r="EZ698" s="77"/>
      <c r="FA698" s="77"/>
      <c r="FB698" s="77"/>
      <c r="FC698" s="77"/>
      <c r="FD698" s="77"/>
      <c r="FE698" s="77"/>
      <c r="FF698" s="77"/>
      <c r="FG698" s="77"/>
      <c r="FH698" s="77"/>
      <c r="FI698" s="77"/>
      <c r="FJ698" s="77"/>
      <c r="FK698" s="77"/>
      <c r="FL698" s="77"/>
      <c r="FM698" s="77"/>
      <c r="FN698" s="77"/>
      <c r="FO698" s="77"/>
      <c r="FP698" s="77"/>
      <c r="FQ698" s="77"/>
      <c r="FR698" s="77"/>
      <c r="FS698" s="77"/>
      <c r="FT698" s="77"/>
      <c r="FU698" s="77"/>
      <c r="FV698" s="77"/>
      <c r="FW698" s="77"/>
      <c r="FX698" s="77"/>
      <c r="FY698" s="77"/>
      <c r="FZ698" s="77"/>
      <c r="GA698" s="77"/>
      <c r="GB698" s="77"/>
      <c r="GC698" s="77"/>
      <c r="GD698" s="77"/>
      <c r="GE698" s="77"/>
      <c r="GF698" s="77"/>
      <c r="GG698" s="77"/>
      <c r="GH698" s="77"/>
      <c r="GI698" s="77"/>
      <c r="GJ698" s="77"/>
      <c r="GK698" s="77"/>
      <c r="GL698" s="77"/>
      <c r="GM698" s="77"/>
      <c r="GN698" s="77"/>
      <c r="GO698" s="77"/>
      <c r="GP698" s="77"/>
      <c r="GQ698" s="77"/>
      <c r="GR698" s="77"/>
      <c r="GS698" s="77"/>
      <c r="GT698" s="77"/>
      <c r="GU698" s="77"/>
      <c r="GV698" s="77"/>
      <c r="GW698" s="77"/>
      <c r="GX698" s="77"/>
      <c r="GY698" s="77"/>
      <c r="GZ698" s="77"/>
      <c r="HA698" s="77"/>
      <c r="HB698" s="77"/>
      <c r="HC698" s="77"/>
      <c r="HD698" s="77"/>
      <c r="HE698" s="77"/>
      <c r="HF698" s="77"/>
      <c r="HG698" s="77"/>
      <c r="HH698" s="77"/>
      <c r="HI698" s="77"/>
      <c r="HJ698" s="77"/>
      <c r="HK698" s="77"/>
      <c r="HL698" s="77"/>
      <c r="HM698" s="77"/>
      <c r="HN698" s="77"/>
      <c r="HO698" s="77"/>
      <c r="HP698" s="77"/>
      <c r="HQ698" s="77"/>
      <c r="HR698" s="77"/>
      <c r="HS698" s="77"/>
      <c r="HT698" s="77"/>
      <c r="HU698" s="77"/>
      <c r="HV698" s="77"/>
      <c r="HW698" s="77"/>
      <c r="HX698" s="77"/>
      <c r="HY698" s="77"/>
      <c r="HZ698" s="77"/>
      <c r="IA698" s="77"/>
      <c r="IB698" s="77"/>
      <c r="IC698" s="77"/>
      <c r="ID698" s="77"/>
      <c r="IE698" s="77"/>
      <c r="IF698" s="77"/>
      <c r="IG698" s="77"/>
      <c r="IH698" s="77"/>
    </row>
    <row r="699" spans="1:242" s="78" customFormat="1" ht="33">
      <c r="A699" s="193" t="s">
        <v>1852</v>
      </c>
      <c r="B699" s="193" t="s">
        <v>328</v>
      </c>
      <c r="C699" s="193" t="s">
        <v>329</v>
      </c>
      <c r="D699" s="193" t="s">
        <v>1855</v>
      </c>
      <c r="E699" s="201">
        <v>150</v>
      </c>
      <c r="F699" s="195" t="s">
        <v>1471</v>
      </c>
      <c r="G699" s="193" t="s">
        <v>1856</v>
      </c>
      <c r="H699" s="195" t="s">
        <v>1845</v>
      </c>
      <c r="I699" s="195"/>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c r="AG699" s="77"/>
      <c r="AH699" s="77"/>
      <c r="AI699" s="77"/>
      <c r="AJ699" s="77"/>
      <c r="AK699" s="77"/>
      <c r="AL699" s="77"/>
      <c r="AM699" s="77"/>
      <c r="AN699" s="77"/>
      <c r="AO699" s="77"/>
      <c r="AP699" s="77"/>
      <c r="AQ699" s="77"/>
      <c r="AR699" s="77"/>
      <c r="AS699" s="77"/>
      <c r="AT699" s="77"/>
      <c r="AU699" s="77"/>
      <c r="AV699" s="77"/>
      <c r="AW699" s="77"/>
      <c r="AX699" s="77"/>
      <c r="AY699" s="77"/>
      <c r="AZ699" s="77"/>
      <c r="BA699" s="77"/>
      <c r="BB699" s="77"/>
      <c r="BC699" s="77"/>
      <c r="BD699" s="77"/>
      <c r="BE699" s="77"/>
      <c r="BF699" s="77"/>
      <c r="BG699" s="77"/>
      <c r="BH699" s="77"/>
      <c r="BI699" s="77"/>
      <c r="BJ699" s="77"/>
      <c r="BK699" s="77"/>
      <c r="BL699" s="77"/>
      <c r="BM699" s="77"/>
      <c r="BN699" s="77"/>
      <c r="BO699" s="77"/>
      <c r="BP699" s="77"/>
      <c r="BQ699" s="77"/>
      <c r="BR699" s="77"/>
      <c r="BS699" s="77"/>
      <c r="BT699" s="77"/>
      <c r="BU699" s="77"/>
      <c r="BV699" s="77"/>
      <c r="BW699" s="77"/>
      <c r="BX699" s="77"/>
      <c r="BY699" s="77"/>
      <c r="BZ699" s="77"/>
      <c r="CA699" s="77"/>
      <c r="CB699" s="77"/>
      <c r="CC699" s="77"/>
      <c r="CD699" s="77"/>
      <c r="CE699" s="77"/>
      <c r="CF699" s="77"/>
      <c r="CG699" s="77"/>
      <c r="CH699" s="77"/>
      <c r="CI699" s="77"/>
      <c r="CJ699" s="77"/>
      <c r="CK699" s="77"/>
      <c r="CL699" s="77"/>
      <c r="CM699" s="77"/>
      <c r="CN699" s="77"/>
      <c r="CO699" s="77"/>
      <c r="CP699" s="77"/>
      <c r="CQ699" s="77"/>
      <c r="CR699" s="77"/>
      <c r="CS699" s="77"/>
      <c r="CT699" s="77"/>
      <c r="CU699" s="77"/>
      <c r="CV699" s="77"/>
      <c r="CW699" s="77"/>
      <c r="CX699" s="77"/>
      <c r="CY699" s="77"/>
      <c r="CZ699" s="77"/>
      <c r="DA699" s="77"/>
      <c r="DB699" s="77"/>
      <c r="DC699" s="77"/>
      <c r="DD699" s="77"/>
      <c r="DE699" s="77"/>
      <c r="DF699" s="77"/>
      <c r="DG699" s="77"/>
      <c r="DH699" s="77"/>
      <c r="DI699" s="77"/>
      <c r="DJ699" s="77"/>
      <c r="DK699" s="77"/>
      <c r="DL699" s="77"/>
      <c r="DM699" s="77"/>
      <c r="DN699" s="77"/>
      <c r="DO699" s="77"/>
      <c r="DP699" s="77"/>
      <c r="DQ699" s="77"/>
      <c r="DR699" s="77"/>
      <c r="DS699" s="77"/>
      <c r="DT699" s="77"/>
      <c r="DU699" s="77"/>
      <c r="DV699" s="77"/>
      <c r="DW699" s="77"/>
      <c r="DX699" s="77"/>
      <c r="DY699" s="77"/>
      <c r="DZ699" s="77"/>
      <c r="EA699" s="77"/>
      <c r="EB699" s="77"/>
      <c r="EC699" s="77"/>
      <c r="ED699" s="77"/>
      <c r="EE699" s="77"/>
      <c r="EF699" s="77"/>
      <c r="EG699" s="77"/>
      <c r="EH699" s="77"/>
      <c r="EI699" s="77"/>
      <c r="EJ699" s="77"/>
      <c r="EK699" s="77"/>
      <c r="EL699" s="77"/>
      <c r="EM699" s="77"/>
      <c r="EN699" s="77"/>
      <c r="EO699" s="77"/>
      <c r="EP699" s="77"/>
      <c r="EQ699" s="77"/>
      <c r="ER699" s="77"/>
      <c r="ES699" s="77"/>
      <c r="ET699" s="77"/>
      <c r="EU699" s="77"/>
      <c r="EV699" s="77"/>
      <c r="EW699" s="77"/>
      <c r="EX699" s="77"/>
      <c r="EY699" s="77"/>
      <c r="EZ699" s="77"/>
      <c r="FA699" s="77"/>
      <c r="FB699" s="77"/>
      <c r="FC699" s="77"/>
      <c r="FD699" s="77"/>
      <c r="FE699" s="77"/>
      <c r="FF699" s="77"/>
      <c r="FG699" s="77"/>
      <c r="FH699" s="77"/>
      <c r="FI699" s="77"/>
      <c r="FJ699" s="77"/>
      <c r="FK699" s="77"/>
      <c r="FL699" s="77"/>
      <c r="FM699" s="77"/>
      <c r="FN699" s="77"/>
      <c r="FO699" s="77"/>
      <c r="FP699" s="77"/>
      <c r="FQ699" s="77"/>
      <c r="FR699" s="77"/>
      <c r="FS699" s="77"/>
      <c r="FT699" s="77"/>
      <c r="FU699" s="77"/>
      <c r="FV699" s="77"/>
      <c r="FW699" s="77"/>
      <c r="FX699" s="77"/>
      <c r="FY699" s="77"/>
      <c r="FZ699" s="77"/>
      <c r="GA699" s="77"/>
      <c r="GB699" s="77"/>
      <c r="GC699" s="77"/>
      <c r="GD699" s="77"/>
      <c r="GE699" s="77"/>
      <c r="GF699" s="77"/>
      <c r="GG699" s="77"/>
      <c r="GH699" s="77"/>
      <c r="GI699" s="77"/>
      <c r="GJ699" s="77"/>
      <c r="GK699" s="77"/>
      <c r="GL699" s="77"/>
      <c r="GM699" s="77"/>
      <c r="GN699" s="77"/>
      <c r="GO699" s="77"/>
      <c r="GP699" s="77"/>
      <c r="GQ699" s="77"/>
      <c r="GR699" s="77"/>
      <c r="GS699" s="77"/>
      <c r="GT699" s="77"/>
      <c r="GU699" s="77"/>
      <c r="GV699" s="77"/>
      <c r="GW699" s="77"/>
      <c r="GX699" s="77"/>
      <c r="GY699" s="77"/>
      <c r="GZ699" s="77"/>
      <c r="HA699" s="77"/>
      <c r="HB699" s="77"/>
      <c r="HC699" s="77"/>
      <c r="HD699" s="77"/>
      <c r="HE699" s="77"/>
      <c r="HF699" s="77"/>
      <c r="HG699" s="77"/>
      <c r="HH699" s="77"/>
      <c r="HI699" s="77"/>
      <c r="HJ699" s="77"/>
      <c r="HK699" s="77"/>
      <c r="HL699" s="77"/>
      <c r="HM699" s="77"/>
      <c r="HN699" s="77"/>
      <c r="HO699" s="77"/>
      <c r="HP699" s="77"/>
      <c r="HQ699" s="77"/>
      <c r="HR699" s="77"/>
      <c r="HS699" s="77"/>
      <c r="HT699" s="77"/>
      <c r="HU699" s="77"/>
      <c r="HV699" s="77"/>
      <c r="HW699" s="77"/>
      <c r="HX699" s="77"/>
      <c r="HY699" s="77"/>
      <c r="HZ699" s="77"/>
      <c r="IA699" s="77"/>
      <c r="IB699" s="77"/>
      <c r="IC699" s="77"/>
      <c r="ID699" s="77"/>
      <c r="IE699" s="77"/>
      <c r="IF699" s="77"/>
      <c r="IG699" s="77"/>
      <c r="IH699" s="77"/>
    </row>
    <row r="700" spans="1:9" s="198" customFormat="1" ht="16.5">
      <c r="A700" s="193" t="s">
        <v>1871</v>
      </c>
      <c r="B700" s="193" t="s">
        <v>1872</v>
      </c>
      <c r="C700" s="193" t="s">
        <v>1684</v>
      </c>
      <c r="D700" s="193" t="s">
        <v>1874</v>
      </c>
      <c r="E700" s="201">
        <v>20</v>
      </c>
      <c r="F700" s="195" t="s">
        <v>1458</v>
      </c>
      <c r="G700" s="193"/>
      <c r="H700" s="195"/>
      <c r="I700" s="195" t="s">
        <v>1845</v>
      </c>
    </row>
    <row r="701" spans="1:9" s="203" customFormat="1" ht="33">
      <c r="A701" s="193" t="s">
        <v>1852</v>
      </c>
      <c r="B701" s="193" t="s">
        <v>330</v>
      </c>
      <c r="C701" s="193" t="s">
        <v>1684</v>
      </c>
      <c r="D701" s="193" t="s">
        <v>1855</v>
      </c>
      <c r="E701" s="201">
        <v>20</v>
      </c>
      <c r="F701" s="195" t="s">
        <v>1471</v>
      </c>
      <c r="G701" s="193" t="s">
        <v>1856</v>
      </c>
      <c r="H701" s="195"/>
      <c r="I701" s="195" t="s">
        <v>1845</v>
      </c>
    </row>
    <row r="702" spans="1:9" s="203" customFormat="1" ht="33">
      <c r="A702" s="193" t="s">
        <v>1852</v>
      </c>
      <c r="B702" s="193" t="s">
        <v>331</v>
      </c>
      <c r="C702" s="193" t="s">
        <v>1684</v>
      </c>
      <c r="D702" s="193" t="s">
        <v>1855</v>
      </c>
      <c r="E702" s="201">
        <v>20</v>
      </c>
      <c r="F702" s="195" t="s">
        <v>1471</v>
      </c>
      <c r="G702" s="193" t="s">
        <v>1856</v>
      </c>
      <c r="H702" s="195"/>
      <c r="I702" s="195" t="s">
        <v>1845</v>
      </c>
    </row>
    <row r="703" spans="1:242" s="78" customFormat="1" ht="33">
      <c r="A703" s="193" t="s">
        <v>1852</v>
      </c>
      <c r="B703" s="193" t="s">
        <v>332</v>
      </c>
      <c r="C703" s="193" t="s">
        <v>1684</v>
      </c>
      <c r="D703" s="193" t="s">
        <v>1855</v>
      </c>
      <c r="E703" s="201">
        <v>10</v>
      </c>
      <c r="F703" s="195" t="s">
        <v>1471</v>
      </c>
      <c r="G703" s="193" t="s">
        <v>1856</v>
      </c>
      <c r="H703" s="195"/>
      <c r="I703" s="195" t="s">
        <v>1845</v>
      </c>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c r="AG703" s="77"/>
      <c r="AH703" s="77"/>
      <c r="AI703" s="77"/>
      <c r="AJ703" s="77"/>
      <c r="AK703" s="77"/>
      <c r="AL703" s="77"/>
      <c r="AM703" s="77"/>
      <c r="AN703" s="77"/>
      <c r="AO703" s="77"/>
      <c r="AP703" s="77"/>
      <c r="AQ703" s="77"/>
      <c r="AR703" s="77"/>
      <c r="AS703" s="77"/>
      <c r="AT703" s="77"/>
      <c r="AU703" s="77"/>
      <c r="AV703" s="77"/>
      <c r="AW703" s="77"/>
      <c r="AX703" s="77"/>
      <c r="AY703" s="77"/>
      <c r="AZ703" s="77"/>
      <c r="BA703" s="77"/>
      <c r="BB703" s="77"/>
      <c r="BC703" s="77"/>
      <c r="BD703" s="77"/>
      <c r="BE703" s="77"/>
      <c r="BF703" s="77"/>
      <c r="BG703" s="77"/>
      <c r="BH703" s="77"/>
      <c r="BI703" s="77"/>
      <c r="BJ703" s="77"/>
      <c r="BK703" s="77"/>
      <c r="BL703" s="77"/>
      <c r="BM703" s="77"/>
      <c r="BN703" s="77"/>
      <c r="BO703" s="77"/>
      <c r="BP703" s="77"/>
      <c r="BQ703" s="77"/>
      <c r="BR703" s="77"/>
      <c r="BS703" s="77"/>
      <c r="BT703" s="77"/>
      <c r="BU703" s="77"/>
      <c r="BV703" s="77"/>
      <c r="BW703" s="77"/>
      <c r="BX703" s="77"/>
      <c r="BY703" s="77"/>
      <c r="BZ703" s="77"/>
      <c r="CA703" s="77"/>
      <c r="CB703" s="77"/>
      <c r="CC703" s="77"/>
      <c r="CD703" s="77"/>
      <c r="CE703" s="77"/>
      <c r="CF703" s="77"/>
      <c r="CG703" s="77"/>
      <c r="CH703" s="77"/>
      <c r="CI703" s="77"/>
      <c r="CJ703" s="77"/>
      <c r="CK703" s="77"/>
      <c r="CL703" s="77"/>
      <c r="CM703" s="77"/>
      <c r="CN703" s="77"/>
      <c r="CO703" s="77"/>
      <c r="CP703" s="77"/>
      <c r="CQ703" s="77"/>
      <c r="CR703" s="77"/>
      <c r="CS703" s="77"/>
      <c r="CT703" s="77"/>
      <c r="CU703" s="77"/>
      <c r="CV703" s="77"/>
      <c r="CW703" s="77"/>
      <c r="CX703" s="77"/>
      <c r="CY703" s="77"/>
      <c r="CZ703" s="77"/>
      <c r="DA703" s="77"/>
      <c r="DB703" s="77"/>
      <c r="DC703" s="77"/>
      <c r="DD703" s="77"/>
      <c r="DE703" s="77"/>
      <c r="DF703" s="77"/>
      <c r="DG703" s="77"/>
      <c r="DH703" s="77"/>
      <c r="DI703" s="77"/>
      <c r="DJ703" s="77"/>
      <c r="DK703" s="77"/>
      <c r="DL703" s="77"/>
      <c r="DM703" s="77"/>
      <c r="DN703" s="77"/>
      <c r="DO703" s="77"/>
      <c r="DP703" s="77"/>
      <c r="DQ703" s="77"/>
      <c r="DR703" s="77"/>
      <c r="DS703" s="77"/>
      <c r="DT703" s="77"/>
      <c r="DU703" s="77"/>
      <c r="DV703" s="77"/>
      <c r="DW703" s="77"/>
      <c r="DX703" s="77"/>
      <c r="DY703" s="77"/>
      <c r="DZ703" s="77"/>
      <c r="EA703" s="77"/>
      <c r="EB703" s="77"/>
      <c r="EC703" s="77"/>
      <c r="ED703" s="77"/>
      <c r="EE703" s="77"/>
      <c r="EF703" s="77"/>
      <c r="EG703" s="77"/>
      <c r="EH703" s="77"/>
      <c r="EI703" s="77"/>
      <c r="EJ703" s="77"/>
      <c r="EK703" s="77"/>
      <c r="EL703" s="77"/>
      <c r="EM703" s="77"/>
      <c r="EN703" s="77"/>
      <c r="EO703" s="77"/>
      <c r="EP703" s="77"/>
      <c r="EQ703" s="77"/>
      <c r="ER703" s="77"/>
      <c r="ES703" s="77"/>
      <c r="ET703" s="77"/>
      <c r="EU703" s="77"/>
      <c r="EV703" s="77"/>
      <c r="EW703" s="77"/>
      <c r="EX703" s="77"/>
      <c r="EY703" s="77"/>
      <c r="EZ703" s="77"/>
      <c r="FA703" s="77"/>
      <c r="FB703" s="77"/>
      <c r="FC703" s="77"/>
      <c r="FD703" s="77"/>
      <c r="FE703" s="77"/>
      <c r="FF703" s="77"/>
      <c r="FG703" s="77"/>
      <c r="FH703" s="77"/>
      <c r="FI703" s="77"/>
      <c r="FJ703" s="77"/>
      <c r="FK703" s="77"/>
      <c r="FL703" s="77"/>
      <c r="FM703" s="77"/>
      <c r="FN703" s="77"/>
      <c r="FO703" s="77"/>
      <c r="FP703" s="77"/>
      <c r="FQ703" s="77"/>
      <c r="FR703" s="77"/>
      <c r="FS703" s="77"/>
      <c r="FT703" s="77"/>
      <c r="FU703" s="77"/>
      <c r="FV703" s="77"/>
      <c r="FW703" s="77"/>
      <c r="FX703" s="77"/>
      <c r="FY703" s="77"/>
      <c r="FZ703" s="77"/>
      <c r="GA703" s="77"/>
      <c r="GB703" s="77"/>
      <c r="GC703" s="77"/>
      <c r="GD703" s="77"/>
      <c r="GE703" s="77"/>
      <c r="GF703" s="77"/>
      <c r="GG703" s="77"/>
      <c r="GH703" s="77"/>
      <c r="GI703" s="77"/>
      <c r="GJ703" s="77"/>
      <c r="GK703" s="77"/>
      <c r="GL703" s="77"/>
      <c r="GM703" s="77"/>
      <c r="GN703" s="77"/>
      <c r="GO703" s="77"/>
      <c r="GP703" s="77"/>
      <c r="GQ703" s="77"/>
      <c r="GR703" s="77"/>
      <c r="GS703" s="77"/>
      <c r="GT703" s="77"/>
      <c r="GU703" s="77"/>
      <c r="GV703" s="77"/>
      <c r="GW703" s="77"/>
      <c r="GX703" s="77"/>
      <c r="GY703" s="77"/>
      <c r="GZ703" s="77"/>
      <c r="HA703" s="77"/>
      <c r="HB703" s="77"/>
      <c r="HC703" s="77"/>
      <c r="HD703" s="77"/>
      <c r="HE703" s="77"/>
      <c r="HF703" s="77"/>
      <c r="HG703" s="77"/>
      <c r="HH703" s="77"/>
      <c r="HI703" s="77"/>
      <c r="HJ703" s="77"/>
      <c r="HK703" s="77"/>
      <c r="HL703" s="77"/>
      <c r="HM703" s="77"/>
      <c r="HN703" s="77"/>
      <c r="HO703" s="77"/>
      <c r="HP703" s="77"/>
      <c r="HQ703" s="77"/>
      <c r="HR703" s="77"/>
      <c r="HS703" s="77"/>
      <c r="HT703" s="77"/>
      <c r="HU703" s="77"/>
      <c r="HV703" s="77"/>
      <c r="HW703" s="77"/>
      <c r="HX703" s="77"/>
      <c r="HY703" s="77"/>
      <c r="HZ703" s="77"/>
      <c r="IA703" s="77"/>
      <c r="IB703" s="77"/>
      <c r="IC703" s="77"/>
      <c r="ID703" s="77"/>
      <c r="IE703" s="77"/>
      <c r="IF703" s="77"/>
      <c r="IG703" s="77"/>
      <c r="IH703" s="77"/>
    </row>
    <row r="704" spans="1:242" s="78" customFormat="1" ht="29.25" customHeight="1">
      <c r="A704" s="193"/>
      <c r="B704" s="193"/>
      <c r="C704" s="193" t="s">
        <v>1685</v>
      </c>
      <c r="D704" s="193"/>
      <c r="E704" s="201">
        <f>SUM(E700:E703)</f>
        <v>70</v>
      </c>
      <c r="F704" s="195"/>
      <c r="G704" s="193"/>
      <c r="H704" s="195"/>
      <c r="I704" s="195"/>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c r="AG704" s="77"/>
      <c r="AH704" s="77"/>
      <c r="AI704" s="77"/>
      <c r="AJ704" s="77"/>
      <c r="AK704" s="77"/>
      <c r="AL704" s="77"/>
      <c r="AM704" s="77"/>
      <c r="AN704" s="77"/>
      <c r="AO704" s="77"/>
      <c r="AP704" s="77"/>
      <c r="AQ704" s="77"/>
      <c r="AR704" s="77"/>
      <c r="AS704" s="77"/>
      <c r="AT704" s="77"/>
      <c r="AU704" s="77"/>
      <c r="AV704" s="77"/>
      <c r="AW704" s="77"/>
      <c r="AX704" s="77"/>
      <c r="AY704" s="77"/>
      <c r="AZ704" s="77"/>
      <c r="BA704" s="77"/>
      <c r="BB704" s="77"/>
      <c r="BC704" s="77"/>
      <c r="BD704" s="77"/>
      <c r="BE704" s="77"/>
      <c r="BF704" s="77"/>
      <c r="BG704" s="77"/>
      <c r="BH704" s="77"/>
      <c r="BI704" s="77"/>
      <c r="BJ704" s="77"/>
      <c r="BK704" s="77"/>
      <c r="BL704" s="77"/>
      <c r="BM704" s="77"/>
      <c r="BN704" s="77"/>
      <c r="BO704" s="77"/>
      <c r="BP704" s="77"/>
      <c r="BQ704" s="77"/>
      <c r="BR704" s="77"/>
      <c r="BS704" s="77"/>
      <c r="BT704" s="77"/>
      <c r="BU704" s="77"/>
      <c r="BV704" s="77"/>
      <c r="BW704" s="77"/>
      <c r="BX704" s="77"/>
      <c r="BY704" s="77"/>
      <c r="BZ704" s="77"/>
      <c r="CA704" s="77"/>
      <c r="CB704" s="77"/>
      <c r="CC704" s="77"/>
      <c r="CD704" s="77"/>
      <c r="CE704" s="77"/>
      <c r="CF704" s="77"/>
      <c r="CG704" s="77"/>
      <c r="CH704" s="77"/>
      <c r="CI704" s="77"/>
      <c r="CJ704" s="77"/>
      <c r="CK704" s="77"/>
      <c r="CL704" s="77"/>
      <c r="CM704" s="77"/>
      <c r="CN704" s="77"/>
      <c r="CO704" s="77"/>
      <c r="CP704" s="77"/>
      <c r="CQ704" s="77"/>
      <c r="CR704" s="77"/>
      <c r="CS704" s="77"/>
      <c r="CT704" s="77"/>
      <c r="CU704" s="77"/>
      <c r="CV704" s="77"/>
      <c r="CW704" s="77"/>
      <c r="CX704" s="77"/>
      <c r="CY704" s="77"/>
      <c r="CZ704" s="77"/>
      <c r="DA704" s="77"/>
      <c r="DB704" s="77"/>
      <c r="DC704" s="77"/>
      <c r="DD704" s="77"/>
      <c r="DE704" s="77"/>
      <c r="DF704" s="77"/>
      <c r="DG704" s="77"/>
      <c r="DH704" s="77"/>
      <c r="DI704" s="77"/>
      <c r="DJ704" s="77"/>
      <c r="DK704" s="77"/>
      <c r="DL704" s="77"/>
      <c r="DM704" s="77"/>
      <c r="DN704" s="77"/>
      <c r="DO704" s="77"/>
      <c r="DP704" s="77"/>
      <c r="DQ704" s="77"/>
      <c r="DR704" s="77"/>
      <c r="DS704" s="77"/>
      <c r="DT704" s="77"/>
      <c r="DU704" s="77"/>
      <c r="DV704" s="77"/>
      <c r="DW704" s="77"/>
      <c r="DX704" s="77"/>
      <c r="DY704" s="77"/>
      <c r="DZ704" s="77"/>
      <c r="EA704" s="77"/>
      <c r="EB704" s="77"/>
      <c r="EC704" s="77"/>
      <c r="ED704" s="77"/>
      <c r="EE704" s="77"/>
      <c r="EF704" s="77"/>
      <c r="EG704" s="77"/>
      <c r="EH704" s="77"/>
      <c r="EI704" s="77"/>
      <c r="EJ704" s="77"/>
      <c r="EK704" s="77"/>
      <c r="EL704" s="77"/>
      <c r="EM704" s="77"/>
      <c r="EN704" s="77"/>
      <c r="EO704" s="77"/>
      <c r="EP704" s="77"/>
      <c r="EQ704" s="77"/>
      <c r="ER704" s="77"/>
      <c r="ES704" s="77"/>
      <c r="ET704" s="77"/>
      <c r="EU704" s="77"/>
      <c r="EV704" s="77"/>
      <c r="EW704" s="77"/>
      <c r="EX704" s="77"/>
      <c r="EY704" s="77"/>
      <c r="EZ704" s="77"/>
      <c r="FA704" s="77"/>
      <c r="FB704" s="77"/>
      <c r="FC704" s="77"/>
      <c r="FD704" s="77"/>
      <c r="FE704" s="77"/>
      <c r="FF704" s="77"/>
      <c r="FG704" s="77"/>
      <c r="FH704" s="77"/>
      <c r="FI704" s="77"/>
      <c r="FJ704" s="77"/>
      <c r="FK704" s="77"/>
      <c r="FL704" s="77"/>
      <c r="FM704" s="77"/>
      <c r="FN704" s="77"/>
      <c r="FO704" s="77"/>
      <c r="FP704" s="77"/>
      <c r="FQ704" s="77"/>
      <c r="FR704" s="77"/>
      <c r="FS704" s="77"/>
      <c r="FT704" s="77"/>
      <c r="FU704" s="77"/>
      <c r="FV704" s="77"/>
      <c r="FW704" s="77"/>
      <c r="FX704" s="77"/>
      <c r="FY704" s="77"/>
      <c r="FZ704" s="77"/>
      <c r="GA704" s="77"/>
      <c r="GB704" s="77"/>
      <c r="GC704" s="77"/>
      <c r="GD704" s="77"/>
      <c r="GE704" s="77"/>
      <c r="GF704" s="77"/>
      <c r="GG704" s="77"/>
      <c r="GH704" s="77"/>
      <c r="GI704" s="77"/>
      <c r="GJ704" s="77"/>
      <c r="GK704" s="77"/>
      <c r="GL704" s="77"/>
      <c r="GM704" s="77"/>
      <c r="GN704" s="77"/>
      <c r="GO704" s="77"/>
      <c r="GP704" s="77"/>
      <c r="GQ704" s="77"/>
      <c r="GR704" s="77"/>
      <c r="GS704" s="77"/>
      <c r="GT704" s="77"/>
      <c r="GU704" s="77"/>
      <c r="GV704" s="77"/>
      <c r="GW704" s="77"/>
      <c r="GX704" s="77"/>
      <c r="GY704" s="77"/>
      <c r="GZ704" s="77"/>
      <c r="HA704" s="77"/>
      <c r="HB704" s="77"/>
      <c r="HC704" s="77"/>
      <c r="HD704" s="77"/>
      <c r="HE704" s="77"/>
      <c r="HF704" s="77"/>
      <c r="HG704" s="77"/>
      <c r="HH704" s="77"/>
      <c r="HI704" s="77"/>
      <c r="HJ704" s="77"/>
      <c r="HK704" s="77"/>
      <c r="HL704" s="77"/>
      <c r="HM704" s="77"/>
      <c r="HN704" s="77"/>
      <c r="HO704" s="77"/>
      <c r="HP704" s="77"/>
      <c r="HQ704" s="77"/>
      <c r="HR704" s="77"/>
      <c r="HS704" s="77"/>
      <c r="HT704" s="77"/>
      <c r="HU704" s="77"/>
      <c r="HV704" s="77"/>
      <c r="HW704" s="77"/>
      <c r="HX704" s="77"/>
      <c r="HY704" s="77"/>
      <c r="HZ704" s="77"/>
      <c r="IA704" s="77"/>
      <c r="IB704" s="77"/>
      <c r="IC704" s="77"/>
      <c r="ID704" s="77"/>
      <c r="IE704" s="77"/>
      <c r="IF704" s="77"/>
      <c r="IG704" s="77"/>
      <c r="IH704" s="77"/>
    </row>
    <row r="705" spans="1:242" s="78" customFormat="1" ht="33">
      <c r="A705" s="193" t="s">
        <v>316</v>
      </c>
      <c r="B705" s="193" t="s">
        <v>333</v>
      </c>
      <c r="C705" s="193" t="s">
        <v>334</v>
      </c>
      <c r="D705" s="193" t="s">
        <v>319</v>
      </c>
      <c r="E705" s="201">
        <v>20</v>
      </c>
      <c r="F705" s="195" t="s">
        <v>320</v>
      </c>
      <c r="G705" s="193" t="s">
        <v>321</v>
      </c>
      <c r="H705" s="195" t="s">
        <v>294</v>
      </c>
      <c r="I705" s="195"/>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c r="AG705" s="77"/>
      <c r="AH705" s="77"/>
      <c r="AI705" s="77"/>
      <c r="AJ705" s="77"/>
      <c r="AK705" s="77"/>
      <c r="AL705" s="77"/>
      <c r="AM705" s="77"/>
      <c r="AN705" s="77"/>
      <c r="AO705" s="77"/>
      <c r="AP705" s="77"/>
      <c r="AQ705" s="77"/>
      <c r="AR705" s="77"/>
      <c r="AS705" s="77"/>
      <c r="AT705" s="77"/>
      <c r="AU705" s="77"/>
      <c r="AV705" s="77"/>
      <c r="AW705" s="77"/>
      <c r="AX705" s="77"/>
      <c r="AY705" s="77"/>
      <c r="AZ705" s="77"/>
      <c r="BA705" s="77"/>
      <c r="BB705" s="77"/>
      <c r="BC705" s="77"/>
      <c r="BD705" s="77"/>
      <c r="BE705" s="77"/>
      <c r="BF705" s="77"/>
      <c r="BG705" s="77"/>
      <c r="BH705" s="77"/>
      <c r="BI705" s="77"/>
      <c r="BJ705" s="77"/>
      <c r="BK705" s="77"/>
      <c r="BL705" s="77"/>
      <c r="BM705" s="77"/>
      <c r="BN705" s="77"/>
      <c r="BO705" s="77"/>
      <c r="BP705" s="77"/>
      <c r="BQ705" s="77"/>
      <c r="BR705" s="77"/>
      <c r="BS705" s="77"/>
      <c r="BT705" s="77"/>
      <c r="BU705" s="77"/>
      <c r="BV705" s="77"/>
      <c r="BW705" s="77"/>
      <c r="BX705" s="77"/>
      <c r="BY705" s="77"/>
      <c r="BZ705" s="77"/>
      <c r="CA705" s="77"/>
      <c r="CB705" s="77"/>
      <c r="CC705" s="77"/>
      <c r="CD705" s="77"/>
      <c r="CE705" s="77"/>
      <c r="CF705" s="77"/>
      <c r="CG705" s="77"/>
      <c r="CH705" s="77"/>
      <c r="CI705" s="77"/>
      <c r="CJ705" s="77"/>
      <c r="CK705" s="77"/>
      <c r="CL705" s="77"/>
      <c r="CM705" s="77"/>
      <c r="CN705" s="77"/>
      <c r="CO705" s="77"/>
      <c r="CP705" s="77"/>
      <c r="CQ705" s="77"/>
      <c r="CR705" s="77"/>
      <c r="CS705" s="77"/>
      <c r="CT705" s="77"/>
      <c r="CU705" s="77"/>
      <c r="CV705" s="77"/>
      <c r="CW705" s="77"/>
      <c r="CX705" s="77"/>
      <c r="CY705" s="77"/>
      <c r="CZ705" s="77"/>
      <c r="DA705" s="77"/>
      <c r="DB705" s="77"/>
      <c r="DC705" s="77"/>
      <c r="DD705" s="77"/>
      <c r="DE705" s="77"/>
      <c r="DF705" s="77"/>
      <c r="DG705" s="77"/>
      <c r="DH705" s="77"/>
      <c r="DI705" s="77"/>
      <c r="DJ705" s="77"/>
      <c r="DK705" s="77"/>
      <c r="DL705" s="77"/>
      <c r="DM705" s="77"/>
      <c r="DN705" s="77"/>
      <c r="DO705" s="77"/>
      <c r="DP705" s="77"/>
      <c r="DQ705" s="77"/>
      <c r="DR705" s="77"/>
      <c r="DS705" s="77"/>
      <c r="DT705" s="77"/>
      <c r="DU705" s="77"/>
      <c r="DV705" s="77"/>
      <c r="DW705" s="77"/>
      <c r="DX705" s="77"/>
      <c r="DY705" s="77"/>
      <c r="DZ705" s="77"/>
      <c r="EA705" s="77"/>
      <c r="EB705" s="77"/>
      <c r="EC705" s="77"/>
      <c r="ED705" s="77"/>
      <c r="EE705" s="77"/>
      <c r="EF705" s="77"/>
      <c r="EG705" s="77"/>
      <c r="EH705" s="77"/>
      <c r="EI705" s="77"/>
      <c r="EJ705" s="77"/>
      <c r="EK705" s="77"/>
      <c r="EL705" s="77"/>
      <c r="EM705" s="77"/>
      <c r="EN705" s="77"/>
      <c r="EO705" s="77"/>
      <c r="EP705" s="77"/>
      <c r="EQ705" s="77"/>
      <c r="ER705" s="77"/>
      <c r="ES705" s="77"/>
      <c r="ET705" s="77"/>
      <c r="EU705" s="77"/>
      <c r="EV705" s="77"/>
      <c r="EW705" s="77"/>
      <c r="EX705" s="77"/>
      <c r="EY705" s="77"/>
      <c r="EZ705" s="77"/>
      <c r="FA705" s="77"/>
      <c r="FB705" s="77"/>
      <c r="FC705" s="77"/>
      <c r="FD705" s="77"/>
      <c r="FE705" s="77"/>
      <c r="FF705" s="77"/>
      <c r="FG705" s="77"/>
      <c r="FH705" s="77"/>
      <c r="FI705" s="77"/>
      <c r="FJ705" s="77"/>
      <c r="FK705" s="77"/>
      <c r="FL705" s="77"/>
      <c r="FM705" s="77"/>
      <c r="FN705" s="77"/>
      <c r="FO705" s="77"/>
      <c r="FP705" s="77"/>
      <c r="FQ705" s="77"/>
      <c r="FR705" s="77"/>
      <c r="FS705" s="77"/>
      <c r="FT705" s="77"/>
      <c r="FU705" s="77"/>
      <c r="FV705" s="77"/>
      <c r="FW705" s="77"/>
      <c r="FX705" s="77"/>
      <c r="FY705" s="77"/>
      <c r="FZ705" s="77"/>
      <c r="GA705" s="77"/>
      <c r="GB705" s="77"/>
      <c r="GC705" s="77"/>
      <c r="GD705" s="77"/>
      <c r="GE705" s="77"/>
      <c r="GF705" s="77"/>
      <c r="GG705" s="77"/>
      <c r="GH705" s="77"/>
      <c r="GI705" s="77"/>
      <c r="GJ705" s="77"/>
      <c r="GK705" s="77"/>
      <c r="GL705" s="77"/>
      <c r="GM705" s="77"/>
      <c r="GN705" s="77"/>
      <c r="GO705" s="77"/>
      <c r="GP705" s="77"/>
      <c r="GQ705" s="77"/>
      <c r="GR705" s="77"/>
      <c r="GS705" s="77"/>
      <c r="GT705" s="77"/>
      <c r="GU705" s="77"/>
      <c r="GV705" s="77"/>
      <c r="GW705" s="77"/>
      <c r="GX705" s="77"/>
      <c r="GY705" s="77"/>
      <c r="GZ705" s="77"/>
      <c r="HA705" s="77"/>
      <c r="HB705" s="77"/>
      <c r="HC705" s="77"/>
      <c r="HD705" s="77"/>
      <c r="HE705" s="77"/>
      <c r="HF705" s="77"/>
      <c r="HG705" s="77"/>
      <c r="HH705" s="77"/>
      <c r="HI705" s="77"/>
      <c r="HJ705" s="77"/>
      <c r="HK705" s="77"/>
      <c r="HL705" s="77"/>
      <c r="HM705" s="77"/>
      <c r="HN705" s="77"/>
      <c r="HO705" s="77"/>
      <c r="HP705" s="77"/>
      <c r="HQ705" s="77"/>
      <c r="HR705" s="77"/>
      <c r="HS705" s="77"/>
      <c r="HT705" s="77"/>
      <c r="HU705" s="77"/>
      <c r="HV705" s="77"/>
      <c r="HW705" s="77"/>
      <c r="HX705" s="77"/>
      <c r="HY705" s="77"/>
      <c r="HZ705" s="77"/>
      <c r="IA705" s="77"/>
      <c r="IB705" s="77"/>
      <c r="IC705" s="77"/>
      <c r="ID705" s="77"/>
      <c r="IE705" s="77"/>
      <c r="IF705" s="77"/>
      <c r="IG705" s="77"/>
      <c r="IH705" s="77"/>
    </row>
    <row r="706" spans="1:242" s="78" customFormat="1" ht="33">
      <c r="A706" s="193" t="s">
        <v>316</v>
      </c>
      <c r="B706" s="193" t="s">
        <v>335</v>
      </c>
      <c r="C706" s="193" t="s">
        <v>336</v>
      </c>
      <c r="D706" s="193" t="s">
        <v>319</v>
      </c>
      <c r="E706" s="201">
        <v>20</v>
      </c>
      <c r="F706" s="195" t="s">
        <v>320</v>
      </c>
      <c r="G706" s="193" t="s">
        <v>321</v>
      </c>
      <c r="H706" s="195"/>
      <c r="I706" s="195" t="s">
        <v>294</v>
      </c>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c r="AG706" s="77"/>
      <c r="AH706" s="77"/>
      <c r="AI706" s="77"/>
      <c r="AJ706" s="77"/>
      <c r="AK706" s="77"/>
      <c r="AL706" s="77"/>
      <c r="AM706" s="77"/>
      <c r="AN706" s="77"/>
      <c r="AO706" s="77"/>
      <c r="AP706" s="77"/>
      <c r="AQ706" s="77"/>
      <c r="AR706" s="77"/>
      <c r="AS706" s="77"/>
      <c r="AT706" s="77"/>
      <c r="AU706" s="77"/>
      <c r="AV706" s="77"/>
      <c r="AW706" s="77"/>
      <c r="AX706" s="77"/>
      <c r="AY706" s="77"/>
      <c r="AZ706" s="77"/>
      <c r="BA706" s="77"/>
      <c r="BB706" s="77"/>
      <c r="BC706" s="77"/>
      <c r="BD706" s="77"/>
      <c r="BE706" s="77"/>
      <c r="BF706" s="77"/>
      <c r="BG706" s="77"/>
      <c r="BH706" s="77"/>
      <c r="BI706" s="77"/>
      <c r="BJ706" s="77"/>
      <c r="BK706" s="77"/>
      <c r="BL706" s="77"/>
      <c r="BM706" s="77"/>
      <c r="BN706" s="77"/>
      <c r="BO706" s="77"/>
      <c r="BP706" s="77"/>
      <c r="BQ706" s="77"/>
      <c r="BR706" s="77"/>
      <c r="BS706" s="77"/>
      <c r="BT706" s="77"/>
      <c r="BU706" s="77"/>
      <c r="BV706" s="77"/>
      <c r="BW706" s="77"/>
      <c r="BX706" s="77"/>
      <c r="BY706" s="77"/>
      <c r="BZ706" s="77"/>
      <c r="CA706" s="77"/>
      <c r="CB706" s="77"/>
      <c r="CC706" s="77"/>
      <c r="CD706" s="77"/>
      <c r="CE706" s="77"/>
      <c r="CF706" s="77"/>
      <c r="CG706" s="77"/>
      <c r="CH706" s="77"/>
      <c r="CI706" s="77"/>
      <c r="CJ706" s="77"/>
      <c r="CK706" s="77"/>
      <c r="CL706" s="77"/>
      <c r="CM706" s="77"/>
      <c r="CN706" s="77"/>
      <c r="CO706" s="77"/>
      <c r="CP706" s="77"/>
      <c r="CQ706" s="77"/>
      <c r="CR706" s="77"/>
      <c r="CS706" s="77"/>
      <c r="CT706" s="77"/>
      <c r="CU706" s="77"/>
      <c r="CV706" s="77"/>
      <c r="CW706" s="77"/>
      <c r="CX706" s="77"/>
      <c r="CY706" s="77"/>
      <c r="CZ706" s="77"/>
      <c r="DA706" s="77"/>
      <c r="DB706" s="77"/>
      <c r="DC706" s="77"/>
      <c r="DD706" s="77"/>
      <c r="DE706" s="77"/>
      <c r="DF706" s="77"/>
      <c r="DG706" s="77"/>
      <c r="DH706" s="77"/>
      <c r="DI706" s="77"/>
      <c r="DJ706" s="77"/>
      <c r="DK706" s="77"/>
      <c r="DL706" s="77"/>
      <c r="DM706" s="77"/>
      <c r="DN706" s="77"/>
      <c r="DO706" s="77"/>
      <c r="DP706" s="77"/>
      <c r="DQ706" s="77"/>
      <c r="DR706" s="77"/>
      <c r="DS706" s="77"/>
      <c r="DT706" s="77"/>
      <c r="DU706" s="77"/>
      <c r="DV706" s="77"/>
      <c r="DW706" s="77"/>
      <c r="DX706" s="77"/>
      <c r="DY706" s="77"/>
      <c r="DZ706" s="77"/>
      <c r="EA706" s="77"/>
      <c r="EB706" s="77"/>
      <c r="EC706" s="77"/>
      <c r="ED706" s="77"/>
      <c r="EE706" s="77"/>
      <c r="EF706" s="77"/>
      <c r="EG706" s="77"/>
      <c r="EH706" s="77"/>
      <c r="EI706" s="77"/>
      <c r="EJ706" s="77"/>
      <c r="EK706" s="77"/>
      <c r="EL706" s="77"/>
      <c r="EM706" s="77"/>
      <c r="EN706" s="77"/>
      <c r="EO706" s="77"/>
      <c r="EP706" s="77"/>
      <c r="EQ706" s="77"/>
      <c r="ER706" s="77"/>
      <c r="ES706" s="77"/>
      <c r="ET706" s="77"/>
      <c r="EU706" s="77"/>
      <c r="EV706" s="77"/>
      <c r="EW706" s="77"/>
      <c r="EX706" s="77"/>
      <c r="EY706" s="77"/>
      <c r="EZ706" s="77"/>
      <c r="FA706" s="77"/>
      <c r="FB706" s="77"/>
      <c r="FC706" s="77"/>
      <c r="FD706" s="77"/>
      <c r="FE706" s="77"/>
      <c r="FF706" s="77"/>
      <c r="FG706" s="77"/>
      <c r="FH706" s="77"/>
      <c r="FI706" s="77"/>
      <c r="FJ706" s="77"/>
      <c r="FK706" s="77"/>
      <c r="FL706" s="77"/>
      <c r="FM706" s="77"/>
      <c r="FN706" s="77"/>
      <c r="FO706" s="77"/>
      <c r="FP706" s="77"/>
      <c r="FQ706" s="77"/>
      <c r="FR706" s="77"/>
      <c r="FS706" s="77"/>
      <c r="FT706" s="77"/>
      <c r="FU706" s="77"/>
      <c r="FV706" s="77"/>
      <c r="FW706" s="77"/>
      <c r="FX706" s="77"/>
      <c r="FY706" s="77"/>
      <c r="FZ706" s="77"/>
      <c r="GA706" s="77"/>
      <c r="GB706" s="77"/>
      <c r="GC706" s="77"/>
      <c r="GD706" s="77"/>
      <c r="GE706" s="77"/>
      <c r="GF706" s="77"/>
      <c r="GG706" s="77"/>
      <c r="GH706" s="77"/>
      <c r="GI706" s="77"/>
      <c r="GJ706" s="77"/>
      <c r="GK706" s="77"/>
      <c r="GL706" s="77"/>
      <c r="GM706" s="77"/>
      <c r="GN706" s="77"/>
      <c r="GO706" s="77"/>
      <c r="GP706" s="77"/>
      <c r="GQ706" s="77"/>
      <c r="GR706" s="77"/>
      <c r="GS706" s="77"/>
      <c r="GT706" s="77"/>
      <c r="GU706" s="77"/>
      <c r="GV706" s="77"/>
      <c r="GW706" s="77"/>
      <c r="GX706" s="77"/>
      <c r="GY706" s="77"/>
      <c r="GZ706" s="77"/>
      <c r="HA706" s="77"/>
      <c r="HB706" s="77"/>
      <c r="HC706" s="77"/>
      <c r="HD706" s="77"/>
      <c r="HE706" s="77"/>
      <c r="HF706" s="77"/>
      <c r="HG706" s="77"/>
      <c r="HH706" s="77"/>
      <c r="HI706" s="77"/>
      <c r="HJ706" s="77"/>
      <c r="HK706" s="77"/>
      <c r="HL706" s="77"/>
      <c r="HM706" s="77"/>
      <c r="HN706" s="77"/>
      <c r="HO706" s="77"/>
      <c r="HP706" s="77"/>
      <c r="HQ706" s="77"/>
      <c r="HR706" s="77"/>
      <c r="HS706" s="77"/>
      <c r="HT706" s="77"/>
      <c r="HU706" s="77"/>
      <c r="HV706" s="77"/>
      <c r="HW706" s="77"/>
      <c r="HX706" s="77"/>
      <c r="HY706" s="77"/>
      <c r="HZ706" s="77"/>
      <c r="IA706" s="77"/>
      <c r="IB706" s="77"/>
      <c r="IC706" s="77"/>
      <c r="ID706" s="77"/>
      <c r="IE706" s="77"/>
      <c r="IF706" s="77"/>
      <c r="IG706" s="77"/>
      <c r="IH706" s="77"/>
    </row>
    <row r="707" spans="1:9" s="202" customFormat="1" ht="33">
      <c r="A707" s="193" t="s">
        <v>303</v>
      </c>
      <c r="B707" s="193" t="s">
        <v>337</v>
      </c>
      <c r="C707" s="193" t="s">
        <v>338</v>
      </c>
      <c r="D707" s="193" t="s">
        <v>306</v>
      </c>
      <c r="E707" s="201">
        <v>20</v>
      </c>
      <c r="F707" s="195" t="s">
        <v>293</v>
      </c>
      <c r="G707" s="193"/>
      <c r="H707" s="195" t="s">
        <v>294</v>
      </c>
      <c r="I707" s="195"/>
    </row>
    <row r="708" spans="1:242" s="78" customFormat="1" ht="33">
      <c r="A708" s="193" t="s">
        <v>316</v>
      </c>
      <c r="B708" s="193" t="s">
        <v>339</v>
      </c>
      <c r="C708" s="193" t="s">
        <v>340</v>
      </c>
      <c r="D708" s="193" t="s">
        <v>319</v>
      </c>
      <c r="E708" s="201">
        <v>20</v>
      </c>
      <c r="F708" s="195" t="s">
        <v>320</v>
      </c>
      <c r="G708" s="193" t="s">
        <v>321</v>
      </c>
      <c r="H708" s="195"/>
      <c r="I708" s="195" t="s">
        <v>294</v>
      </c>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c r="AG708" s="77"/>
      <c r="AH708" s="77"/>
      <c r="AI708" s="77"/>
      <c r="AJ708" s="77"/>
      <c r="AK708" s="77"/>
      <c r="AL708" s="77"/>
      <c r="AM708" s="77"/>
      <c r="AN708" s="77"/>
      <c r="AO708" s="77"/>
      <c r="AP708" s="77"/>
      <c r="AQ708" s="77"/>
      <c r="AR708" s="77"/>
      <c r="AS708" s="77"/>
      <c r="AT708" s="77"/>
      <c r="AU708" s="77"/>
      <c r="AV708" s="77"/>
      <c r="AW708" s="77"/>
      <c r="AX708" s="77"/>
      <c r="AY708" s="77"/>
      <c r="AZ708" s="77"/>
      <c r="BA708" s="77"/>
      <c r="BB708" s="77"/>
      <c r="BC708" s="77"/>
      <c r="BD708" s="77"/>
      <c r="BE708" s="77"/>
      <c r="BF708" s="77"/>
      <c r="BG708" s="77"/>
      <c r="BH708" s="77"/>
      <c r="BI708" s="77"/>
      <c r="BJ708" s="77"/>
      <c r="BK708" s="77"/>
      <c r="BL708" s="77"/>
      <c r="BM708" s="77"/>
      <c r="BN708" s="77"/>
      <c r="BO708" s="77"/>
      <c r="BP708" s="77"/>
      <c r="BQ708" s="77"/>
      <c r="BR708" s="77"/>
      <c r="BS708" s="77"/>
      <c r="BT708" s="77"/>
      <c r="BU708" s="77"/>
      <c r="BV708" s="77"/>
      <c r="BW708" s="77"/>
      <c r="BX708" s="77"/>
      <c r="BY708" s="77"/>
      <c r="BZ708" s="77"/>
      <c r="CA708" s="77"/>
      <c r="CB708" s="77"/>
      <c r="CC708" s="77"/>
      <c r="CD708" s="77"/>
      <c r="CE708" s="77"/>
      <c r="CF708" s="77"/>
      <c r="CG708" s="77"/>
      <c r="CH708" s="77"/>
      <c r="CI708" s="77"/>
      <c r="CJ708" s="77"/>
      <c r="CK708" s="77"/>
      <c r="CL708" s="77"/>
      <c r="CM708" s="77"/>
      <c r="CN708" s="77"/>
      <c r="CO708" s="77"/>
      <c r="CP708" s="77"/>
      <c r="CQ708" s="77"/>
      <c r="CR708" s="77"/>
      <c r="CS708" s="77"/>
      <c r="CT708" s="77"/>
      <c r="CU708" s="77"/>
      <c r="CV708" s="77"/>
      <c r="CW708" s="77"/>
      <c r="CX708" s="77"/>
      <c r="CY708" s="77"/>
      <c r="CZ708" s="77"/>
      <c r="DA708" s="77"/>
      <c r="DB708" s="77"/>
      <c r="DC708" s="77"/>
      <c r="DD708" s="77"/>
      <c r="DE708" s="77"/>
      <c r="DF708" s="77"/>
      <c r="DG708" s="77"/>
      <c r="DH708" s="77"/>
      <c r="DI708" s="77"/>
      <c r="DJ708" s="77"/>
      <c r="DK708" s="77"/>
      <c r="DL708" s="77"/>
      <c r="DM708" s="77"/>
      <c r="DN708" s="77"/>
      <c r="DO708" s="77"/>
      <c r="DP708" s="77"/>
      <c r="DQ708" s="77"/>
      <c r="DR708" s="77"/>
      <c r="DS708" s="77"/>
      <c r="DT708" s="77"/>
      <c r="DU708" s="77"/>
      <c r="DV708" s="77"/>
      <c r="DW708" s="77"/>
      <c r="DX708" s="77"/>
      <c r="DY708" s="77"/>
      <c r="DZ708" s="77"/>
      <c r="EA708" s="77"/>
      <c r="EB708" s="77"/>
      <c r="EC708" s="77"/>
      <c r="ED708" s="77"/>
      <c r="EE708" s="77"/>
      <c r="EF708" s="77"/>
      <c r="EG708" s="77"/>
      <c r="EH708" s="77"/>
      <c r="EI708" s="77"/>
      <c r="EJ708" s="77"/>
      <c r="EK708" s="77"/>
      <c r="EL708" s="77"/>
      <c r="EM708" s="77"/>
      <c r="EN708" s="77"/>
      <c r="EO708" s="77"/>
      <c r="EP708" s="77"/>
      <c r="EQ708" s="77"/>
      <c r="ER708" s="77"/>
      <c r="ES708" s="77"/>
      <c r="ET708" s="77"/>
      <c r="EU708" s="77"/>
      <c r="EV708" s="77"/>
      <c r="EW708" s="77"/>
      <c r="EX708" s="77"/>
      <c r="EY708" s="77"/>
      <c r="EZ708" s="77"/>
      <c r="FA708" s="77"/>
      <c r="FB708" s="77"/>
      <c r="FC708" s="77"/>
      <c r="FD708" s="77"/>
      <c r="FE708" s="77"/>
      <c r="FF708" s="77"/>
      <c r="FG708" s="77"/>
      <c r="FH708" s="77"/>
      <c r="FI708" s="77"/>
      <c r="FJ708" s="77"/>
      <c r="FK708" s="77"/>
      <c r="FL708" s="77"/>
      <c r="FM708" s="77"/>
      <c r="FN708" s="77"/>
      <c r="FO708" s="77"/>
      <c r="FP708" s="77"/>
      <c r="FQ708" s="77"/>
      <c r="FR708" s="77"/>
      <c r="FS708" s="77"/>
      <c r="FT708" s="77"/>
      <c r="FU708" s="77"/>
      <c r="FV708" s="77"/>
      <c r="FW708" s="77"/>
      <c r="FX708" s="77"/>
      <c r="FY708" s="77"/>
      <c r="FZ708" s="77"/>
      <c r="GA708" s="77"/>
      <c r="GB708" s="77"/>
      <c r="GC708" s="77"/>
      <c r="GD708" s="77"/>
      <c r="GE708" s="77"/>
      <c r="GF708" s="77"/>
      <c r="GG708" s="77"/>
      <c r="GH708" s="77"/>
      <c r="GI708" s="77"/>
      <c r="GJ708" s="77"/>
      <c r="GK708" s="77"/>
      <c r="GL708" s="77"/>
      <c r="GM708" s="77"/>
      <c r="GN708" s="77"/>
      <c r="GO708" s="77"/>
      <c r="GP708" s="77"/>
      <c r="GQ708" s="77"/>
      <c r="GR708" s="77"/>
      <c r="GS708" s="77"/>
      <c r="GT708" s="77"/>
      <c r="GU708" s="77"/>
      <c r="GV708" s="77"/>
      <c r="GW708" s="77"/>
      <c r="GX708" s="77"/>
      <c r="GY708" s="77"/>
      <c r="GZ708" s="77"/>
      <c r="HA708" s="77"/>
      <c r="HB708" s="77"/>
      <c r="HC708" s="77"/>
      <c r="HD708" s="77"/>
      <c r="HE708" s="77"/>
      <c r="HF708" s="77"/>
      <c r="HG708" s="77"/>
      <c r="HH708" s="77"/>
      <c r="HI708" s="77"/>
      <c r="HJ708" s="77"/>
      <c r="HK708" s="77"/>
      <c r="HL708" s="77"/>
      <c r="HM708" s="77"/>
      <c r="HN708" s="77"/>
      <c r="HO708" s="77"/>
      <c r="HP708" s="77"/>
      <c r="HQ708" s="77"/>
      <c r="HR708" s="77"/>
      <c r="HS708" s="77"/>
      <c r="HT708" s="77"/>
      <c r="HU708" s="77"/>
      <c r="HV708" s="77"/>
      <c r="HW708" s="77"/>
      <c r="HX708" s="77"/>
      <c r="HY708" s="77"/>
      <c r="HZ708" s="77"/>
      <c r="IA708" s="77"/>
      <c r="IB708" s="77"/>
      <c r="IC708" s="77"/>
      <c r="ID708" s="77"/>
      <c r="IE708" s="77"/>
      <c r="IF708" s="77"/>
      <c r="IG708" s="77"/>
      <c r="IH708" s="77"/>
    </row>
    <row r="709" spans="1:242" s="78" customFormat="1" ht="33">
      <c r="A709" s="193" t="s">
        <v>316</v>
      </c>
      <c r="B709" s="193" t="s">
        <v>341</v>
      </c>
      <c r="C709" s="193" t="s">
        <v>342</v>
      </c>
      <c r="D709" s="193" t="s">
        <v>319</v>
      </c>
      <c r="E709" s="201">
        <v>20</v>
      </c>
      <c r="F709" s="195" t="s">
        <v>320</v>
      </c>
      <c r="G709" s="193" t="s">
        <v>321</v>
      </c>
      <c r="H709" s="195"/>
      <c r="I709" s="195" t="s">
        <v>294</v>
      </c>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c r="AG709" s="77"/>
      <c r="AH709" s="77"/>
      <c r="AI709" s="77"/>
      <c r="AJ709" s="77"/>
      <c r="AK709" s="77"/>
      <c r="AL709" s="77"/>
      <c r="AM709" s="77"/>
      <c r="AN709" s="77"/>
      <c r="AO709" s="77"/>
      <c r="AP709" s="77"/>
      <c r="AQ709" s="77"/>
      <c r="AR709" s="77"/>
      <c r="AS709" s="77"/>
      <c r="AT709" s="77"/>
      <c r="AU709" s="77"/>
      <c r="AV709" s="77"/>
      <c r="AW709" s="77"/>
      <c r="AX709" s="77"/>
      <c r="AY709" s="77"/>
      <c r="AZ709" s="77"/>
      <c r="BA709" s="77"/>
      <c r="BB709" s="77"/>
      <c r="BC709" s="77"/>
      <c r="BD709" s="77"/>
      <c r="BE709" s="77"/>
      <c r="BF709" s="77"/>
      <c r="BG709" s="77"/>
      <c r="BH709" s="77"/>
      <c r="BI709" s="77"/>
      <c r="BJ709" s="77"/>
      <c r="BK709" s="77"/>
      <c r="BL709" s="77"/>
      <c r="BM709" s="77"/>
      <c r="BN709" s="77"/>
      <c r="BO709" s="77"/>
      <c r="BP709" s="77"/>
      <c r="BQ709" s="77"/>
      <c r="BR709" s="77"/>
      <c r="BS709" s="77"/>
      <c r="BT709" s="77"/>
      <c r="BU709" s="77"/>
      <c r="BV709" s="77"/>
      <c r="BW709" s="77"/>
      <c r="BX709" s="77"/>
      <c r="BY709" s="77"/>
      <c r="BZ709" s="77"/>
      <c r="CA709" s="77"/>
      <c r="CB709" s="77"/>
      <c r="CC709" s="77"/>
      <c r="CD709" s="77"/>
      <c r="CE709" s="77"/>
      <c r="CF709" s="77"/>
      <c r="CG709" s="77"/>
      <c r="CH709" s="77"/>
      <c r="CI709" s="77"/>
      <c r="CJ709" s="77"/>
      <c r="CK709" s="77"/>
      <c r="CL709" s="77"/>
      <c r="CM709" s="77"/>
      <c r="CN709" s="77"/>
      <c r="CO709" s="77"/>
      <c r="CP709" s="77"/>
      <c r="CQ709" s="77"/>
      <c r="CR709" s="77"/>
      <c r="CS709" s="77"/>
      <c r="CT709" s="77"/>
      <c r="CU709" s="77"/>
      <c r="CV709" s="77"/>
      <c r="CW709" s="77"/>
      <c r="CX709" s="77"/>
      <c r="CY709" s="77"/>
      <c r="CZ709" s="77"/>
      <c r="DA709" s="77"/>
      <c r="DB709" s="77"/>
      <c r="DC709" s="77"/>
      <c r="DD709" s="77"/>
      <c r="DE709" s="77"/>
      <c r="DF709" s="77"/>
      <c r="DG709" s="77"/>
      <c r="DH709" s="77"/>
      <c r="DI709" s="77"/>
      <c r="DJ709" s="77"/>
      <c r="DK709" s="77"/>
      <c r="DL709" s="77"/>
      <c r="DM709" s="77"/>
      <c r="DN709" s="77"/>
      <c r="DO709" s="77"/>
      <c r="DP709" s="77"/>
      <c r="DQ709" s="77"/>
      <c r="DR709" s="77"/>
      <c r="DS709" s="77"/>
      <c r="DT709" s="77"/>
      <c r="DU709" s="77"/>
      <c r="DV709" s="77"/>
      <c r="DW709" s="77"/>
      <c r="DX709" s="77"/>
      <c r="DY709" s="77"/>
      <c r="DZ709" s="77"/>
      <c r="EA709" s="77"/>
      <c r="EB709" s="77"/>
      <c r="EC709" s="77"/>
      <c r="ED709" s="77"/>
      <c r="EE709" s="77"/>
      <c r="EF709" s="77"/>
      <c r="EG709" s="77"/>
      <c r="EH709" s="77"/>
      <c r="EI709" s="77"/>
      <c r="EJ709" s="77"/>
      <c r="EK709" s="77"/>
      <c r="EL709" s="77"/>
      <c r="EM709" s="77"/>
      <c r="EN709" s="77"/>
      <c r="EO709" s="77"/>
      <c r="EP709" s="77"/>
      <c r="EQ709" s="77"/>
      <c r="ER709" s="77"/>
      <c r="ES709" s="77"/>
      <c r="ET709" s="77"/>
      <c r="EU709" s="77"/>
      <c r="EV709" s="77"/>
      <c r="EW709" s="77"/>
      <c r="EX709" s="77"/>
      <c r="EY709" s="77"/>
      <c r="EZ709" s="77"/>
      <c r="FA709" s="77"/>
      <c r="FB709" s="77"/>
      <c r="FC709" s="77"/>
      <c r="FD709" s="77"/>
      <c r="FE709" s="77"/>
      <c r="FF709" s="77"/>
      <c r="FG709" s="77"/>
      <c r="FH709" s="77"/>
      <c r="FI709" s="77"/>
      <c r="FJ709" s="77"/>
      <c r="FK709" s="77"/>
      <c r="FL709" s="77"/>
      <c r="FM709" s="77"/>
      <c r="FN709" s="77"/>
      <c r="FO709" s="77"/>
      <c r="FP709" s="77"/>
      <c r="FQ709" s="77"/>
      <c r="FR709" s="77"/>
      <c r="FS709" s="77"/>
      <c r="FT709" s="77"/>
      <c r="FU709" s="77"/>
      <c r="FV709" s="77"/>
      <c r="FW709" s="77"/>
      <c r="FX709" s="77"/>
      <c r="FY709" s="77"/>
      <c r="FZ709" s="77"/>
      <c r="GA709" s="77"/>
      <c r="GB709" s="77"/>
      <c r="GC709" s="77"/>
      <c r="GD709" s="77"/>
      <c r="GE709" s="77"/>
      <c r="GF709" s="77"/>
      <c r="GG709" s="77"/>
      <c r="GH709" s="77"/>
      <c r="GI709" s="77"/>
      <c r="GJ709" s="77"/>
      <c r="GK709" s="77"/>
      <c r="GL709" s="77"/>
      <c r="GM709" s="77"/>
      <c r="GN709" s="77"/>
      <c r="GO709" s="77"/>
      <c r="GP709" s="77"/>
      <c r="GQ709" s="77"/>
      <c r="GR709" s="77"/>
      <c r="GS709" s="77"/>
      <c r="GT709" s="77"/>
      <c r="GU709" s="77"/>
      <c r="GV709" s="77"/>
      <c r="GW709" s="77"/>
      <c r="GX709" s="77"/>
      <c r="GY709" s="77"/>
      <c r="GZ709" s="77"/>
      <c r="HA709" s="77"/>
      <c r="HB709" s="77"/>
      <c r="HC709" s="77"/>
      <c r="HD709" s="77"/>
      <c r="HE709" s="77"/>
      <c r="HF709" s="77"/>
      <c r="HG709" s="77"/>
      <c r="HH709" s="77"/>
      <c r="HI709" s="77"/>
      <c r="HJ709" s="77"/>
      <c r="HK709" s="77"/>
      <c r="HL709" s="77"/>
      <c r="HM709" s="77"/>
      <c r="HN709" s="77"/>
      <c r="HO709" s="77"/>
      <c r="HP709" s="77"/>
      <c r="HQ709" s="77"/>
      <c r="HR709" s="77"/>
      <c r="HS709" s="77"/>
      <c r="HT709" s="77"/>
      <c r="HU709" s="77"/>
      <c r="HV709" s="77"/>
      <c r="HW709" s="77"/>
      <c r="HX709" s="77"/>
      <c r="HY709" s="77"/>
      <c r="HZ709" s="77"/>
      <c r="IA709" s="77"/>
      <c r="IB709" s="77"/>
      <c r="IC709" s="77"/>
      <c r="ID709" s="77"/>
      <c r="IE709" s="77"/>
      <c r="IF709" s="77"/>
      <c r="IG709" s="77"/>
      <c r="IH709" s="77"/>
    </row>
    <row r="710" spans="1:242" s="78" customFormat="1" ht="33">
      <c r="A710" s="193" t="s">
        <v>316</v>
      </c>
      <c r="B710" s="193" t="s">
        <v>343</v>
      </c>
      <c r="C710" s="193" t="s">
        <v>342</v>
      </c>
      <c r="D710" s="193" t="s">
        <v>319</v>
      </c>
      <c r="E710" s="201">
        <v>20</v>
      </c>
      <c r="F710" s="195" t="s">
        <v>320</v>
      </c>
      <c r="G710" s="193" t="s">
        <v>321</v>
      </c>
      <c r="H710" s="195"/>
      <c r="I710" s="195" t="s">
        <v>294</v>
      </c>
      <c r="J710" s="77"/>
      <c r="K710" s="77"/>
      <c r="L710" s="77"/>
      <c r="M710" s="77"/>
      <c r="N710" s="77"/>
      <c r="O710" s="77"/>
      <c r="P710" s="77"/>
      <c r="Q710" s="77"/>
      <c r="R710" s="77"/>
      <c r="S710" s="77"/>
      <c r="T710" s="77"/>
      <c r="U710" s="77"/>
      <c r="V710" s="77"/>
      <c r="W710" s="77"/>
      <c r="X710" s="77"/>
      <c r="Y710" s="77"/>
      <c r="Z710" s="77"/>
      <c r="AA710" s="77"/>
      <c r="AB710" s="77"/>
      <c r="AC710" s="77"/>
      <c r="AD710" s="77"/>
      <c r="AE710" s="77"/>
      <c r="AF710" s="77"/>
      <c r="AG710" s="77"/>
      <c r="AH710" s="77"/>
      <c r="AI710" s="77"/>
      <c r="AJ710" s="77"/>
      <c r="AK710" s="77"/>
      <c r="AL710" s="77"/>
      <c r="AM710" s="77"/>
      <c r="AN710" s="77"/>
      <c r="AO710" s="77"/>
      <c r="AP710" s="77"/>
      <c r="AQ710" s="77"/>
      <c r="AR710" s="77"/>
      <c r="AS710" s="77"/>
      <c r="AT710" s="77"/>
      <c r="AU710" s="77"/>
      <c r="AV710" s="77"/>
      <c r="AW710" s="77"/>
      <c r="AX710" s="77"/>
      <c r="AY710" s="77"/>
      <c r="AZ710" s="77"/>
      <c r="BA710" s="77"/>
      <c r="BB710" s="77"/>
      <c r="BC710" s="77"/>
      <c r="BD710" s="77"/>
      <c r="BE710" s="77"/>
      <c r="BF710" s="77"/>
      <c r="BG710" s="77"/>
      <c r="BH710" s="77"/>
      <c r="BI710" s="77"/>
      <c r="BJ710" s="77"/>
      <c r="BK710" s="77"/>
      <c r="BL710" s="77"/>
      <c r="BM710" s="77"/>
      <c r="BN710" s="77"/>
      <c r="BO710" s="77"/>
      <c r="BP710" s="77"/>
      <c r="BQ710" s="77"/>
      <c r="BR710" s="77"/>
      <c r="BS710" s="77"/>
      <c r="BT710" s="77"/>
      <c r="BU710" s="77"/>
      <c r="BV710" s="77"/>
      <c r="BW710" s="77"/>
      <c r="BX710" s="77"/>
      <c r="BY710" s="77"/>
      <c r="BZ710" s="77"/>
      <c r="CA710" s="77"/>
      <c r="CB710" s="77"/>
      <c r="CC710" s="77"/>
      <c r="CD710" s="77"/>
      <c r="CE710" s="77"/>
      <c r="CF710" s="77"/>
      <c r="CG710" s="77"/>
      <c r="CH710" s="77"/>
      <c r="CI710" s="77"/>
      <c r="CJ710" s="77"/>
      <c r="CK710" s="77"/>
      <c r="CL710" s="77"/>
      <c r="CM710" s="77"/>
      <c r="CN710" s="77"/>
      <c r="CO710" s="77"/>
      <c r="CP710" s="77"/>
      <c r="CQ710" s="77"/>
      <c r="CR710" s="77"/>
      <c r="CS710" s="77"/>
      <c r="CT710" s="77"/>
      <c r="CU710" s="77"/>
      <c r="CV710" s="77"/>
      <c r="CW710" s="77"/>
      <c r="CX710" s="77"/>
      <c r="CY710" s="77"/>
      <c r="CZ710" s="77"/>
      <c r="DA710" s="77"/>
      <c r="DB710" s="77"/>
      <c r="DC710" s="77"/>
      <c r="DD710" s="77"/>
      <c r="DE710" s="77"/>
      <c r="DF710" s="77"/>
      <c r="DG710" s="77"/>
      <c r="DH710" s="77"/>
      <c r="DI710" s="77"/>
      <c r="DJ710" s="77"/>
      <c r="DK710" s="77"/>
      <c r="DL710" s="77"/>
      <c r="DM710" s="77"/>
      <c r="DN710" s="77"/>
      <c r="DO710" s="77"/>
      <c r="DP710" s="77"/>
      <c r="DQ710" s="77"/>
      <c r="DR710" s="77"/>
      <c r="DS710" s="77"/>
      <c r="DT710" s="77"/>
      <c r="DU710" s="77"/>
      <c r="DV710" s="77"/>
      <c r="DW710" s="77"/>
      <c r="DX710" s="77"/>
      <c r="DY710" s="77"/>
      <c r="DZ710" s="77"/>
      <c r="EA710" s="77"/>
      <c r="EB710" s="77"/>
      <c r="EC710" s="77"/>
      <c r="ED710" s="77"/>
      <c r="EE710" s="77"/>
      <c r="EF710" s="77"/>
      <c r="EG710" s="77"/>
      <c r="EH710" s="77"/>
      <c r="EI710" s="77"/>
      <c r="EJ710" s="77"/>
      <c r="EK710" s="77"/>
      <c r="EL710" s="77"/>
      <c r="EM710" s="77"/>
      <c r="EN710" s="77"/>
      <c r="EO710" s="77"/>
      <c r="EP710" s="77"/>
      <c r="EQ710" s="77"/>
      <c r="ER710" s="77"/>
      <c r="ES710" s="77"/>
      <c r="ET710" s="77"/>
      <c r="EU710" s="77"/>
      <c r="EV710" s="77"/>
      <c r="EW710" s="77"/>
      <c r="EX710" s="77"/>
      <c r="EY710" s="77"/>
      <c r="EZ710" s="77"/>
      <c r="FA710" s="77"/>
      <c r="FB710" s="77"/>
      <c r="FC710" s="77"/>
      <c r="FD710" s="77"/>
      <c r="FE710" s="77"/>
      <c r="FF710" s="77"/>
      <c r="FG710" s="77"/>
      <c r="FH710" s="77"/>
      <c r="FI710" s="77"/>
      <c r="FJ710" s="77"/>
      <c r="FK710" s="77"/>
      <c r="FL710" s="77"/>
      <c r="FM710" s="77"/>
      <c r="FN710" s="77"/>
      <c r="FO710" s="77"/>
      <c r="FP710" s="77"/>
      <c r="FQ710" s="77"/>
      <c r="FR710" s="77"/>
      <c r="FS710" s="77"/>
      <c r="FT710" s="77"/>
      <c r="FU710" s="77"/>
      <c r="FV710" s="77"/>
      <c r="FW710" s="77"/>
      <c r="FX710" s="77"/>
      <c r="FY710" s="77"/>
      <c r="FZ710" s="77"/>
      <c r="GA710" s="77"/>
      <c r="GB710" s="77"/>
      <c r="GC710" s="77"/>
      <c r="GD710" s="77"/>
      <c r="GE710" s="77"/>
      <c r="GF710" s="77"/>
      <c r="GG710" s="77"/>
      <c r="GH710" s="77"/>
      <c r="GI710" s="77"/>
      <c r="GJ710" s="77"/>
      <c r="GK710" s="77"/>
      <c r="GL710" s="77"/>
      <c r="GM710" s="77"/>
      <c r="GN710" s="77"/>
      <c r="GO710" s="77"/>
      <c r="GP710" s="77"/>
      <c r="GQ710" s="77"/>
      <c r="GR710" s="77"/>
      <c r="GS710" s="77"/>
      <c r="GT710" s="77"/>
      <c r="GU710" s="77"/>
      <c r="GV710" s="77"/>
      <c r="GW710" s="77"/>
      <c r="GX710" s="77"/>
      <c r="GY710" s="77"/>
      <c r="GZ710" s="77"/>
      <c r="HA710" s="77"/>
      <c r="HB710" s="77"/>
      <c r="HC710" s="77"/>
      <c r="HD710" s="77"/>
      <c r="HE710" s="77"/>
      <c r="HF710" s="77"/>
      <c r="HG710" s="77"/>
      <c r="HH710" s="77"/>
      <c r="HI710" s="77"/>
      <c r="HJ710" s="77"/>
      <c r="HK710" s="77"/>
      <c r="HL710" s="77"/>
      <c r="HM710" s="77"/>
      <c r="HN710" s="77"/>
      <c r="HO710" s="77"/>
      <c r="HP710" s="77"/>
      <c r="HQ710" s="77"/>
      <c r="HR710" s="77"/>
      <c r="HS710" s="77"/>
      <c r="HT710" s="77"/>
      <c r="HU710" s="77"/>
      <c r="HV710" s="77"/>
      <c r="HW710" s="77"/>
      <c r="HX710" s="77"/>
      <c r="HY710" s="77"/>
      <c r="HZ710" s="77"/>
      <c r="IA710" s="77"/>
      <c r="IB710" s="77"/>
      <c r="IC710" s="77"/>
      <c r="ID710" s="77"/>
      <c r="IE710" s="77"/>
      <c r="IF710" s="77"/>
      <c r="IG710" s="77"/>
      <c r="IH710" s="77"/>
    </row>
    <row r="711" spans="1:242" s="78" customFormat="1" ht="33">
      <c r="A711" s="193" t="s">
        <v>316</v>
      </c>
      <c r="B711" s="193" t="s">
        <v>344</v>
      </c>
      <c r="C711" s="193" t="s">
        <v>342</v>
      </c>
      <c r="D711" s="193" t="s">
        <v>319</v>
      </c>
      <c r="E711" s="201">
        <v>20</v>
      </c>
      <c r="F711" s="195" t="s">
        <v>320</v>
      </c>
      <c r="G711" s="193" t="s">
        <v>321</v>
      </c>
      <c r="H711" s="195"/>
      <c r="I711" s="195" t="s">
        <v>294</v>
      </c>
      <c r="J711" s="77"/>
      <c r="K711" s="77"/>
      <c r="L711" s="77"/>
      <c r="M711" s="77"/>
      <c r="N711" s="77"/>
      <c r="O711" s="77"/>
      <c r="P711" s="77"/>
      <c r="Q711" s="77"/>
      <c r="R711" s="77"/>
      <c r="S711" s="77"/>
      <c r="T711" s="77"/>
      <c r="U711" s="77"/>
      <c r="V711" s="77"/>
      <c r="W711" s="77"/>
      <c r="X711" s="77"/>
      <c r="Y711" s="77"/>
      <c r="Z711" s="77"/>
      <c r="AA711" s="77"/>
      <c r="AB711" s="77"/>
      <c r="AC711" s="77"/>
      <c r="AD711" s="77"/>
      <c r="AE711" s="77"/>
      <c r="AF711" s="77"/>
      <c r="AG711" s="77"/>
      <c r="AH711" s="77"/>
      <c r="AI711" s="77"/>
      <c r="AJ711" s="77"/>
      <c r="AK711" s="77"/>
      <c r="AL711" s="77"/>
      <c r="AM711" s="77"/>
      <c r="AN711" s="77"/>
      <c r="AO711" s="77"/>
      <c r="AP711" s="77"/>
      <c r="AQ711" s="77"/>
      <c r="AR711" s="77"/>
      <c r="AS711" s="77"/>
      <c r="AT711" s="77"/>
      <c r="AU711" s="77"/>
      <c r="AV711" s="77"/>
      <c r="AW711" s="77"/>
      <c r="AX711" s="77"/>
      <c r="AY711" s="77"/>
      <c r="AZ711" s="77"/>
      <c r="BA711" s="77"/>
      <c r="BB711" s="77"/>
      <c r="BC711" s="77"/>
      <c r="BD711" s="77"/>
      <c r="BE711" s="77"/>
      <c r="BF711" s="77"/>
      <c r="BG711" s="77"/>
      <c r="BH711" s="77"/>
      <c r="BI711" s="77"/>
      <c r="BJ711" s="77"/>
      <c r="BK711" s="77"/>
      <c r="BL711" s="77"/>
      <c r="BM711" s="77"/>
      <c r="BN711" s="77"/>
      <c r="BO711" s="77"/>
      <c r="BP711" s="77"/>
      <c r="BQ711" s="77"/>
      <c r="BR711" s="77"/>
      <c r="BS711" s="77"/>
      <c r="BT711" s="77"/>
      <c r="BU711" s="77"/>
      <c r="BV711" s="77"/>
      <c r="BW711" s="77"/>
      <c r="BX711" s="77"/>
      <c r="BY711" s="77"/>
      <c r="BZ711" s="77"/>
      <c r="CA711" s="77"/>
      <c r="CB711" s="77"/>
      <c r="CC711" s="77"/>
      <c r="CD711" s="77"/>
      <c r="CE711" s="77"/>
      <c r="CF711" s="77"/>
      <c r="CG711" s="77"/>
      <c r="CH711" s="77"/>
      <c r="CI711" s="77"/>
      <c r="CJ711" s="77"/>
      <c r="CK711" s="77"/>
      <c r="CL711" s="77"/>
      <c r="CM711" s="77"/>
      <c r="CN711" s="77"/>
      <c r="CO711" s="77"/>
      <c r="CP711" s="77"/>
      <c r="CQ711" s="77"/>
      <c r="CR711" s="77"/>
      <c r="CS711" s="77"/>
      <c r="CT711" s="77"/>
      <c r="CU711" s="77"/>
      <c r="CV711" s="77"/>
      <c r="CW711" s="77"/>
      <c r="CX711" s="77"/>
      <c r="CY711" s="77"/>
      <c r="CZ711" s="77"/>
      <c r="DA711" s="77"/>
      <c r="DB711" s="77"/>
      <c r="DC711" s="77"/>
      <c r="DD711" s="77"/>
      <c r="DE711" s="77"/>
      <c r="DF711" s="77"/>
      <c r="DG711" s="77"/>
      <c r="DH711" s="77"/>
      <c r="DI711" s="77"/>
      <c r="DJ711" s="77"/>
      <c r="DK711" s="77"/>
      <c r="DL711" s="77"/>
      <c r="DM711" s="77"/>
      <c r="DN711" s="77"/>
      <c r="DO711" s="77"/>
      <c r="DP711" s="77"/>
      <c r="DQ711" s="77"/>
      <c r="DR711" s="77"/>
      <c r="DS711" s="77"/>
      <c r="DT711" s="77"/>
      <c r="DU711" s="77"/>
      <c r="DV711" s="77"/>
      <c r="DW711" s="77"/>
      <c r="DX711" s="77"/>
      <c r="DY711" s="77"/>
      <c r="DZ711" s="77"/>
      <c r="EA711" s="77"/>
      <c r="EB711" s="77"/>
      <c r="EC711" s="77"/>
      <c r="ED711" s="77"/>
      <c r="EE711" s="77"/>
      <c r="EF711" s="77"/>
      <c r="EG711" s="77"/>
      <c r="EH711" s="77"/>
      <c r="EI711" s="77"/>
      <c r="EJ711" s="77"/>
      <c r="EK711" s="77"/>
      <c r="EL711" s="77"/>
      <c r="EM711" s="77"/>
      <c r="EN711" s="77"/>
      <c r="EO711" s="77"/>
      <c r="EP711" s="77"/>
      <c r="EQ711" s="77"/>
      <c r="ER711" s="77"/>
      <c r="ES711" s="77"/>
      <c r="ET711" s="77"/>
      <c r="EU711" s="77"/>
      <c r="EV711" s="77"/>
      <c r="EW711" s="77"/>
      <c r="EX711" s="77"/>
      <c r="EY711" s="77"/>
      <c r="EZ711" s="77"/>
      <c r="FA711" s="77"/>
      <c r="FB711" s="77"/>
      <c r="FC711" s="77"/>
      <c r="FD711" s="77"/>
      <c r="FE711" s="77"/>
      <c r="FF711" s="77"/>
      <c r="FG711" s="77"/>
      <c r="FH711" s="77"/>
      <c r="FI711" s="77"/>
      <c r="FJ711" s="77"/>
      <c r="FK711" s="77"/>
      <c r="FL711" s="77"/>
      <c r="FM711" s="77"/>
      <c r="FN711" s="77"/>
      <c r="FO711" s="77"/>
      <c r="FP711" s="77"/>
      <c r="FQ711" s="77"/>
      <c r="FR711" s="77"/>
      <c r="FS711" s="77"/>
      <c r="FT711" s="77"/>
      <c r="FU711" s="77"/>
      <c r="FV711" s="77"/>
      <c r="FW711" s="77"/>
      <c r="FX711" s="77"/>
      <c r="FY711" s="77"/>
      <c r="FZ711" s="77"/>
      <c r="GA711" s="77"/>
      <c r="GB711" s="77"/>
      <c r="GC711" s="77"/>
      <c r="GD711" s="77"/>
      <c r="GE711" s="77"/>
      <c r="GF711" s="77"/>
      <c r="GG711" s="77"/>
      <c r="GH711" s="77"/>
      <c r="GI711" s="77"/>
      <c r="GJ711" s="77"/>
      <c r="GK711" s="77"/>
      <c r="GL711" s="77"/>
      <c r="GM711" s="77"/>
      <c r="GN711" s="77"/>
      <c r="GO711" s="77"/>
      <c r="GP711" s="77"/>
      <c r="GQ711" s="77"/>
      <c r="GR711" s="77"/>
      <c r="GS711" s="77"/>
      <c r="GT711" s="77"/>
      <c r="GU711" s="77"/>
      <c r="GV711" s="77"/>
      <c r="GW711" s="77"/>
      <c r="GX711" s="77"/>
      <c r="GY711" s="77"/>
      <c r="GZ711" s="77"/>
      <c r="HA711" s="77"/>
      <c r="HB711" s="77"/>
      <c r="HC711" s="77"/>
      <c r="HD711" s="77"/>
      <c r="HE711" s="77"/>
      <c r="HF711" s="77"/>
      <c r="HG711" s="77"/>
      <c r="HH711" s="77"/>
      <c r="HI711" s="77"/>
      <c r="HJ711" s="77"/>
      <c r="HK711" s="77"/>
      <c r="HL711" s="77"/>
      <c r="HM711" s="77"/>
      <c r="HN711" s="77"/>
      <c r="HO711" s="77"/>
      <c r="HP711" s="77"/>
      <c r="HQ711" s="77"/>
      <c r="HR711" s="77"/>
      <c r="HS711" s="77"/>
      <c r="HT711" s="77"/>
      <c r="HU711" s="77"/>
      <c r="HV711" s="77"/>
      <c r="HW711" s="77"/>
      <c r="HX711" s="77"/>
      <c r="HY711" s="77"/>
      <c r="HZ711" s="77"/>
      <c r="IA711" s="77"/>
      <c r="IB711" s="77"/>
      <c r="IC711" s="77"/>
      <c r="ID711" s="77"/>
      <c r="IE711" s="77"/>
      <c r="IF711" s="77"/>
      <c r="IG711" s="77"/>
      <c r="IH711" s="77"/>
    </row>
    <row r="712" spans="1:242" s="78" customFormat="1" ht="33">
      <c r="A712" s="193" t="s">
        <v>316</v>
      </c>
      <c r="B712" s="193" t="s">
        <v>345</v>
      </c>
      <c r="C712" s="193" t="s">
        <v>342</v>
      </c>
      <c r="D712" s="193" t="s">
        <v>319</v>
      </c>
      <c r="E712" s="201">
        <v>20</v>
      </c>
      <c r="F712" s="195" t="s">
        <v>320</v>
      </c>
      <c r="G712" s="193" t="s">
        <v>321</v>
      </c>
      <c r="H712" s="195"/>
      <c r="I712" s="195" t="s">
        <v>294</v>
      </c>
      <c r="J712" s="77"/>
      <c r="K712" s="77"/>
      <c r="L712" s="77"/>
      <c r="M712" s="77"/>
      <c r="N712" s="77"/>
      <c r="O712" s="77"/>
      <c r="P712" s="77"/>
      <c r="Q712" s="77"/>
      <c r="R712" s="77"/>
      <c r="S712" s="77"/>
      <c r="T712" s="77"/>
      <c r="U712" s="77"/>
      <c r="V712" s="77"/>
      <c r="W712" s="77"/>
      <c r="X712" s="77"/>
      <c r="Y712" s="77"/>
      <c r="Z712" s="77"/>
      <c r="AA712" s="77"/>
      <c r="AB712" s="77"/>
      <c r="AC712" s="77"/>
      <c r="AD712" s="77"/>
      <c r="AE712" s="77"/>
      <c r="AF712" s="77"/>
      <c r="AG712" s="77"/>
      <c r="AH712" s="77"/>
      <c r="AI712" s="77"/>
      <c r="AJ712" s="77"/>
      <c r="AK712" s="77"/>
      <c r="AL712" s="77"/>
      <c r="AM712" s="77"/>
      <c r="AN712" s="77"/>
      <c r="AO712" s="77"/>
      <c r="AP712" s="77"/>
      <c r="AQ712" s="77"/>
      <c r="AR712" s="77"/>
      <c r="AS712" s="77"/>
      <c r="AT712" s="77"/>
      <c r="AU712" s="77"/>
      <c r="AV712" s="77"/>
      <c r="AW712" s="77"/>
      <c r="AX712" s="77"/>
      <c r="AY712" s="77"/>
      <c r="AZ712" s="77"/>
      <c r="BA712" s="77"/>
      <c r="BB712" s="77"/>
      <c r="BC712" s="77"/>
      <c r="BD712" s="77"/>
      <c r="BE712" s="77"/>
      <c r="BF712" s="77"/>
      <c r="BG712" s="77"/>
      <c r="BH712" s="77"/>
      <c r="BI712" s="77"/>
      <c r="BJ712" s="77"/>
      <c r="BK712" s="77"/>
      <c r="BL712" s="77"/>
      <c r="BM712" s="77"/>
      <c r="BN712" s="77"/>
      <c r="BO712" s="77"/>
      <c r="BP712" s="77"/>
      <c r="BQ712" s="77"/>
      <c r="BR712" s="77"/>
      <c r="BS712" s="77"/>
      <c r="BT712" s="77"/>
      <c r="BU712" s="77"/>
      <c r="BV712" s="77"/>
      <c r="BW712" s="77"/>
      <c r="BX712" s="77"/>
      <c r="BY712" s="77"/>
      <c r="BZ712" s="77"/>
      <c r="CA712" s="77"/>
      <c r="CB712" s="77"/>
      <c r="CC712" s="77"/>
      <c r="CD712" s="77"/>
      <c r="CE712" s="77"/>
      <c r="CF712" s="77"/>
      <c r="CG712" s="77"/>
      <c r="CH712" s="77"/>
      <c r="CI712" s="77"/>
      <c r="CJ712" s="77"/>
      <c r="CK712" s="77"/>
      <c r="CL712" s="77"/>
      <c r="CM712" s="77"/>
      <c r="CN712" s="77"/>
      <c r="CO712" s="77"/>
      <c r="CP712" s="77"/>
      <c r="CQ712" s="77"/>
      <c r="CR712" s="77"/>
      <c r="CS712" s="77"/>
      <c r="CT712" s="77"/>
      <c r="CU712" s="77"/>
      <c r="CV712" s="77"/>
      <c r="CW712" s="77"/>
      <c r="CX712" s="77"/>
      <c r="CY712" s="77"/>
      <c r="CZ712" s="77"/>
      <c r="DA712" s="77"/>
      <c r="DB712" s="77"/>
      <c r="DC712" s="77"/>
      <c r="DD712" s="77"/>
      <c r="DE712" s="77"/>
      <c r="DF712" s="77"/>
      <c r="DG712" s="77"/>
      <c r="DH712" s="77"/>
      <c r="DI712" s="77"/>
      <c r="DJ712" s="77"/>
      <c r="DK712" s="77"/>
      <c r="DL712" s="77"/>
      <c r="DM712" s="77"/>
      <c r="DN712" s="77"/>
      <c r="DO712" s="77"/>
      <c r="DP712" s="77"/>
      <c r="DQ712" s="77"/>
      <c r="DR712" s="77"/>
      <c r="DS712" s="77"/>
      <c r="DT712" s="77"/>
      <c r="DU712" s="77"/>
      <c r="DV712" s="77"/>
      <c r="DW712" s="77"/>
      <c r="DX712" s="77"/>
      <c r="DY712" s="77"/>
      <c r="DZ712" s="77"/>
      <c r="EA712" s="77"/>
      <c r="EB712" s="77"/>
      <c r="EC712" s="77"/>
      <c r="ED712" s="77"/>
      <c r="EE712" s="77"/>
      <c r="EF712" s="77"/>
      <c r="EG712" s="77"/>
      <c r="EH712" s="77"/>
      <c r="EI712" s="77"/>
      <c r="EJ712" s="77"/>
      <c r="EK712" s="77"/>
      <c r="EL712" s="77"/>
      <c r="EM712" s="77"/>
      <c r="EN712" s="77"/>
      <c r="EO712" s="77"/>
      <c r="EP712" s="77"/>
      <c r="EQ712" s="77"/>
      <c r="ER712" s="77"/>
      <c r="ES712" s="77"/>
      <c r="ET712" s="77"/>
      <c r="EU712" s="77"/>
      <c r="EV712" s="77"/>
      <c r="EW712" s="77"/>
      <c r="EX712" s="77"/>
      <c r="EY712" s="77"/>
      <c r="EZ712" s="77"/>
      <c r="FA712" s="77"/>
      <c r="FB712" s="77"/>
      <c r="FC712" s="77"/>
      <c r="FD712" s="77"/>
      <c r="FE712" s="77"/>
      <c r="FF712" s="77"/>
      <c r="FG712" s="77"/>
      <c r="FH712" s="77"/>
      <c r="FI712" s="77"/>
      <c r="FJ712" s="77"/>
      <c r="FK712" s="77"/>
      <c r="FL712" s="77"/>
      <c r="FM712" s="77"/>
      <c r="FN712" s="77"/>
      <c r="FO712" s="77"/>
      <c r="FP712" s="77"/>
      <c r="FQ712" s="77"/>
      <c r="FR712" s="77"/>
      <c r="FS712" s="77"/>
      <c r="FT712" s="77"/>
      <c r="FU712" s="77"/>
      <c r="FV712" s="77"/>
      <c r="FW712" s="77"/>
      <c r="FX712" s="77"/>
      <c r="FY712" s="77"/>
      <c r="FZ712" s="77"/>
      <c r="GA712" s="77"/>
      <c r="GB712" s="77"/>
      <c r="GC712" s="77"/>
      <c r="GD712" s="77"/>
      <c r="GE712" s="77"/>
      <c r="GF712" s="77"/>
      <c r="GG712" s="77"/>
      <c r="GH712" s="77"/>
      <c r="GI712" s="77"/>
      <c r="GJ712" s="77"/>
      <c r="GK712" s="77"/>
      <c r="GL712" s="77"/>
      <c r="GM712" s="77"/>
      <c r="GN712" s="77"/>
      <c r="GO712" s="77"/>
      <c r="GP712" s="77"/>
      <c r="GQ712" s="77"/>
      <c r="GR712" s="77"/>
      <c r="GS712" s="77"/>
      <c r="GT712" s="77"/>
      <c r="GU712" s="77"/>
      <c r="GV712" s="77"/>
      <c r="GW712" s="77"/>
      <c r="GX712" s="77"/>
      <c r="GY712" s="77"/>
      <c r="GZ712" s="77"/>
      <c r="HA712" s="77"/>
      <c r="HB712" s="77"/>
      <c r="HC712" s="77"/>
      <c r="HD712" s="77"/>
      <c r="HE712" s="77"/>
      <c r="HF712" s="77"/>
      <c r="HG712" s="77"/>
      <c r="HH712" s="77"/>
      <c r="HI712" s="77"/>
      <c r="HJ712" s="77"/>
      <c r="HK712" s="77"/>
      <c r="HL712" s="77"/>
      <c r="HM712" s="77"/>
      <c r="HN712" s="77"/>
      <c r="HO712" s="77"/>
      <c r="HP712" s="77"/>
      <c r="HQ712" s="77"/>
      <c r="HR712" s="77"/>
      <c r="HS712" s="77"/>
      <c r="HT712" s="77"/>
      <c r="HU712" s="77"/>
      <c r="HV712" s="77"/>
      <c r="HW712" s="77"/>
      <c r="HX712" s="77"/>
      <c r="HY712" s="77"/>
      <c r="HZ712" s="77"/>
      <c r="IA712" s="77"/>
      <c r="IB712" s="77"/>
      <c r="IC712" s="77"/>
      <c r="ID712" s="77"/>
      <c r="IE712" s="77"/>
      <c r="IF712" s="77"/>
      <c r="IG712" s="77"/>
      <c r="IH712" s="77"/>
    </row>
    <row r="713" spans="1:242" s="78" customFormat="1" ht="33">
      <c r="A713" s="193" t="s">
        <v>316</v>
      </c>
      <c r="B713" s="193" t="s">
        <v>346</v>
      </c>
      <c r="C713" s="193" t="s">
        <v>342</v>
      </c>
      <c r="D713" s="193" t="s">
        <v>319</v>
      </c>
      <c r="E713" s="201">
        <v>20</v>
      </c>
      <c r="F713" s="195" t="s">
        <v>320</v>
      </c>
      <c r="G713" s="193" t="s">
        <v>321</v>
      </c>
      <c r="H713" s="195"/>
      <c r="I713" s="195" t="s">
        <v>294</v>
      </c>
      <c r="J713" s="77"/>
      <c r="K713" s="77"/>
      <c r="L713" s="77"/>
      <c r="M713" s="77"/>
      <c r="N713" s="77"/>
      <c r="O713" s="77"/>
      <c r="P713" s="77"/>
      <c r="Q713" s="77"/>
      <c r="R713" s="77"/>
      <c r="S713" s="77"/>
      <c r="T713" s="77"/>
      <c r="U713" s="77"/>
      <c r="V713" s="77"/>
      <c r="W713" s="77"/>
      <c r="X713" s="77"/>
      <c r="Y713" s="77"/>
      <c r="Z713" s="77"/>
      <c r="AA713" s="77"/>
      <c r="AB713" s="77"/>
      <c r="AC713" s="77"/>
      <c r="AD713" s="77"/>
      <c r="AE713" s="77"/>
      <c r="AF713" s="77"/>
      <c r="AG713" s="77"/>
      <c r="AH713" s="77"/>
      <c r="AI713" s="77"/>
      <c r="AJ713" s="77"/>
      <c r="AK713" s="77"/>
      <c r="AL713" s="77"/>
      <c r="AM713" s="77"/>
      <c r="AN713" s="77"/>
      <c r="AO713" s="77"/>
      <c r="AP713" s="77"/>
      <c r="AQ713" s="77"/>
      <c r="AR713" s="77"/>
      <c r="AS713" s="77"/>
      <c r="AT713" s="77"/>
      <c r="AU713" s="77"/>
      <c r="AV713" s="77"/>
      <c r="AW713" s="77"/>
      <c r="AX713" s="77"/>
      <c r="AY713" s="77"/>
      <c r="AZ713" s="77"/>
      <c r="BA713" s="77"/>
      <c r="BB713" s="77"/>
      <c r="BC713" s="77"/>
      <c r="BD713" s="77"/>
      <c r="BE713" s="77"/>
      <c r="BF713" s="77"/>
      <c r="BG713" s="77"/>
      <c r="BH713" s="77"/>
      <c r="BI713" s="77"/>
      <c r="BJ713" s="77"/>
      <c r="BK713" s="77"/>
      <c r="BL713" s="77"/>
      <c r="BM713" s="77"/>
      <c r="BN713" s="77"/>
      <c r="BO713" s="77"/>
      <c r="BP713" s="77"/>
      <c r="BQ713" s="77"/>
      <c r="BR713" s="77"/>
      <c r="BS713" s="77"/>
      <c r="BT713" s="77"/>
      <c r="BU713" s="77"/>
      <c r="BV713" s="77"/>
      <c r="BW713" s="77"/>
      <c r="BX713" s="77"/>
      <c r="BY713" s="77"/>
      <c r="BZ713" s="77"/>
      <c r="CA713" s="77"/>
      <c r="CB713" s="77"/>
      <c r="CC713" s="77"/>
      <c r="CD713" s="77"/>
      <c r="CE713" s="77"/>
      <c r="CF713" s="77"/>
      <c r="CG713" s="77"/>
      <c r="CH713" s="77"/>
      <c r="CI713" s="77"/>
      <c r="CJ713" s="77"/>
      <c r="CK713" s="77"/>
      <c r="CL713" s="77"/>
      <c r="CM713" s="77"/>
      <c r="CN713" s="77"/>
      <c r="CO713" s="77"/>
      <c r="CP713" s="77"/>
      <c r="CQ713" s="77"/>
      <c r="CR713" s="77"/>
      <c r="CS713" s="77"/>
      <c r="CT713" s="77"/>
      <c r="CU713" s="77"/>
      <c r="CV713" s="77"/>
      <c r="CW713" s="77"/>
      <c r="CX713" s="77"/>
      <c r="CY713" s="77"/>
      <c r="CZ713" s="77"/>
      <c r="DA713" s="77"/>
      <c r="DB713" s="77"/>
      <c r="DC713" s="77"/>
      <c r="DD713" s="77"/>
      <c r="DE713" s="77"/>
      <c r="DF713" s="77"/>
      <c r="DG713" s="77"/>
      <c r="DH713" s="77"/>
      <c r="DI713" s="77"/>
      <c r="DJ713" s="77"/>
      <c r="DK713" s="77"/>
      <c r="DL713" s="77"/>
      <c r="DM713" s="77"/>
      <c r="DN713" s="77"/>
      <c r="DO713" s="77"/>
      <c r="DP713" s="77"/>
      <c r="DQ713" s="77"/>
      <c r="DR713" s="77"/>
      <c r="DS713" s="77"/>
      <c r="DT713" s="77"/>
      <c r="DU713" s="77"/>
      <c r="DV713" s="77"/>
      <c r="DW713" s="77"/>
      <c r="DX713" s="77"/>
      <c r="DY713" s="77"/>
      <c r="DZ713" s="77"/>
      <c r="EA713" s="77"/>
      <c r="EB713" s="77"/>
      <c r="EC713" s="77"/>
      <c r="ED713" s="77"/>
      <c r="EE713" s="77"/>
      <c r="EF713" s="77"/>
      <c r="EG713" s="77"/>
      <c r="EH713" s="77"/>
      <c r="EI713" s="77"/>
      <c r="EJ713" s="77"/>
      <c r="EK713" s="77"/>
      <c r="EL713" s="77"/>
      <c r="EM713" s="77"/>
      <c r="EN713" s="77"/>
      <c r="EO713" s="77"/>
      <c r="EP713" s="77"/>
      <c r="EQ713" s="77"/>
      <c r="ER713" s="77"/>
      <c r="ES713" s="77"/>
      <c r="ET713" s="77"/>
      <c r="EU713" s="77"/>
      <c r="EV713" s="77"/>
      <c r="EW713" s="77"/>
      <c r="EX713" s="77"/>
      <c r="EY713" s="77"/>
      <c r="EZ713" s="77"/>
      <c r="FA713" s="77"/>
      <c r="FB713" s="77"/>
      <c r="FC713" s="77"/>
      <c r="FD713" s="77"/>
      <c r="FE713" s="77"/>
      <c r="FF713" s="77"/>
      <c r="FG713" s="77"/>
      <c r="FH713" s="77"/>
      <c r="FI713" s="77"/>
      <c r="FJ713" s="77"/>
      <c r="FK713" s="77"/>
      <c r="FL713" s="77"/>
      <c r="FM713" s="77"/>
      <c r="FN713" s="77"/>
      <c r="FO713" s="77"/>
      <c r="FP713" s="77"/>
      <c r="FQ713" s="77"/>
      <c r="FR713" s="77"/>
      <c r="FS713" s="77"/>
      <c r="FT713" s="77"/>
      <c r="FU713" s="77"/>
      <c r="FV713" s="77"/>
      <c r="FW713" s="77"/>
      <c r="FX713" s="77"/>
      <c r="FY713" s="77"/>
      <c r="FZ713" s="77"/>
      <c r="GA713" s="77"/>
      <c r="GB713" s="77"/>
      <c r="GC713" s="77"/>
      <c r="GD713" s="77"/>
      <c r="GE713" s="77"/>
      <c r="GF713" s="77"/>
      <c r="GG713" s="77"/>
      <c r="GH713" s="77"/>
      <c r="GI713" s="77"/>
      <c r="GJ713" s="77"/>
      <c r="GK713" s="77"/>
      <c r="GL713" s="77"/>
      <c r="GM713" s="77"/>
      <c r="GN713" s="77"/>
      <c r="GO713" s="77"/>
      <c r="GP713" s="77"/>
      <c r="GQ713" s="77"/>
      <c r="GR713" s="77"/>
      <c r="GS713" s="77"/>
      <c r="GT713" s="77"/>
      <c r="GU713" s="77"/>
      <c r="GV713" s="77"/>
      <c r="GW713" s="77"/>
      <c r="GX713" s="77"/>
      <c r="GY713" s="77"/>
      <c r="GZ713" s="77"/>
      <c r="HA713" s="77"/>
      <c r="HB713" s="77"/>
      <c r="HC713" s="77"/>
      <c r="HD713" s="77"/>
      <c r="HE713" s="77"/>
      <c r="HF713" s="77"/>
      <c r="HG713" s="77"/>
      <c r="HH713" s="77"/>
      <c r="HI713" s="77"/>
      <c r="HJ713" s="77"/>
      <c r="HK713" s="77"/>
      <c r="HL713" s="77"/>
      <c r="HM713" s="77"/>
      <c r="HN713" s="77"/>
      <c r="HO713" s="77"/>
      <c r="HP713" s="77"/>
      <c r="HQ713" s="77"/>
      <c r="HR713" s="77"/>
      <c r="HS713" s="77"/>
      <c r="HT713" s="77"/>
      <c r="HU713" s="77"/>
      <c r="HV713" s="77"/>
      <c r="HW713" s="77"/>
      <c r="HX713" s="77"/>
      <c r="HY713" s="77"/>
      <c r="HZ713" s="77"/>
      <c r="IA713" s="77"/>
      <c r="IB713" s="77"/>
      <c r="IC713" s="77"/>
      <c r="ID713" s="77"/>
      <c r="IE713" s="77"/>
      <c r="IF713" s="77"/>
      <c r="IG713" s="77"/>
      <c r="IH713" s="77"/>
    </row>
    <row r="714" spans="1:242" s="78" customFormat="1" ht="29.25" customHeight="1">
      <c r="A714" s="193"/>
      <c r="B714" s="193"/>
      <c r="C714" s="193" t="s">
        <v>347</v>
      </c>
      <c r="D714" s="193"/>
      <c r="E714" s="201">
        <f>SUM(E709:E713)</f>
        <v>100</v>
      </c>
      <c r="F714" s="195"/>
      <c r="G714" s="193"/>
      <c r="H714" s="195"/>
      <c r="I714" s="195"/>
      <c r="J714" s="77"/>
      <c r="K714" s="77"/>
      <c r="L714" s="77"/>
      <c r="M714" s="77"/>
      <c r="N714" s="77"/>
      <c r="O714" s="77"/>
      <c r="P714" s="77"/>
      <c r="Q714" s="77"/>
      <c r="R714" s="77"/>
      <c r="S714" s="77"/>
      <c r="T714" s="77"/>
      <c r="U714" s="77"/>
      <c r="V714" s="77"/>
      <c r="W714" s="77"/>
      <c r="X714" s="77"/>
      <c r="Y714" s="77"/>
      <c r="Z714" s="77"/>
      <c r="AA714" s="77"/>
      <c r="AB714" s="77"/>
      <c r="AC714" s="77"/>
      <c r="AD714" s="77"/>
      <c r="AE714" s="77"/>
      <c r="AF714" s="77"/>
      <c r="AG714" s="77"/>
      <c r="AH714" s="77"/>
      <c r="AI714" s="77"/>
      <c r="AJ714" s="77"/>
      <c r="AK714" s="77"/>
      <c r="AL714" s="77"/>
      <c r="AM714" s="77"/>
      <c r="AN714" s="77"/>
      <c r="AO714" s="77"/>
      <c r="AP714" s="77"/>
      <c r="AQ714" s="77"/>
      <c r="AR714" s="77"/>
      <c r="AS714" s="77"/>
      <c r="AT714" s="77"/>
      <c r="AU714" s="77"/>
      <c r="AV714" s="77"/>
      <c r="AW714" s="77"/>
      <c r="AX714" s="77"/>
      <c r="AY714" s="77"/>
      <c r="AZ714" s="77"/>
      <c r="BA714" s="77"/>
      <c r="BB714" s="77"/>
      <c r="BC714" s="77"/>
      <c r="BD714" s="77"/>
      <c r="BE714" s="77"/>
      <c r="BF714" s="77"/>
      <c r="BG714" s="77"/>
      <c r="BH714" s="77"/>
      <c r="BI714" s="77"/>
      <c r="BJ714" s="77"/>
      <c r="BK714" s="77"/>
      <c r="BL714" s="77"/>
      <c r="BM714" s="77"/>
      <c r="BN714" s="77"/>
      <c r="BO714" s="77"/>
      <c r="BP714" s="77"/>
      <c r="BQ714" s="77"/>
      <c r="BR714" s="77"/>
      <c r="BS714" s="77"/>
      <c r="BT714" s="77"/>
      <c r="BU714" s="77"/>
      <c r="BV714" s="77"/>
      <c r="BW714" s="77"/>
      <c r="BX714" s="77"/>
      <c r="BY714" s="77"/>
      <c r="BZ714" s="77"/>
      <c r="CA714" s="77"/>
      <c r="CB714" s="77"/>
      <c r="CC714" s="77"/>
      <c r="CD714" s="77"/>
      <c r="CE714" s="77"/>
      <c r="CF714" s="77"/>
      <c r="CG714" s="77"/>
      <c r="CH714" s="77"/>
      <c r="CI714" s="77"/>
      <c r="CJ714" s="77"/>
      <c r="CK714" s="77"/>
      <c r="CL714" s="77"/>
      <c r="CM714" s="77"/>
      <c r="CN714" s="77"/>
      <c r="CO714" s="77"/>
      <c r="CP714" s="77"/>
      <c r="CQ714" s="77"/>
      <c r="CR714" s="77"/>
      <c r="CS714" s="77"/>
      <c r="CT714" s="77"/>
      <c r="CU714" s="77"/>
      <c r="CV714" s="77"/>
      <c r="CW714" s="77"/>
      <c r="CX714" s="77"/>
      <c r="CY714" s="77"/>
      <c r="CZ714" s="77"/>
      <c r="DA714" s="77"/>
      <c r="DB714" s="77"/>
      <c r="DC714" s="77"/>
      <c r="DD714" s="77"/>
      <c r="DE714" s="77"/>
      <c r="DF714" s="77"/>
      <c r="DG714" s="77"/>
      <c r="DH714" s="77"/>
      <c r="DI714" s="77"/>
      <c r="DJ714" s="77"/>
      <c r="DK714" s="77"/>
      <c r="DL714" s="77"/>
      <c r="DM714" s="77"/>
      <c r="DN714" s="77"/>
      <c r="DO714" s="77"/>
      <c r="DP714" s="77"/>
      <c r="DQ714" s="77"/>
      <c r="DR714" s="77"/>
      <c r="DS714" s="77"/>
      <c r="DT714" s="77"/>
      <c r="DU714" s="77"/>
      <c r="DV714" s="77"/>
      <c r="DW714" s="77"/>
      <c r="DX714" s="77"/>
      <c r="DY714" s="77"/>
      <c r="DZ714" s="77"/>
      <c r="EA714" s="77"/>
      <c r="EB714" s="77"/>
      <c r="EC714" s="77"/>
      <c r="ED714" s="77"/>
      <c r="EE714" s="77"/>
      <c r="EF714" s="77"/>
      <c r="EG714" s="77"/>
      <c r="EH714" s="77"/>
      <c r="EI714" s="77"/>
      <c r="EJ714" s="77"/>
      <c r="EK714" s="77"/>
      <c r="EL714" s="77"/>
      <c r="EM714" s="77"/>
      <c r="EN714" s="77"/>
      <c r="EO714" s="77"/>
      <c r="EP714" s="77"/>
      <c r="EQ714" s="77"/>
      <c r="ER714" s="77"/>
      <c r="ES714" s="77"/>
      <c r="ET714" s="77"/>
      <c r="EU714" s="77"/>
      <c r="EV714" s="77"/>
      <c r="EW714" s="77"/>
      <c r="EX714" s="77"/>
      <c r="EY714" s="77"/>
      <c r="EZ714" s="77"/>
      <c r="FA714" s="77"/>
      <c r="FB714" s="77"/>
      <c r="FC714" s="77"/>
      <c r="FD714" s="77"/>
      <c r="FE714" s="77"/>
      <c r="FF714" s="77"/>
      <c r="FG714" s="77"/>
      <c r="FH714" s="77"/>
      <c r="FI714" s="77"/>
      <c r="FJ714" s="77"/>
      <c r="FK714" s="77"/>
      <c r="FL714" s="77"/>
      <c r="FM714" s="77"/>
      <c r="FN714" s="77"/>
      <c r="FO714" s="77"/>
      <c r="FP714" s="77"/>
      <c r="FQ714" s="77"/>
      <c r="FR714" s="77"/>
      <c r="FS714" s="77"/>
      <c r="FT714" s="77"/>
      <c r="FU714" s="77"/>
      <c r="FV714" s="77"/>
      <c r="FW714" s="77"/>
      <c r="FX714" s="77"/>
      <c r="FY714" s="77"/>
      <c r="FZ714" s="77"/>
      <c r="GA714" s="77"/>
      <c r="GB714" s="77"/>
      <c r="GC714" s="77"/>
      <c r="GD714" s="77"/>
      <c r="GE714" s="77"/>
      <c r="GF714" s="77"/>
      <c r="GG714" s="77"/>
      <c r="GH714" s="77"/>
      <c r="GI714" s="77"/>
      <c r="GJ714" s="77"/>
      <c r="GK714" s="77"/>
      <c r="GL714" s="77"/>
      <c r="GM714" s="77"/>
      <c r="GN714" s="77"/>
      <c r="GO714" s="77"/>
      <c r="GP714" s="77"/>
      <c r="GQ714" s="77"/>
      <c r="GR714" s="77"/>
      <c r="GS714" s="77"/>
      <c r="GT714" s="77"/>
      <c r="GU714" s="77"/>
      <c r="GV714" s="77"/>
      <c r="GW714" s="77"/>
      <c r="GX714" s="77"/>
      <c r="GY714" s="77"/>
      <c r="GZ714" s="77"/>
      <c r="HA714" s="77"/>
      <c r="HB714" s="77"/>
      <c r="HC714" s="77"/>
      <c r="HD714" s="77"/>
      <c r="HE714" s="77"/>
      <c r="HF714" s="77"/>
      <c r="HG714" s="77"/>
      <c r="HH714" s="77"/>
      <c r="HI714" s="77"/>
      <c r="HJ714" s="77"/>
      <c r="HK714" s="77"/>
      <c r="HL714" s="77"/>
      <c r="HM714" s="77"/>
      <c r="HN714" s="77"/>
      <c r="HO714" s="77"/>
      <c r="HP714" s="77"/>
      <c r="HQ714" s="77"/>
      <c r="HR714" s="77"/>
      <c r="HS714" s="77"/>
      <c r="HT714" s="77"/>
      <c r="HU714" s="77"/>
      <c r="HV714" s="77"/>
      <c r="HW714" s="77"/>
      <c r="HX714" s="77"/>
      <c r="HY714" s="77"/>
      <c r="HZ714" s="77"/>
      <c r="IA714" s="77"/>
      <c r="IB714" s="77"/>
      <c r="IC714" s="77"/>
      <c r="ID714" s="77"/>
      <c r="IE714" s="77"/>
      <c r="IF714" s="77"/>
      <c r="IG714" s="77"/>
      <c r="IH714" s="77"/>
    </row>
    <row r="715" spans="1:9" s="198" customFormat="1" ht="16.5">
      <c r="A715" s="193" t="s">
        <v>2056</v>
      </c>
      <c r="B715" s="193" t="s">
        <v>1688</v>
      </c>
      <c r="C715" s="193" t="s">
        <v>1689</v>
      </c>
      <c r="D715" s="193" t="s">
        <v>1563</v>
      </c>
      <c r="E715" s="201">
        <v>20</v>
      </c>
      <c r="F715" s="195" t="s">
        <v>1458</v>
      </c>
      <c r="G715" s="193"/>
      <c r="H715" s="195" t="s">
        <v>1845</v>
      </c>
      <c r="I715" s="195"/>
    </row>
    <row r="716" spans="1:242" s="78" customFormat="1" ht="33">
      <c r="A716" s="193" t="s">
        <v>1852</v>
      </c>
      <c r="B716" s="193" t="s">
        <v>348</v>
      </c>
      <c r="C716" s="193" t="s">
        <v>349</v>
      </c>
      <c r="D716" s="193" t="s">
        <v>1855</v>
      </c>
      <c r="E716" s="201">
        <v>40</v>
      </c>
      <c r="F716" s="195" t="s">
        <v>1471</v>
      </c>
      <c r="G716" s="193" t="s">
        <v>1856</v>
      </c>
      <c r="H716" s="195" t="s">
        <v>1845</v>
      </c>
      <c r="I716" s="195"/>
      <c r="J716" s="77"/>
      <c r="K716" s="77"/>
      <c r="L716" s="77"/>
      <c r="M716" s="77"/>
      <c r="N716" s="77"/>
      <c r="O716" s="77"/>
      <c r="P716" s="77"/>
      <c r="Q716" s="77"/>
      <c r="R716" s="77"/>
      <c r="S716" s="77"/>
      <c r="T716" s="77"/>
      <c r="U716" s="77"/>
      <c r="V716" s="77"/>
      <c r="W716" s="77"/>
      <c r="X716" s="77"/>
      <c r="Y716" s="77"/>
      <c r="Z716" s="77"/>
      <c r="AA716" s="77"/>
      <c r="AB716" s="77"/>
      <c r="AC716" s="77"/>
      <c r="AD716" s="77"/>
      <c r="AE716" s="77"/>
      <c r="AF716" s="77"/>
      <c r="AG716" s="77"/>
      <c r="AH716" s="77"/>
      <c r="AI716" s="77"/>
      <c r="AJ716" s="77"/>
      <c r="AK716" s="77"/>
      <c r="AL716" s="77"/>
      <c r="AM716" s="77"/>
      <c r="AN716" s="77"/>
      <c r="AO716" s="77"/>
      <c r="AP716" s="77"/>
      <c r="AQ716" s="77"/>
      <c r="AR716" s="77"/>
      <c r="AS716" s="77"/>
      <c r="AT716" s="77"/>
      <c r="AU716" s="77"/>
      <c r="AV716" s="77"/>
      <c r="AW716" s="77"/>
      <c r="AX716" s="77"/>
      <c r="AY716" s="77"/>
      <c r="AZ716" s="77"/>
      <c r="BA716" s="77"/>
      <c r="BB716" s="77"/>
      <c r="BC716" s="77"/>
      <c r="BD716" s="77"/>
      <c r="BE716" s="77"/>
      <c r="BF716" s="77"/>
      <c r="BG716" s="77"/>
      <c r="BH716" s="77"/>
      <c r="BI716" s="77"/>
      <c r="BJ716" s="77"/>
      <c r="BK716" s="77"/>
      <c r="BL716" s="77"/>
      <c r="BM716" s="77"/>
      <c r="BN716" s="77"/>
      <c r="BO716" s="77"/>
      <c r="BP716" s="77"/>
      <c r="BQ716" s="77"/>
      <c r="BR716" s="77"/>
      <c r="BS716" s="77"/>
      <c r="BT716" s="77"/>
      <c r="BU716" s="77"/>
      <c r="BV716" s="77"/>
      <c r="BW716" s="77"/>
      <c r="BX716" s="77"/>
      <c r="BY716" s="77"/>
      <c r="BZ716" s="77"/>
      <c r="CA716" s="77"/>
      <c r="CB716" s="77"/>
      <c r="CC716" s="77"/>
      <c r="CD716" s="77"/>
      <c r="CE716" s="77"/>
      <c r="CF716" s="77"/>
      <c r="CG716" s="77"/>
      <c r="CH716" s="77"/>
      <c r="CI716" s="77"/>
      <c r="CJ716" s="77"/>
      <c r="CK716" s="77"/>
      <c r="CL716" s="77"/>
      <c r="CM716" s="77"/>
      <c r="CN716" s="77"/>
      <c r="CO716" s="77"/>
      <c r="CP716" s="77"/>
      <c r="CQ716" s="77"/>
      <c r="CR716" s="77"/>
      <c r="CS716" s="77"/>
      <c r="CT716" s="77"/>
      <c r="CU716" s="77"/>
      <c r="CV716" s="77"/>
      <c r="CW716" s="77"/>
      <c r="CX716" s="77"/>
      <c r="CY716" s="77"/>
      <c r="CZ716" s="77"/>
      <c r="DA716" s="77"/>
      <c r="DB716" s="77"/>
      <c r="DC716" s="77"/>
      <c r="DD716" s="77"/>
      <c r="DE716" s="77"/>
      <c r="DF716" s="77"/>
      <c r="DG716" s="77"/>
      <c r="DH716" s="77"/>
      <c r="DI716" s="77"/>
      <c r="DJ716" s="77"/>
      <c r="DK716" s="77"/>
      <c r="DL716" s="77"/>
      <c r="DM716" s="77"/>
      <c r="DN716" s="77"/>
      <c r="DO716" s="77"/>
      <c r="DP716" s="77"/>
      <c r="DQ716" s="77"/>
      <c r="DR716" s="77"/>
      <c r="DS716" s="77"/>
      <c r="DT716" s="77"/>
      <c r="DU716" s="77"/>
      <c r="DV716" s="77"/>
      <c r="DW716" s="77"/>
      <c r="DX716" s="77"/>
      <c r="DY716" s="77"/>
      <c r="DZ716" s="77"/>
      <c r="EA716" s="77"/>
      <c r="EB716" s="77"/>
      <c r="EC716" s="77"/>
      <c r="ED716" s="77"/>
      <c r="EE716" s="77"/>
      <c r="EF716" s="77"/>
      <c r="EG716" s="77"/>
      <c r="EH716" s="77"/>
      <c r="EI716" s="77"/>
      <c r="EJ716" s="77"/>
      <c r="EK716" s="77"/>
      <c r="EL716" s="77"/>
      <c r="EM716" s="77"/>
      <c r="EN716" s="77"/>
      <c r="EO716" s="77"/>
      <c r="EP716" s="77"/>
      <c r="EQ716" s="77"/>
      <c r="ER716" s="77"/>
      <c r="ES716" s="77"/>
      <c r="ET716" s="77"/>
      <c r="EU716" s="77"/>
      <c r="EV716" s="77"/>
      <c r="EW716" s="77"/>
      <c r="EX716" s="77"/>
      <c r="EY716" s="77"/>
      <c r="EZ716" s="77"/>
      <c r="FA716" s="77"/>
      <c r="FB716" s="77"/>
      <c r="FC716" s="77"/>
      <c r="FD716" s="77"/>
      <c r="FE716" s="77"/>
      <c r="FF716" s="77"/>
      <c r="FG716" s="77"/>
      <c r="FH716" s="77"/>
      <c r="FI716" s="77"/>
      <c r="FJ716" s="77"/>
      <c r="FK716" s="77"/>
      <c r="FL716" s="77"/>
      <c r="FM716" s="77"/>
      <c r="FN716" s="77"/>
      <c r="FO716" s="77"/>
      <c r="FP716" s="77"/>
      <c r="FQ716" s="77"/>
      <c r="FR716" s="77"/>
      <c r="FS716" s="77"/>
      <c r="FT716" s="77"/>
      <c r="FU716" s="77"/>
      <c r="FV716" s="77"/>
      <c r="FW716" s="77"/>
      <c r="FX716" s="77"/>
      <c r="FY716" s="77"/>
      <c r="FZ716" s="77"/>
      <c r="GA716" s="77"/>
      <c r="GB716" s="77"/>
      <c r="GC716" s="77"/>
      <c r="GD716" s="77"/>
      <c r="GE716" s="77"/>
      <c r="GF716" s="77"/>
      <c r="GG716" s="77"/>
      <c r="GH716" s="77"/>
      <c r="GI716" s="77"/>
      <c r="GJ716" s="77"/>
      <c r="GK716" s="77"/>
      <c r="GL716" s="77"/>
      <c r="GM716" s="77"/>
      <c r="GN716" s="77"/>
      <c r="GO716" s="77"/>
      <c r="GP716" s="77"/>
      <c r="GQ716" s="77"/>
      <c r="GR716" s="77"/>
      <c r="GS716" s="77"/>
      <c r="GT716" s="77"/>
      <c r="GU716" s="77"/>
      <c r="GV716" s="77"/>
      <c r="GW716" s="77"/>
      <c r="GX716" s="77"/>
      <c r="GY716" s="77"/>
      <c r="GZ716" s="77"/>
      <c r="HA716" s="77"/>
      <c r="HB716" s="77"/>
      <c r="HC716" s="77"/>
      <c r="HD716" s="77"/>
      <c r="HE716" s="77"/>
      <c r="HF716" s="77"/>
      <c r="HG716" s="77"/>
      <c r="HH716" s="77"/>
      <c r="HI716" s="77"/>
      <c r="HJ716" s="77"/>
      <c r="HK716" s="77"/>
      <c r="HL716" s="77"/>
      <c r="HM716" s="77"/>
      <c r="HN716" s="77"/>
      <c r="HO716" s="77"/>
      <c r="HP716" s="77"/>
      <c r="HQ716" s="77"/>
      <c r="HR716" s="77"/>
      <c r="HS716" s="77"/>
      <c r="HT716" s="77"/>
      <c r="HU716" s="77"/>
      <c r="HV716" s="77"/>
      <c r="HW716" s="77"/>
      <c r="HX716" s="77"/>
      <c r="HY716" s="77"/>
      <c r="HZ716" s="77"/>
      <c r="IA716" s="77"/>
      <c r="IB716" s="77"/>
      <c r="IC716" s="77"/>
      <c r="ID716" s="77"/>
      <c r="IE716" s="77"/>
      <c r="IF716" s="77"/>
      <c r="IG716" s="77"/>
      <c r="IH716" s="77"/>
    </row>
    <row r="717" spans="1:242" s="78" customFormat="1" ht="33">
      <c r="A717" s="193" t="s">
        <v>1852</v>
      </c>
      <c r="B717" s="193" t="s">
        <v>350</v>
      </c>
      <c r="C717" s="193" t="s">
        <v>351</v>
      </c>
      <c r="D717" s="193" t="s">
        <v>1855</v>
      </c>
      <c r="E717" s="201">
        <v>20</v>
      </c>
      <c r="F717" s="195" t="s">
        <v>1471</v>
      </c>
      <c r="G717" s="193" t="s">
        <v>1856</v>
      </c>
      <c r="H717" s="195" t="s">
        <v>1845</v>
      </c>
      <c r="I717" s="195"/>
      <c r="J717" s="77"/>
      <c r="K717" s="77"/>
      <c r="L717" s="77"/>
      <c r="M717" s="77"/>
      <c r="N717" s="77"/>
      <c r="O717" s="77"/>
      <c r="P717" s="77"/>
      <c r="Q717" s="77"/>
      <c r="R717" s="77"/>
      <c r="S717" s="77"/>
      <c r="T717" s="77"/>
      <c r="U717" s="77"/>
      <c r="V717" s="77"/>
      <c r="W717" s="77"/>
      <c r="X717" s="77"/>
      <c r="Y717" s="77"/>
      <c r="Z717" s="77"/>
      <c r="AA717" s="77"/>
      <c r="AB717" s="77"/>
      <c r="AC717" s="77"/>
      <c r="AD717" s="77"/>
      <c r="AE717" s="77"/>
      <c r="AF717" s="77"/>
      <c r="AG717" s="77"/>
      <c r="AH717" s="77"/>
      <c r="AI717" s="77"/>
      <c r="AJ717" s="77"/>
      <c r="AK717" s="77"/>
      <c r="AL717" s="77"/>
      <c r="AM717" s="77"/>
      <c r="AN717" s="77"/>
      <c r="AO717" s="77"/>
      <c r="AP717" s="77"/>
      <c r="AQ717" s="77"/>
      <c r="AR717" s="77"/>
      <c r="AS717" s="77"/>
      <c r="AT717" s="77"/>
      <c r="AU717" s="77"/>
      <c r="AV717" s="77"/>
      <c r="AW717" s="77"/>
      <c r="AX717" s="77"/>
      <c r="AY717" s="77"/>
      <c r="AZ717" s="77"/>
      <c r="BA717" s="77"/>
      <c r="BB717" s="77"/>
      <c r="BC717" s="77"/>
      <c r="BD717" s="77"/>
      <c r="BE717" s="77"/>
      <c r="BF717" s="77"/>
      <c r="BG717" s="77"/>
      <c r="BH717" s="77"/>
      <c r="BI717" s="77"/>
      <c r="BJ717" s="77"/>
      <c r="BK717" s="77"/>
      <c r="BL717" s="77"/>
      <c r="BM717" s="77"/>
      <c r="BN717" s="77"/>
      <c r="BO717" s="77"/>
      <c r="BP717" s="77"/>
      <c r="BQ717" s="77"/>
      <c r="BR717" s="77"/>
      <c r="BS717" s="77"/>
      <c r="BT717" s="77"/>
      <c r="BU717" s="77"/>
      <c r="BV717" s="77"/>
      <c r="BW717" s="77"/>
      <c r="BX717" s="77"/>
      <c r="BY717" s="77"/>
      <c r="BZ717" s="77"/>
      <c r="CA717" s="77"/>
      <c r="CB717" s="77"/>
      <c r="CC717" s="77"/>
      <c r="CD717" s="77"/>
      <c r="CE717" s="77"/>
      <c r="CF717" s="77"/>
      <c r="CG717" s="77"/>
      <c r="CH717" s="77"/>
      <c r="CI717" s="77"/>
      <c r="CJ717" s="77"/>
      <c r="CK717" s="77"/>
      <c r="CL717" s="77"/>
      <c r="CM717" s="77"/>
      <c r="CN717" s="77"/>
      <c r="CO717" s="77"/>
      <c r="CP717" s="77"/>
      <c r="CQ717" s="77"/>
      <c r="CR717" s="77"/>
      <c r="CS717" s="77"/>
      <c r="CT717" s="77"/>
      <c r="CU717" s="77"/>
      <c r="CV717" s="77"/>
      <c r="CW717" s="77"/>
      <c r="CX717" s="77"/>
      <c r="CY717" s="77"/>
      <c r="CZ717" s="77"/>
      <c r="DA717" s="77"/>
      <c r="DB717" s="77"/>
      <c r="DC717" s="77"/>
      <c r="DD717" s="77"/>
      <c r="DE717" s="77"/>
      <c r="DF717" s="77"/>
      <c r="DG717" s="77"/>
      <c r="DH717" s="77"/>
      <c r="DI717" s="77"/>
      <c r="DJ717" s="77"/>
      <c r="DK717" s="77"/>
      <c r="DL717" s="77"/>
      <c r="DM717" s="77"/>
      <c r="DN717" s="77"/>
      <c r="DO717" s="77"/>
      <c r="DP717" s="77"/>
      <c r="DQ717" s="77"/>
      <c r="DR717" s="77"/>
      <c r="DS717" s="77"/>
      <c r="DT717" s="77"/>
      <c r="DU717" s="77"/>
      <c r="DV717" s="77"/>
      <c r="DW717" s="77"/>
      <c r="DX717" s="77"/>
      <c r="DY717" s="77"/>
      <c r="DZ717" s="77"/>
      <c r="EA717" s="77"/>
      <c r="EB717" s="77"/>
      <c r="EC717" s="77"/>
      <c r="ED717" s="77"/>
      <c r="EE717" s="77"/>
      <c r="EF717" s="77"/>
      <c r="EG717" s="77"/>
      <c r="EH717" s="77"/>
      <c r="EI717" s="77"/>
      <c r="EJ717" s="77"/>
      <c r="EK717" s="77"/>
      <c r="EL717" s="77"/>
      <c r="EM717" s="77"/>
      <c r="EN717" s="77"/>
      <c r="EO717" s="77"/>
      <c r="EP717" s="77"/>
      <c r="EQ717" s="77"/>
      <c r="ER717" s="77"/>
      <c r="ES717" s="77"/>
      <c r="ET717" s="77"/>
      <c r="EU717" s="77"/>
      <c r="EV717" s="77"/>
      <c r="EW717" s="77"/>
      <c r="EX717" s="77"/>
      <c r="EY717" s="77"/>
      <c r="EZ717" s="77"/>
      <c r="FA717" s="77"/>
      <c r="FB717" s="77"/>
      <c r="FC717" s="77"/>
      <c r="FD717" s="77"/>
      <c r="FE717" s="77"/>
      <c r="FF717" s="77"/>
      <c r="FG717" s="77"/>
      <c r="FH717" s="77"/>
      <c r="FI717" s="77"/>
      <c r="FJ717" s="77"/>
      <c r="FK717" s="77"/>
      <c r="FL717" s="77"/>
      <c r="FM717" s="77"/>
      <c r="FN717" s="77"/>
      <c r="FO717" s="77"/>
      <c r="FP717" s="77"/>
      <c r="FQ717" s="77"/>
      <c r="FR717" s="77"/>
      <c r="FS717" s="77"/>
      <c r="FT717" s="77"/>
      <c r="FU717" s="77"/>
      <c r="FV717" s="77"/>
      <c r="FW717" s="77"/>
      <c r="FX717" s="77"/>
      <c r="FY717" s="77"/>
      <c r="FZ717" s="77"/>
      <c r="GA717" s="77"/>
      <c r="GB717" s="77"/>
      <c r="GC717" s="77"/>
      <c r="GD717" s="77"/>
      <c r="GE717" s="77"/>
      <c r="GF717" s="77"/>
      <c r="GG717" s="77"/>
      <c r="GH717" s="77"/>
      <c r="GI717" s="77"/>
      <c r="GJ717" s="77"/>
      <c r="GK717" s="77"/>
      <c r="GL717" s="77"/>
      <c r="GM717" s="77"/>
      <c r="GN717" s="77"/>
      <c r="GO717" s="77"/>
      <c r="GP717" s="77"/>
      <c r="GQ717" s="77"/>
      <c r="GR717" s="77"/>
      <c r="GS717" s="77"/>
      <c r="GT717" s="77"/>
      <c r="GU717" s="77"/>
      <c r="GV717" s="77"/>
      <c r="GW717" s="77"/>
      <c r="GX717" s="77"/>
      <c r="GY717" s="77"/>
      <c r="GZ717" s="77"/>
      <c r="HA717" s="77"/>
      <c r="HB717" s="77"/>
      <c r="HC717" s="77"/>
      <c r="HD717" s="77"/>
      <c r="HE717" s="77"/>
      <c r="HF717" s="77"/>
      <c r="HG717" s="77"/>
      <c r="HH717" s="77"/>
      <c r="HI717" s="77"/>
      <c r="HJ717" s="77"/>
      <c r="HK717" s="77"/>
      <c r="HL717" s="77"/>
      <c r="HM717" s="77"/>
      <c r="HN717" s="77"/>
      <c r="HO717" s="77"/>
      <c r="HP717" s="77"/>
      <c r="HQ717" s="77"/>
      <c r="HR717" s="77"/>
      <c r="HS717" s="77"/>
      <c r="HT717" s="77"/>
      <c r="HU717" s="77"/>
      <c r="HV717" s="77"/>
      <c r="HW717" s="77"/>
      <c r="HX717" s="77"/>
      <c r="HY717" s="77"/>
      <c r="HZ717" s="77"/>
      <c r="IA717" s="77"/>
      <c r="IB717" s="77"/>
      <c r="IC717" s="77"/>
      <c r="ID717" s="77"/>
      <c r="IE717" s="77"/>
      <c r="IF717" s="77"/>
      <c r="IG717" s="77"/>
      <c r="IH717" s="77"/>
    </row>
    <row r="718" spans="1:242" s="78" customFormat="1" ht="33">
      <c r="A718" s="193" t="s">
        <v>926</v>
      </c>
      <c r="B718" s="193" t="s">
        <v>352</v>
      </c>
      <c r="C718" s="193" t="s">
        <v>351</v>
      </c>
      <c r="D718" s="193" t="s">
        <v>1855</v>
      </c>
      <c r="E718" s="201">
        <v>43</v>
      </c>
      <c r="F718" s="195" t="s">
        <v>1458</v>
      </c>
      <c r="G718" s="193"/>
      <c r="H718" s="195" t="s">
        <v>1845</v>
      </c>
      <c r="I718" s="195"/>
      <c r="J718" s="77"/>
      <c r="K718" s="77"/>
      <c r="L718" s="77"/>
      <c r="M718" s="77"/>
      <c r="N718" s="77"/>
      <c r="O718" s="77"/>
      <c r="P718" s="77"/>
      <c r="Q718" s="77"/>
      <c r="R718" s="77"/>
      <c r="S718" s="77"/>
      <c r="T718" s="77"/>
      <c r="U718" s="77"/>
      <c r="V718" s="77"/>
      <c r="W718" s="77"/>
      <c r="X718" s="77"/>
      <c r="Y718" s="77"/>
      <c r="Z718" s="77"/>
      <c r="AA718" s="77"/>
      <c r="AB718" s="77"/>
      <c r="AC718" s="77"/>
      <c r="AD718" s="77"/>
      <c r="AE718" s="77"/>
      <c r="AF718" s="77"/>
      <c r="AG718" s="77"/>
      <c r="AH718" s="77"/>
      <c r="AI718" s="77"/>
      <c r="AJ718" s="77"/>
      <c r="AK718" s="77"/>
      <c r="AL718" s="77"/>
      <c r="AM718" s="77"/>
      <c r="AN718" s="77"/>
      <c r="AO718" s="77"/>
      <c r="AP718" s="77"/>
      <c r="AQ718" s="77"/>
      <c r="AR718" s="77"/>
      <c r="AS718" s="77"/>
      <c r="AT718" s="77"/>
      <c r="AU718" s="77"/>
      <c r="AV718" s="77"/>
      <c r="AW718" s="77"/>
      <c r="AX718" s="77"/>
      <c r="AY718" s="77"/>
      <c r="AZ718" s="77"/>
      <c r="BA718" s="77"/>
      <c r="BB718" s="77"/>
      <c r="BC718" s="77"/>
      <c r="BD718" s="77"/>
      <c r="BE718" s="77"/>
      <c r="BF718" s="77"/>
      <c r="BG718" s="77"/>
      <c r="BH718" s="77"/>
      <c r="BI718" s="77"/>
      <c r="BJ718" s="77"/>
      <c r="BK718" s="77"/>
      <c r="BL718" s="77"/>
      <c r="BM718" s="77"/>
      <c r="BN718" s="77"/>
      <c r="BO718" s="77"/>
      <c r="BP718" s="77"/>
      <c r="BQ718" s="77"/>
      <c r="BR718" s="77"/>
      <c r="BS718" s="77"/>
      <c r="BT718" s="77"/>
      <c r="BU718" s="77"/>
      <c r="BV718" s="77"/>
      <c r="BW718" s="77"/>
      <c r="BX718" s="77"/>
      <c r="BY718" s="77"/>
      <c r="BZ718" s="77"/>
      <c r="CA718" s="77"/>
      <c r="CB718" s="77"/>
      <c r="CC718" s="77"/>
      <c r="CD718" s="77"/>
      <c r="CE718" s="77"/>
      <c r="CF718" s="77"/>
      <c r="CG718" s="77"/>
      <c r="CH718" s="77"/>
      <c r="CI718" s="77"/>
      <c r="CJ718" s="77"/>
      <c r="CK718" s="77"/>
      <c r="CL718" s="77"/>
      <c r="CM718" s="77"/>
      <c r="CN718" s="77"/>
      <c r="CO718" s="77"/>
      <c r="CP718" s="77"/>
      <c r="CQ718" s="77"/>
      <c r="CR718" s="77"/>
      <c r="CS718" s="77"/>
      <c r="CT718" s="77"/>
      <c r="CU718" s="77"/>
      <c r="CV718" s="77"/>
      <c r="CW718" s="77"/>
      <c r="CX718" s="77"/>
      <c r="CY718" s="77"/>
      <c r="CZ718" s="77"/>
      <c r="DA718" s="77"/>
      <c r="DB718" s="77"/>
      <c r="DC718" s="77"/>
      <c r="DD718" s="77"/>
      <c r="DE718" s="77"/>
      <c r="DF718" s="77"/>
      <c r="DG718" s="77"/>
      <c r="DH718" s="77"/>
      <c r="DI718" s="77"/>
      <c r="DJ718" s="77"/>
      <c r="DK718" s="77"/>
      <c r="DL718" s="77"/>
      <c r="DM718" s="77"/>
      <c r="DN718" s="77"/>
      <c r="DO718" s="77"/>
      <c r="DP718" s="77"/>
      <c r="DQ718" s="77"/>
      <c r="DR718" s="77"/>
      <c r="DS718" s="77"/>
      <c r="DT718" s="77"/>
      <c r="DU718" s="77"/>
      <c r="DV718" s="77"/>
      <c r="DW718" s="77"/>
      <c r="DX718" s="77"/>
      <c r="DY718" s="77"/>
      <c r="DZ718" s="77"/>
      <c r="EA718" s="77"/>
      <c r="EB718" s="77"/>
      <c r="EC718" s="77"/>
      <c r="ED718" s="77"/>
      <c r="EE718" s="77"/>
      <c r="EF718" s="77"/>
      <c r="EG718" s="77"/>
      <c r="EH718" s="77"/>
      <c r="EI718" s="77"/>
      <c r="EJ718" s="77"/>
      <c r="EK718" s="77"/>
      <c r="EL718" s="77"/>
      <c r="EM718" s="77"/>
      <c r="EN718" s="77"/>
      <c r="EO718" s="77"/>
      <c r="EP718" s="77"/>
      <c r="EQ718" s="77"/>
      <c r="ER718" s="77"/>
      <c r="ES718" s="77"/>
      <c r="ET718" s="77"/>
      <c r="EU718" s="77"/>
      <c r="EV718" s="77"/>
      <c r="EW718" s="77"/>
      <c r="EX718" s="77"/>
      <c r="EY718" s="77"/>
      <c r="EZ718" s="77"/>
      <c r="FA718" s="77"/>
      <c r="FB718" s="77"/>
      <c r="FC718" s="77"/>
      <c r="FD718" s="77"/>
      <c r="FE718" s="77"/>
      <c r="FF718" s="77"/>
      <c r="FG718" s="77"/>
      <c r="FH718" s="77"/>
      <c r="FI718" s="77"/>
      <c r="FJ718" s="77"/>
      <c r="FK718" s="77"/>
      <c r="FL718" s="77"/>
      <c r="FM718" s="77"/>
      <c r="FN718" s="77"/>
      <c r="FO718" s="77"/>
      <c r="FP718" s="77"/>
      <c r="FQ718" s="77"/>
      <c r="FR718" s="77"/>
      <c r="FS718" s="77"/>
      <c r="FT718" s="77"/>
      <c r="FU718" s="77"/>
      <c r="FV718" s="77"/>
      <c r="FW718" s="77"/>
      <c r="FX718" s="77"/>
      <c r="FY718" s="77"/>
      <c r="FZ718" s="77"/>
      <c r="GA718" s="77"/>
      <c r="GB718" s="77"/>
      <c r="GC718" s="77"/>
      <c r="GD718" s="77"/>
      <c r="GE718" s="77"/>
      <c r="GF718" s="77"/>
      <c r="GG718" s="77"/>
      <c r="GH718" s="77"/>
      <c r="GI718" s="77"/>
      <c r="GJ718" s="77"/>
      <c r="GK718" s="77"/>
      <c r="GL718" s="77"/>
      <c r="GM718" s="77"/>
      <c r="GN718" s="77"/>
      <c r="GO718" s="77"/>
      <c r="GP718" s="77"/>
      <c r="GQ718" s="77"/>
      <c r="GR718" s="77"/>
      <c r="GS718" s="77"/>
      <c r="GT718" s="77"/>
      <c r="GU718" s="77"/>
      <c r="GV718" s="77"/>
      <c r="GW718" s="77"/>
      <c r="GX718" s="77"/>
      <c r="GY718" s="77"/>
      <c r="GZ718" s="77"/>
      <c r="HA718" s="77"/>
      <c r="HB718" s="77"/>
      <c r="HC718" s="77"/>
      <c r="HD718" s="77"/>
      <c r="HE718" s="77"/>
      <c r="HF718" s="77"/>
      <c r="HG718" s="77"/>
      <c r="HH718" s="77"/>
      <c r="HI718" s="77"/>
      <c r="HJ718" s="77"/>
      <c r="HK718" s="77"/>
      <c r="HL718" s="77"/>
      <c r="HM718" s="77"/>
      <c r="HN718" s="77"/>
      <c r="HO718" s="77"/>
      <c r="HP718" s="77"/>
      <c r="HQ718" s="77"/>
      <c r="HR718" s="77"/>
      <c r="HS718" s="77"/>
      <c r="HT718" s="77"/>
      <c r="HU718" s="77"/>
      <c r="HV718" s="77"/>
      <c r="HW718" s="77"/>
      <c r="HX718" s="77"/>
      <c r="HY718" s="77"/>
      <c r="HZ718" s="77"/>
      <c r="IA718" s="77"/>
      <c r="IB718" s="77"/>
      <c r="IC718" s="77"/>
      <c r="ID718" s="77"/>
      <c r="IE718" s="77"/>
      <c r="IF718" s="77"/>
      <c r="IG718" s="77"/>
      <c r="IH718" s="77"/>
    </row>
    <row r="719" spans="1:242" s="78" customFormat="1" ht="33">
      <c r="A719" s="193" t="s">
        <v>926</v>
      </c>
      <c r="B719" s="193" t="s">
        <v>353</v>
      </c>
      <c r="C719" s="193" t="s">
        <v>351</v>
      </c>
      <c r="D719" s="193" t="s">
        <v>1855</v>
      </c>
      <c r="E719" s="201">
        <v>409</v>
      </c>
      <c r="F719" s="195" t="s">
        <v>1458</v>
      </c>
      <c r="G719" s="193"/>
      <c r="H719" s="195" t="s">
        <v>1845</v>
      </c>
      <c r="I719" s="195"/>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c r="AG719" s="77"/>
      <c r="AH719" s="77"/>
      <c r="AI719" s="77"/>
      <c r="AJ719" s="77"/>
      <c r="AK719" s="77"/>
      <c r="AL719" s="77"/>
      <c r="AM719" s="77"/>
      <c r="AN719" s="77"/>
      <c r="AO719" s="77"/>
      <c r="AP719" s="77"/>
      <c r="AQ719" s="77"/>
      <c r="AR719" s="77"/>
      <c r="AS719" s="77"/>
      <c r="AT719" s="77"/>
      <c r="AU719" s="77"/>
      <c r="AV719" s="77"/>
      <c r="AW719" s="77"/>
      <c r="AX719" s="77"/>
      <c r="AY719" s="77"/>
      <c r="AZ719" s="77"/>
      <c r="BA719" s="77"/>
      <c r="BB719" s="77"/>
      <c r="BC719" s="77"/>
      <c r="BD719" s="77"/>
      <c r="BE719" s="77"/>
      <c r="BF719" s="77"/>
      <c r="BG719" s="77"/>
      <c r="BH719" s="77"/>
      <c r="BI719" s="77"/>
      <c r="BJ719" s="77"/>
      <c r="BK719" s="77"/>
      <c r="BL719" s="77"/>
      <c r="BM719" s="77"/>
      <c r="BN719" s="77"/>
      <c r="BO719" s="77"/>
      <c r="BP719" s="77"/>
      <c r="BQ719" s="77"/>
      <c r="BR719" s="77"/>
      <c r="BS719" s="77"/>
      <c r="BT719" s="77"/>
      <c r="BU719" s="77"/>
      <c r="BV719" s="77"/>
      <c r="BW719" s="77"/>
      <c r="BX719" s="77"/>
      <c r="BY719" s="77"/>
      <c r="BZ719" s="77"/>
      <c r="CA719" s="77"/>
      <c r="CB719" s="77"/>
      <c r="CC719" s="77"/>
      <c r="CD719" s="77"/>
      <c r="CE719" s="77"/>
      <c r="CF719" s="77"/>
      <c r="CG719" s="77"/>
      <c r="CH719" s="77"/>
      <c r="CI719" s="77"/>
      <c r="CJ719" s="77"/>
      <c r="CK719" s="77"/>
      <c r="CL719" s="77"/>
      <c r="CM719" s="77"/>
      <c r="CN719" s="77"/>
      <c r="CO719" s="77"/>
      <c r="CP719" s="77"/>
      <c r="CQ719" s="77"/>
      <c r="CR719" s="77"/>
      <c r="CS719" s="77"/>
      <c r="CT719" s="77"/>
      <c r="CU719" s="77"/>
      <c r="CV719" s="77"/>
      <c r="CW719" s="77"/>
      <c r="CX719" s="77"/>
      <c r="CY719" s="77"/>
      <c r="CZ719" s="77"/>
      <c r="DA719" s="77"/>
      <c r="DB719" s="77"/>
      <c r="DC719" s="77"/>
      <c r="DD719" s="77"/>
      <c r="DE719" s="77"/>
      <c r="DF719" s="77"/>
      <c r="DG719" s="77"/>
      <c r="DH719" s="77"/>
      <c r="DI719" s="77"/>
      <c r="DJ719" s="77"/>
      <c r="DK719" s="77"/>
      <c r="DL719" s="77"/>
      <c r="DM719" s="77"/>
      <c r="DN719" s="77"/>
      <c r="DO719" s="77"/>
      <c r="DP719" s="77"/>
      <c r="DQ719" s="77"/>
      <c r="DR719" s="77"/>
      <c r="DS719" s="77"/>
      <c r="DT719" s="77"/>
      <c r="DU719" s="77"/>
      <c r="DV719" s="77"/>
      <c r="DW719" s="77"/>
      <c r="DX719" s="77"/>
      <c r="DY719" s="77"/>
      <c r="DZ719" s="77"/>
      <c r="EA719" s="77"/>
      <c r="EB719" s="77"/>
      <c r="EC719" s="77"/>
      <c r="ED719" s="77"/>
      <c r="EE719" s="77"/>
      <c r="EF719" s="77"/>
      <c r="EG719" s="77"/>
      <c r="EH719" s="77"/>
      <c r="EI719" s="77"/>
      <c r="EJ719" s="77"/>
      <c r="EK719" s="77"/>
      <c r="EL719" s="77"/>
      <c r="EM719" s="77"/>
      <c r="EN719" s="77"/>
      <c r="EO719" s="77"/>
      <c r="EP719" s="77"/>
      <c r="EQ719" s="77"/>
      <c r="ER719" s="77"/>
      <c r="ES719" s="77"/>
      <c r="ET719" s="77"/>
      <c r="EU719" s="77"/>
      <c r="EV719" s="77"/>
      <c r="EW719" s="77"/>
      <c r="EX719" s="77"/>
      <c r="EY719" s="77"/>
      <c r="EZ719" s="77"/>
      <c r="FA719" s="77"/>
      <c r="FB719" s="77"/>
      <c r="FC719" s="77"/>
      <c r="FD719" s="77"/>
      <c r="FE719" s="77"/>
      <c r="FF719" s="77"/>
      <c r="FG719" s="77"/>
      <c r="FH719" s="77"/>
      <c r="FI719" s="77"/>
      <c r="FJ719" s="77"/>
      <c r="FK719" s="77"/>
      <c r="FL719" s="77"/>
      <c r="FM719" s="77"/>
      <c r="FN719" s="77"/>
      <c r="FO719" s="77"/>
      <c r="FP719" s="77"/>
      <c r="FQ719" s="77"/>
      <c r="FR719" s="77"/>
      <c r="FS719" s="77"/>
      <c r="FT719" s="77"/>
      <c r="FU719" s="77"/>
      <c r="FV719" s="77"/>
      <c r="FW719" s="77"/>
      <c r="FX719" s="77"/>
      <c r="FY719" s="77"/>
      <c r="FZ719" s="77"/>
      <c r="GA719" s="77"/>
      <c r="GB719" s="77"/>
      <c r="GC719" s="77"/>
      <c r="GD719" s="77"/>
      <c r="GE719" s="77"/>
      <c r="GF719" s="77"/>
      <c r="GG719" s="77"/>
      <c r="GH719" s="77"/>
      <c r="GI719" s="77"/>
      <c r="GJ719" s="77"/>
      <c r="GK719" s="77"/>
      <c r="GL719" s="77"/>
      <c r="GM719" s="77"/>
      <c r="GN719" s="77"/>
      <c r="GO719" s="77"/>
      <c r="GP719" s="77"/>
      <c r="GQ719" s="77"/>
      <c r="GR719" s="77"/>
      <c r="GS719" s="77"/>
      <c r="GT719" s="77"/>
      <c r="GU719" s="77"/>
      <c r="GV719" s="77"/>
      <c r="GW719" s="77"/>
      <c r="GX719" s="77"/>
      <c r="GY719" s="77"/>
      <c r="GZ719" s="77"/>
      <c r="HA719" s="77"/>
      <c r="HB719" s="77"/>
      <c r="HC719" s="77"/>
      <c r="HD719" s="77"/>
      <c r="HE719" s="77"/>
      <c r="HF719" s="77"/>
      <c r="HG719" s="77"/>
      <c r="HH719" s="77"/>
      <c r="HI719" s="77"/>
      <c r="HJ719" s="77"/>
      <c r="HK719" s="77"/>
      <c r="HL719" s="77"/>
      <c r="HM719" s="77"/>
      <c r="HN719" s="77"/>
      <c r="HO719" s="77"/>
      <c r="HP719" s="77"/>
      <c r="HQ719" s="77"/>
      <c r="HR719" s="77"/>
      <c r="HS719" s="77"/>
      <c r="HT719" s="77"/>
      <c r="HU719" s="77"/>
      <c r="HV719" s="77"/>
      <c r="HW719" s="77"/>
      <c r="HX719" s="77"/>
      <c r="HY719" s="77"/>
      <c r="HZ719" s="77"/>
      <c r="IA719" s="77"/>
      <c r="IB719" s="77"/>
      <c r="IC719" s="77"/>
      <c r="ID719" s="77"/>
      <c r="IE719" s="77"/>
      <c r="IF719" s="77"/>
      <c r="IG719" s="77"/>
      <c r="IH719" s="77"/>
    </row>
    <row r="720" spans="1:242" s="78" customFormat="1" ht="16.5">
      <c r="A720" s="193"/>
      <c r="B720" s="193"/>
      <c r="C720" s="193" t="s">
        <v>354</v>
      </c>
      <c r="D720" s="193"/>
      <c r="E720" s="201">
        <f>SUM(E717:E719)</f>
        <v>472</v>
      </c>
      <c r="F720" s="195"/>
      <c r="G720" s="193"/>
      <c r="H720" s="195"/>
      <c r="I720" s="195"/>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c r="AG720" s="77"/>
      <c r="AH720" s="77"/>
      <c r="AI720" s="77"/>
      <c r="AJ720" s="77"/>
      <c r="AK720" s="77"/>
      <c r="AL720" s="77"/>
      <c r="AM720" s="77"/>
      <c r="AN720" s="77"/>
      <c r="AO720" s="77"/>
      <c r="AP720" s="77"/>
      <c r="AQ720" s="77"/>
      <c r="AR720" s="77"/>
      <c r="AS720" s="77"/>
      <c r="AT720" s="77"/>
      <c r="AU720" s="77"/>
      <c r="AV720" s="77"/>
      <c r="AW720" s="77"/>
      <c r="AX720" s="77"/>
      <c r="AY720" s="77"/>
      <c r="AZ720" s="77"/>
      <c r="BA720" s="77"/>
      <c r="BB720" s="77"/>
      <c r="BC720" s="77"/>
      <c r="BD720" s="77"/>
      <c r="BE720" s="77"/>
      <c r="BF720" s="77"/>
      <c r="BG720" s="77"/>
      <c r="BH720" s="77"/>
      <c r="BI720" s="77"/>
      <c r="BJ720" s="77"/>
      <c r="BK720" s="77"/>
      <c r="BL720" s="77"/>
      <c r="BM720" s="77"/>
      <c r="BN720" s="77"/>
      <c r="BO720" s="77"/>
      <c r="BP720" s="77"/>
      <c r="BQ720" s="77"/>
      <c r="BR720" s="77"/>
      <c r="BS720" s="77"/>
      <c r="BT720" s="77"/>
      <c r="BU720" s="77"/>
      <c r="BV720" s="77"/>
      <c r="BW720" s="77"/>
      <c r="BX720" s="77"/>
      <c r="BY720" s="77"/>
      <c r="BZ720" s="77"/>
      <c r="CA720" s="77"/>
      <c r="CB720" s="77"/>
      <c r="CC720" s="77"/>
      <c r="CD720" s="77"/>
      <c r="CE720" s="77"/>
      <c r="CF720" s="77"/>
      <c r="CG720" s="77"/>
      <c r="CH720" s="77"/>
      <c r="CI720" s="77"/>
      <c r="CJ720" s="77"/>
      <c r="CK720" s="77"/>
      <c r="CL720" s="77"/>
      <c r="CM720" s="77"/>
      <c r="CN720" s="77"/>
      <c r="CO720" s="77"/>
      <c r="CP720" s="77"/>
      <c r="CQ720" s="77"/>
      <c r="CR720" s="77"/>
      <c r="CS720" s="77"/>
      <c r="CT720" s="77"/>
      <c r="CU720" s="77"/>
      <c r="CV720" s="77"/>
      <c r="CW720" s="77"/>
      <c r="CX720" s="77"/>
      <c r="CY720" s="77"/>
      <c r="CZ720" s="77"/>
      <c r="DA720" s="77"/>
      <c r="DB720" s="77"/>
      <c r="DC720" s="77"/>
      <c r="DD720" s="77"/>
      <c r="DE720" s="77"/>
      <c r="DF720" s="77"/>
      <c r="DG720" s="77"/>
      <c r="DH720" s="77"/>
      <c r="DI720" s="77"/>
      <c r="DJ720" s="77"/>
      <c r="DK720" s="77"/>
      <c r="DL720" s="77"/>
      <c r="DM720" s="77"/>
      <c r="DN720" s="77"/>
      <c r="DO720" s="77"/>
      <c r="DP720" s="77"/>
      <c r="DQ720" s="77"/>
      <c r="DR720" s="77"/>
      <c r="DS720" s="77"/>
      <c r="DT720" s="77"/>
      <c r="DU720" s="77"/>
      <c r="DV720" s="77"/>
      <c r="DW720" s="77"/>
      <c r="DX720" s="77"/>
      <c r="DY720" s="77"/>
      <c r="DZ720" s="77"/>
      <c r="EA720" s="77"/>
      <c r="EB720" s="77"/>
      <c r="EC720" s="77"/>
      <c r="ED720" s="77"/>
      <c r="EE720" s="77"/>
      <c r="EF720" s="77"/>
      <c r="EG720" s="77"/>
      <c r="EH720" s="77"/>
      <c r="EI720" s="77"/>
      <c r="EJ720" s="77"/>
      <c r="EK720" s="77"/>
      <c r="EL720" s="77"/>
      <c r="EM720" s="77"/>
      <c r="EN720" s="77"/>
      <c r="EO720" s="77"/>
      <c r="EP720" s="77"/>
      <c r="EQ720" s="77"/>
      <c r="ER720" s="77"/>
      <c r="ES720" s="77"/>
      <c r="ET720" s="77"/>
      <c r="EU720" s="77"/>
      <c r="EV720" s="77"/>
      <c r="EW720" s="77"/>
      <c r="EX720" s="77"/>
      <c r="EY720" s="77"/>
      <c r="EZ720" s="77"/>
      <c r="FA720" s="77"/>
      <c r="FB720" s="77"/>
      <c r="FC720" s="77"/>
      <c r="FD720" s="77"/>
      <c r="FE720" s="77"/>
      <c r="FF720" s="77"/>
      <c r="FG720" s="77"/>
      <c r="FH720" s="77"/>
      <c r="FI720" s="77"/>
      <c r="FJ720" s="77"/>
      <c r="FK720" s="77"/>
      <c r="FL720" s="77"/>
      <c r="FM720" s="77"/>
      <c r="FN720" s="77"/>
      <c r="FO720" s="77"/>
      <c r="FP720" s="77"/>
      <c r="FQ720" s="77"/>
      <c r="FR720" s="77"/>
      <c r="FS720" s="77"/>
      <c r="FT720" s="77"/>
      <c r="FU720" s="77"/>
      <c r="FV720" s="77"/>
      <c r="FW720" s="77"/>
      <c r="FX720" s="77"/>
      <c r="FY720" s="77"/>
      <c r="FZ720" s="77"/>
      <c r="GA720" s="77"/>
      <c r="GB720" s="77"/>
      <c r="GC720" s="77"/>
      <c r="GD720" s="77"/>
      <c r="GE720" s="77"/>
      <c r="GF720" s="77"/>
      <c r="GG720" s="77"/>
      <c r="GH720" s="77"/>
      <c r="GI720" s="77"/>
      <c r="GJ720" s="77"/>
      <c r="GK720" s="77"/>
      <c r="GL720" s="77"/>
      <c r="GM720" s="77"/>
      <c r="GN720" s="77"/>
      <c r="GO720" s="77"/>
      <c r="GP720" s="77"/>
      <c r="GQ720" s="77"/>
      <c r="GR720" s="77"/>
      <c r="GS720" s="77"/>
      <c r="GT720" s="77"/>
      <c r="GU720" s="77"/>
      <c r="GV720" s="77"/>
      <c r="GW720" s="77"/>
      <c r="GX720" s="77"/>
      <c r="GY720" s="77"/>
      <c r="GZ720" s="77"/>
      <c r="HA720" s="77"/>
      <c r="HB720" s="77"/>
      <c r="HC720" s="77"/>
      <c r="HD720" s="77"/>
      <c r="HE720" s="77"/>
      <c r="HF720" s="77"/>
      <c r="HG720" s="77"/>
      <c r="HH720" s="77"/>
      <c r="HI720" s="77"/>
      <c r="HJ720" s="77"/>
      <c r="HK720" s="77"/>
      <c r="HL720" s="77"/>
      <c r="HM720" s="77"/>
      <c r="HN720" s="77"/>
      <c r="HO720" s="77"/>
      <c r="HP720" s="77"/>
      <c r="HQ720" s="77"/>
      <c r="HR720" s="77"/>
      <c r="HS720" s="77"/>
      <c r="HT720" s="77"/>
      <c r="HU720" s="77"/>
      <c r="HV720" s="77"/>
      <c r="HW720" s="77"/>
      <c r="HX720" s="77"/>
      <c r="HY720" s="77"/>
      <c r="HZ720" s="77"/>
      <c r="IA720" s="77"/>
      <c r="IB720" s="77"/>
      <c r="IC720" s="77"/>
      <c r="ID720" s="77"/>
      <c r="IE720" s="77"/>
      <c r="IF720" s="77"/>
      <c r="IG720" s="77"/>
      <c r="IH720" s="77"/>
    </row>
    <row r="721" spans="1:242" s="78" customFormat="1" ht="33">
      <c r="A721" s="193" t="s">
        <v>355</v>
      </c>
      <c r="B721" s="193" t="s">
        <v>356</v>
      </c>
      <c r="C721" s="193" t="s">
        <v>357</v>
      </c>
      <c r="D721" s="193" t="s">
        <v>358</v>
      </c>
      <c r="E721" s="201">
        <v>40</v>
      </c>
      <c r="F721" s="195" t="s">
        <v>359</v>
      </c>
      <c r="G721" s="193" t="s">
        <v>360</v>
      </c>
      <c r="H721" s="195"/>
      <c r="I721" s="195" t="s">
        <v>361</v>
      </c>
      <c r="J721" s="77"/>
      <c r="K721" s="77"/>
      <c r="L721" s="77"/>
      <c r="M721" s="77"/>
      <c r="N721" s="77"/>
      <c r="O721" s="77"/>
      <c r="P721" s="77"/>
      <c r="Q721" s="77"/>
      <c r="R721" s="77"/>
      <c r="S721" s="77"/>
      <c r="T721" s="77"/>
      <c r="U721" s="77"/>
      <c r="V721" s="77"/>
      <c r="W721" s="77"/>
      <c r="X721" s="77"/>
      <c r="Y721" s="77"/>
      <c r="Z721" s="77"/>
      <c r="AA721" s="77"/>
      <c r="AB721" s="77"/>
      <c r="AC721" s="77"/>
      <c r="AD721" s="77"/>
      <c r="AE721" s="77"/>
      <c r="AF721" s="77"/>
      <c r="AG721" s="77"/>
      <c r="AH721" s="77"/>
      <c r="AI721" s="77"/>
      <c r="AJ721" s="77"/>
      <c r="AK721" s="77"/>
      <c r="AL721" s="77"/>
      <c r="AM721" s="77"/>
      <c r="AN721" s="77"/>
      <c r="AO721" s="77"/>
      <c r="AP721" s="77"/>
      <c r="AQ721" s="77"/>
      <c r="AR721" s="77"/>
      <c r="AS721" s="77"/>
      <c r="AT721" s="77"/>
      <c r="AU721" s="77"/>
      <c r="AV721" s="77"/>
      <c r="AW721" s="77"/>
      <c r="AX721" s="77"/>
      <c r="AY721" s="77"/>
      <c r="AZ721" s="77"/>
      <c r="BA721" s="77"/>
      <c r="BB721" s="77"/>
      <c r="BC721" s="77"/>
      <c r="BD721" s="77"/>
      <c r="BE721" s="77"/>
      <c r="BF721" s="77"/>
      <c r="BG721" s="77"/>
      <c r="BH721" s="77"/>
      <c r="BI721" s="77"/>
      <c r="BJ721" s="77"/>
      <c r="BK721" s="77"/>
      <c r="BL721" s="77"/>
      <c r="BM721" s="77"/>
      <c r="BN721" s="77"/>
      <c r="BO721" s="77"/>
      <c r="BP721" s="77"/>
      <c r="BQ721" s="77"/>
      <c r="BR721" s="77"/>
      <c r="BS721" s="77"/>
      <c r="BT721" s="77"/>
      <c r="BU721" s="77"/>
      <c r="BV721" s="77"/>
      <c r="BW721" s="77"/>
      <c r="BX721" s="77"/>
      <c r="BY721" s="77"/>
      <c r="BZ721" s="77"/>
      <c r="CA721" s="77"/>
      <c r="CB721" s="77"/>
      <c r="CC721" s="77"/>
      <c r="CD721" s="77"/>
      <c r="CE721" s="77"/>
      <c r="CF721" s="77"/>
      <c r="CG721" s="77"/>
      <c r="CH721" s="77"/>
      <c r="CI721" s="77"/>
      <c r="CJ721" s="77"/>
      <c r="CK721" s="77"/>
      <c r="CL721" s="77"/>
      <c r="CM721" s="77"/>
      <c r="CN721" s="77"/>
      <c r="CO721" s="77"/>
      <c r="CP721" s="77"/>
      <c r="CQ721" s="77"/>
      <c r="CR721" s="77"/>
      <c r="CS721" s="77"/>
      <c r="CT721" s="77"/>
      <c r="CU721" s="77"/>
      <c r="CV721" s="77"/>
      <c r="CW721" s="77"/>
      <c r="CX721" s="77"/>
      <c r="CY721" s="77"/>
      <c r="CZ721" s="77"/>
      <c r="DA721" s="77"/>
      <c r="DB721" s="77"/>
      <c r="DC721" s="77"/>
      <c r="DD721" s="77"/>
      <c r="DE721" s="77"/>
      <c r="DF721" s="77"/>
      <c r="DG721" s="77"/>
      <c r="DH721" s="77"/>
      <c r="DI721" s="77"/>
      <c r="DJ721" s="77"/>
      <c r="DK721" s="77"/>
      <c r="DL721" s="77"/>
      <c r="DM721" s="77"/>
      <c r="DN721" s="77"/>
      <c r="DO721" s="77"/>
      <c r="DP721" s="77"/>
      <c r="DQ721" s="77"/>
      <c r="DR721" s="77"/>
      <c r="DS721" s="77"/>
      <c r="DT721" s="77"/>
      <c r="DU721" s="77"/>
      <c r="DV721" s="77"/>
      <c r="DW721" s="77"/>
      <c r="DX721" s="77"/>
      <c r="DY721" s="77"/>
      <c r="DZ721" s="77"/>
      <c r="EA721" s="77"/>
      <c r="EB721" s="77"/>
      <c r="EC721" s="77"/>
      <c r="ED721" s="77"/>
      <c r="EE721" s="77"/>
      <c r="EF721" s="77"/>
      <c r="EG721" s="77"/>
      <c r="EH721" s="77"/>
      <c r="EI721" s="77"/>
      <c r="EJ721" s="77"/>
      <c r="EK721" s="77"/>
      <c r="EL721" s="77"/>
      <c r="EM721" s="77"/>
      <c r="EN721" s="77"/>
      <c r="EO721" s="77"/>
      <c r="EP721" s="77"/>
      <c r="EQ721" s="77"/>
      <c r="ER721" s="77"/>
      <c r="ES721" s="77"/>
      <c r="ET721" s="77"/>
      <c r="EU721" s="77"/>
      <c r="EV721" s="77"/>
      <c r="EW721" s="77"/>
      <c r="EX721" s="77"/>
      <c r="EY721" s="77"/>
      <c r="EZ721" s="77"/>
      <c r="FA721" s="77"/>
      <c r="FB721" s="77"/>
      <c r="FC721" s="77"/>
      <c r="FD721" s="77"/>
      <c r="FE721" s="77"/>
      <c r="FF721" s="77"/>
      <c r="FG721" s="77"/>
      <c r="FH721" s="77"/>
      <c r="FI721" s="77"/>
      <c r="FJ721" s="77"/>
      <c r="FK721" s="77"/>
      <c r="FL721" s="77"/>
      <c r="FM721" s="77"/>
      <c r="FN721" s="77"/>
      <c r="FO721" s="77"/>
      <c r="FP721" s="77"/>
      <c r="FQ721" s="77"/>
      <c r="FR721" s="77"/>
      <c r="FS721" s="77"/>
      <c r="FT721" s="77"/>
      <c r="FU721" s="77"/>
      <c r="FV721" s="77"/>
      <c r="FW721" s="77"/>
      <c r="FX721" s="77"/>
      <c r="FY721" s="77"/>
      <c r="FZ721" s="77"/>
      <c r="GA721" s="77"/>
      <c r="GB721" s="77"/>
      <c r="GC721" s="77"/>
      <c r="GD721" s="77"/>
      <c r="GE721" s="77"/>
      <c r="GF721" s="77"/>
      <c r="GG721" s="77"/>
      <c r="GH721" s="77"/>
      <c r="GI721" s="77"/>
      <c r="GJ721" s="77"/>
      <c r="GK721" s="77"/>
      <c r="GL721" s="77"/>
      <c r="GM721" s="77"/>
      <c r="GN721" s="77"/>
      <c r="GO721" s="77"/>
      <c r="GP721" s="77"/>
      <c r="GQ721" s="77"/>
      <c r="GR721" s="77"/>
      <c r="GS721" s="77"/>
      <c r="GT721" s="77"/>
      <c r="GU721" s="77"/>
      <c r="GV721" s="77"/>
      <c r="GW721" s="77"/>
      <c r="GX721" s="77"/>
      <c r="GY721" s="77"/>
      <c r="GZ721" s="77"/>
      <c r="HA721" s="77"/>
      <c r="HB721" s="77"/>
      <c r="HC721" s="77"/>
      <c r="HD721" s="77"/>
      <c r="HE721" s="77"/>
      <c r="HF721" s="77"/>
      <c r="HG721" s="77"/>
      <c r="HH721" s="77"/>
      <c r="HI721" s="77"/>
      <c r="HJ721" s="77"/>
      <c r="HK721" s="77"/>
      <c r="HL721" s="77"/>
      <c r="HM721" s="77"/>
      <c r="HN721" s="77"/>
      <c r="HO721" s="77"/>
      <c r="HP721" s="77"/>
      <c r="HQ721" s="77"/>
      <c r="HR721" s="77"/>
      <c r="HS721" s="77"/>
      <c r="HT721" s="77"/>
      <c r="HU721" s="77"/>
      <c r="HV721" s="77"/>
      <c r="HW721" s="77"/>
      <c r="HX721" s="77"/>
      <c r="HY721" s="77"/>
      <c r="HZ721" s="77"/>
      <c r="IA721" s="77"/>
      <c r="IB721" s="77"/>
      <c r="IC721" s="77"/>
      <c r="ID721" s="77"/>
      <c r="IE721" s="77"/>
      <c r="IF721" s="77"/>
      <c r="IG721" s="77"/>
      <c r="IH721" s="77"/>
    </row>
    <row r="722" spans="1:9" s="198" customFormat="1" ht="16.5">
      <c r="A722" s="193" t="s">
        <v>362</v>
      </c>
      <c r="B722" s="193" t="s">
        <v>363</v>
      </c>
      <c r="C722" s="193" t="s">
        <v>364</v>
      </c>
      <c r="D722" s="193" t="s">
        <v>365</v>
      </c>
      <c r="E722" s="201">
        <v>62</v>
      </c>
      <c r="F722" s="195" t="s">
        <v>366</v>
      </c>
      <c r="G722" s="193"/>
      <c r="H722" s="195" t="s">
        <v>361</v>
      </c>
      <c r="I722" s="195"/>
    </row>
    <row r="723" spans="1:9" s="198" customFormat="1" ht="16.5">
      <c r="A723" s="193" t="s">
        <v>367</v>
      </c>
      <c r="B723" s="193" t="s">
        <v>368</v>
      </c>
      <c r="C723" s="193" t="s">
        <v>364</v>
      </c>
      <c r="D723" s="193" t="s">
        <v>365</v>
      </c>
      <c r="E723" s="201">
        <v>100</v>
      </c>
      <c r="F723" s="195" t="s">
        <v>366</v>
      </c>
      <c r="G723" s="193"/>
      <c r="H723" s="195" t="s">
        <v>361</v>
      </c>
      <c r="I723" s="195"/>
    </row>
    <row r="724" spans="1:242" s="78" customFormat="1" ht="33">
      <c r="A724" s="193" t="s">
        <v>355</v>
      </c>
      <c r="B724" s="193" t="s">
        <v>369</v>
      </c>
      <c r="C724" s="193" t="s">
        <v>364</v>
      </c>
      <c r="D724" s="193" t="s">
        <v>358</v>
      </c>
      <c r="E724" s="201">
        <v>20</v>
      </c>
      <c r="F724" s="195" t="s">
        <v>359</v>
      </c>
      <c r="G724" s="193" t="s">
        <v>360</v>
      </c>
      <c r="H724" s="195"/>
      <c r="I724" s="195" t="s">
        <v>361</v>
      </c>
      <c r="J724" s="77"/>
      <c r="K724" s="77"/>
      <c r="L724" s="77"/>
      <c r="M724" s="77"/>
      <c r="N724" s="77"/>
      <c r="O724" s="77"/>
      <c r="P724" s="77"/>
      <c r="Q724" s="77"/>
      <c r="R724" s="77"/>
      <c r="S724" s="77"/>
      <c r="T724" s="77"/>
      <c r="U724" s="77"/>
      <c r="V724" s="77"/>
      <c r="W724" s="77"/>
      <c r="X724" s="77"/>
      <c r="Y724" s="77"/>
      <c r="Z724" s="77"/>
      <c r="AA724" s="77"/>
      <c r="AB724" s="77"/>
      <c r="AC724" s="77"/>
      <c r="AD724" s="77"/>
      <c r="AE724" s="77"/>
      <c r="AF724" s="77"/>
      <c r="AG724" s="77"/>
      <c r="AH724" s="77"/>
      <c r="AI724" s="77"/>
      <c r="AJ724" s="77"/>
      <c r="AK724" s="77"/>
      <c r="AL724" s="77"/>
      <c r="AM724" s="77"/>
      <c r="AN724" s="77"/>
      <c r="AO724" s="77"/>
      <c r="AP724" s="77"/>
      <c r="AQ724" s="77"/>
      <c r="AR724" s="77"/>
      <c r="AS724" s="77"/>
      <c r="AT724" s="77"/>
      <c r="AU724" s="77"/>
      <c r="AV724" s="77"/>
      <c r="AW724" s="77"/>
      <c r="AX724" s="77"/>
      <c r="AY724" s="77"/>
      <c r="AZ724" s="77"/>
      <c r="BA724" s="77"/>
      <c r="BB724" s="77"/>
      <c r="BC724" s="77"/>
      <c r="BD724" s="77"/>
      <c r="BE724" s="77"/>
      <c r="BF724" s="77"/>
      <c r="BG724" s="77"/>
      <c r="BH724" s="77"/>
      <c r="BI724" s="77"/>
      <c r="BJ724" s="77"/>
      <c r="BK724" s="77"/>
      <c r="BL724" s="77"/>
      <c r="BM724" s="77"/>
      <c r="BN724" s="77"/>
      <c r="BO724" s="77"/>
      <c r="BP724" s="77"/>
      <c r="BQ724" s="77"/>
      <c r="BR724" s="77"/>
      <c r="BS724" s="77"/>
      <c r="BT724" s="77"/>
      <c r="BU724" s="77"/>
      <c r="BV724" s="77"/>
      <c r="BW724" s="77"/>
      <c r="BX724" s="77"/>
      <c r="BY724" s="77"/>
      <c r="BZ724" s="77"/>
      <c r="CA724" s="77"/>
      <c r="CB724" s="77"/>
      <c r="CC724" s="77"/>
      <c r="CD724" s="77"/>
      <c r="CE724" s="77"/>
      <c r="CF724" s="77"/>
      <c r="CG724" s="77"/>
      <c r="CH724" s="77"/>
      <c r="CI724" s="77"/>
      <c r="CJ724" s="77"/>
      <c r="CK724" s="77"/>
      <c r="CL724" s="77"/>
      <c r="CM724" s="77"/>
      <c r="CN724" s="77"/>
      <c r="CO724" s="77"/>
      <c r="CP724" s="77"/>
      <c r="CQ724" s="77"/>
      <c r="CR724" s="77"/>
      <c r="CS724" s="77"/>
      <c r="CT724" s="77"/>
      <c r="CU724" s="77"/>
      <c r="CV724" s="77"/>
      <c r="CW724" s="77"/>
      <c r="CX724" s="77"/>
      <c r="CY724" s="77"/>
      <c r="CZ724" s="77"/>
      <c r="DA724" s="77"/>
      <c r="DB724" s="77"/>
      <c r="DC724" s="77"/>
      <c r="DD724" s="77"/>
      <c r="DE724" s="77"/>
      <c r="DF724" s="77"/>
      <c r="DG724" s="77"/>
      <c r="DH724" s="77"/>
      <c r="DI724" s="77"/>
      <c r="DJ724" s="77"/>
      <c r="DK724" s="77"/>
      <c r="DL724" s="77"/>
      <c r="DM724" s="77"/>
      <c r="DN724" s="77"/>
      <c r="DO724" s="77"/>
      <c r="DP724" s="77"/>
      <c r="DQ724" s="77"/>
      <c r="DR724" s="77"/>
      <c r="DS724" s="77"/>
      <c r="DT724" s="77"/>
      <c r="DU724" s="77"/>
      <c r="DV724" s="77"/>
      <c r="DW724" s="77"/>
      <c r="DX724" s="77"/>
      <c r="DY724" s="77"/>
      <c r="DZ724" s="77"/>
      <c r="EA724" s="77"/>
      <c r="EB724" s="77"/>
      <c r="EC724" s="77"/>
      <c r="ED724" s="77"/>
      <c r="EE724" s="77"/>
      <c r="EF724" s="77"/>
      <c r="EG724" s="77"/>
      <c r="EH724" s="77"/>
      <c r="EI724" s="77"/>
      <c r="EJ724" s="77"/>
      <c r="EK724" s="77"/>
      <c r="EL724" s="77"/>
      <c r="EM724" s="77"/>
      <c r="EN724" s="77"/>
      <c r="EO724" s="77"/>
      <c r="EP724" s="77"/>
      <c r="EQ724" s="77"/>
      <c r="ER724" s="77"/>
      <c r="ES724" s="77"/>
      <c r="ET724" s="77"/>
      <c r="EU724" s="77"/>
      <c r="EV724" s="77"/>
      <c r="EW724" s="77"/>
      <c r="EX724" s="77"/>
      <c r="EY724" s="77"/>
      <c r="EZ724" s="77"/>
      <c r="FA724" s="77"/>
      <c r="FB724" s="77"/>
      <c r="FC724" s="77"/>
      <c r="FD724" s="77"/>
      <c r="FE724" s="77"/>
      <c r="FF724" s="77"/>
      <c r="FG724" s="77"/>
      <c r="FH724" s="77"/>
      <c r="FI724" s="77"/>
      <c r="FJ724" s="77"/>
      <c r="FK724" s="77"/>
      <c r="FL724" s="77"/>
      <c r="FM724" s="77"/>
      <c r="FN724" s="77"/>
      <c r="FO724" s="77"/>
      <c r="FP724" s="77"/>
      <c r="FQ724" s="77"/>
      <c r="FR724" s="77"/>
      <c r="FS724" s="77"/>
      <c r="FT724" s="77"/>
      <c r="FU724" s="77"/>
      <c r="FV724" s="77"/>
      <c r="FW724" s="77"/>
      <c r="FX724" s="77"/>
      <c r="FY724" s="77"/>
      <c r="FZ724" s="77"/>
      <c r="GA724" s="77"/>
      <c r="GB724" s="77"/>
      <c r="GC724" s="77"/>
      <c r="GD724" s="77"/>
      <c r="GE724" s="77"/>
      <c r="GF724" s="77"/>
      <c r="GG724" s="77"/>
      <c r="GH724" s="77"/>
      <c r="GI724" s="77"/>
      <c r="GJ724" s="77"/>
      <c r="GK724" s="77"/>
      <c r="GL724" s="77"/>
      <c r="GM724" s="77"/>
      <c r="GN724" s="77"/>
      <c r="GO724" s="77"/>
      <c r="GP724" s="77"/>
      <c r="GQ724" s="77"/>
      <c r="GR724" s="77"/>
      <c r="GS724" s="77"/>
      <c r="GT724" s="77"/>
      <c r="GU724" s="77"/>
      <c r="GV724" s="77"/>
      <c r="GW724" s="77"/>
      <c r="GX724" s="77"/>
      <c r="GY724" s="77"/>
      <c r="GZ724" s="77"/>
      <c r="HA724" s="77"/>
      <c r="HB724" s="77"/>
      <c r="HC724" s="77"/>
      <c r="HD724" s="77"/>
      <c r="HE724" s="77"/>
      <c r="HF724" s="77"/>
      <c r="HG724" s="77"/>
      <c r="HH724" s="77"/>
      <c r="HI724" s="77"/>
      <c r="HJ724" s="77"/>
      <c r="HK724" s="77"/>
      <c r="HL724" s="77"/>
      <c r="HM724" s="77"/>
      <c r="HN724" s="77"/>
      <c r="HO724" s="77"/>
      <c r="HP724" s="77"/>
      <c r="HQ724" s="77"/>
      <c r="HR724" s="77"/>
      <c r="HS724" s="77"/>
      <c r="HT724" s="77"/>
      <c r="HU724" s="77"/>
      <c r="HV724" s="77"/>
      <c r="HW724" s="77"/>
      <c r="HX724" s="77"/>
      <c r="HY724" s="77"/>
      <c r="HZ724" s="77"/>
      <c r="IA724" s="77"/>
      <c r="IB724" s="77"/>
      <c r="IC724" s="77"/>
      <c r="ID724" s="77"/>
      <c r="IE724" s="77"/>
      <c r="IF724" s="77"/>
      <c r="IG724" s="77"/>
      <c r="IH724" s="77"/>
    </row>
    <row r="725" spans="1:242" s="78" customFormat="1" ht="29.25" customHeight="1">
      <c r="A725" s="193"/>
      <c r="B725" s="193"/>
      <c r="C725" s="193" t="s">
        <v>370</v>
      </c>
      <c r="D725" s="193"/>
      <c r="E725" s="201">
        <f>SUM(E722:E724)</f>
        <v>182</v>
      </c>
      <c r="F725" s="195"/>
      <c r="G725" s="193"/>
      <c r="H725" s="195"/>
      <c r="I725" s="195"/>
      <c r="J725" s="77"/>
      <c r="K725" s="77"/>
      <c r="L725" s="77"/>
      <c r="M725" s="77"/>
      <c r="N725" s="77"/>
      <c r="O725" s="77"/>
      <c r="P725" s="77"/>
      <c r="Q725" s="77"/>
      <c r="R725" s="77"/>
      <c r="S725" s="77"/>
      <c r="T725" s="77"/>
      <c r="U725" s="77"/>
      <c r="V725" s="77"/>
      <c r="W725" s="77"/>
      <c r="X725" s="77"/>
      <c r="Y725" s="77"/>
      <c r="Z725" s="77"/>
      <c r="AA725" s="77"/>
      <c r="AB725" s="77"/>
      <c r="AC725" s="77"/>
      <c r="AD725" s="77"/>
      <c r="AE725" s="77"/>
      <c r="AF725" s="77"/>
      <c r="AG725" s="77"/>
      <c r="AH725" s="77"/>
      <c r="AI725" s="77"/>
      <c r="AJ725" s="77"/>
      <c r="AK725" s="77"/>
      <c r="AL725" s="77"/>
      <c r="AM725" s="77"/>
      <c r="AN725" s="77"/>
      <c r="AO725" s="77"/>
      <c r="AP725" s="77"/>
      <c r="AQ725" s="77"/>
      <c r="AR725" s="77"/>
      <c r="AS725" s="77"/>
      <c r="AT725" s="77"/>
      <c r="AU725" s="77"/>
      <c r="AV725" s="77"/>
      <c r="AW725" s="77"/>
      <c r="AX725" s="77"/>
      <c r="AY725" s="77"/>
      <c r="AZ725" s="77"/>
      <c r="BA725" s="77"/>
      <c r="BB725" s="77"/>
      <c r="BC725" s="77"/>
      <c r="BD725" s="77"/>
      <c r="BE725" s="77"/>
      <c r="BF725" s="77"/>
      <c r="BG725" s="77"/>
      <c r="BH725" s="77"/>
      <c r="BI725" s="77"/>
      <c r="BJ725" s="77"/>
      <c r="BK725" s="77"/>
      <c r="BL725" s="77"/>
      <c r="BM725" s="77"/>
      <c r="BN725" s="77"/>
      <c r="BO725" s="77"/>
      <c r="BP725" s="77"/>
      <c r="BQ725" s="77"/>
      <c r="BR725" s="77"/>
      <c r="BS725" s="77"/>
      <c r="BT725" s="77"/>
      <c r="BU725" s="77"/>
      <c r="BV725" s="77"/>
      <c r="BW725" s="77"/>
      <c r="BX725" s="77"/>
      <c r="BY725" s="77"/>
      <c r="BZ725" s="77"/>
      <c r="CA725" s="77"/>
      <c r="CB725" s="77"/>
      <c r="CC725" s="77"/>
      <c r="CD725" s="77"/>
      <c r="CE725" s="77"/>
      <c r="CF725" s="77"/>
      <c r="CG725" s="77"/>
      <c r="CH725" s="77"/>
      <c r="CI725" s="77"/>
      <c r="CJ725" s="77"/>
      <c r="CK725" s="77"/>
      <c r="CL725" s="77"/>
      <c r="CM725" s="77"/>
      <c r="CN725" s="77"/>
      <c r="CO725" s="77"/>
      <c r="CP725" s="77"/>
      <c r="CQ725" s="77"/>
      <c r="CR725" s="77"/>
      <c r="CS725" s="77"/>
      <c r="CT725" s="77"/>
      <c r="CU725" s="77"/>
      <c r="CV725" s="77"/>
      <c r="CW725" s="77"/>
      <c r="CX725" s="77"/>
      <c r="CY725" s="77"/>
      <c r="CZ725" s="77"/>
      <c r="DA725" s="77"/>
      <c r="DB725" s="77"/>
      <c r="DC725" s="77"/>
      <c r="DD725" s="77"/>
      <c r="DE725" s="77"/>
      <c r="DF725" s="77"/>
      <c r="DG725" s="77"/>
      <c r="DH725" s="77"/>
      <c r="DI725" s="77"/>
      <c r="DJ725" s="77"/>
      <c r="DK725" s="77"/>
      <c r="DL725" s="77"/>
      <c r="DM725" s="77"/>
      <c r="DN725" s="77"/>
      <c r="DO725" s="77"/>
      <c r="DP725" s="77"/>
      <c r="DQ725" s="77"/>
      <c r="DR725" s="77"/>
      <c r="DS725" s="77"/>
      <c r="DT725" s="77"/>
      <c r="DU725" s="77"/>
      <c r="DV725" s="77"/>
      <c r="DW725" s="77"/>
      <c r="DX725" s="77"/>
      <c r="DY725" s="77"/>
      <c r="DZ725" s="77"/>
      <c r="EA725" s="77"/>
      <c r="EB725" s="77"/>
      <c r="EC725" s="77"/>
      <c r="ED725" s="77"/>
      <c r="EE725" s="77"/>
      <c r="EF725" s="77"/>
      <c r="EG725" s="77"/>
      <c r="EH725" s="77"/>
      <c r="EI725" s="77"/>
      <c r="EJ725" s="77"/>
      <c r="EK725" s="77"/>
      <c r="EL725" s="77"/>
      <c r="EM725" s="77"/>
      <c r="EN725" s="77"/>
      <c r="EO725" s="77"/>
      <c r="EP725" s="77"/>
      <c r="EQ725" s="77"/>
      <c r="ER725" s="77"/>
      <c r="ES725" s="77"/>
      <c r="ET725" s="77"/>
      <c r="EU725" s="77"/>
      <c r="EV725" s="77"/>
      <c r="EW725" s="77"/>
      <c r="EX725" s="77"/>
      <c r="EY725" s="77"/>
      <c r="EZ725" s="77"/>
      <c r="FA725" s="77"/>
      <c r="FB725" s="77"/>
      <c r="FC725" s="77"/>
      <c r="FD725" s="77"/>
      <c r="FE725" s="77"/>
      <c r="FF725" s="77"/>
      <c r="FG725" s="77"/>
      <c r="FH725" s="77"/>
      <c r="FI725" s="77"/>
      <c r="FJ725" s="77"/>
      <c r="FK725" s="77"/>
      <c r="FL725" s="77"/>
      <c r="FM725" s="77"/>
      <c r="FN725" s="77"/>
      <c r="FO725" s="77"/>
      <c r="FP725" s="77"/>
      <c r="FQ725" s="77"/>
      <c r="FR725" s="77"/>
      <c r="FS725" s="77"/>
      <c r="FT725" s="77"/>
      <c r="FU725" s="77"/>
      <c r="FV725" s="77"/>
      <c r="FW725" s="77"/>
      <c r="FX725" s="77"/>
      <c r="FY725" s="77"/>
      <c r="FZ725" s="77"/>
      <c r="GA725" s="77"/>
      <c r="GB725" s="77"/>
      <c r="GC725" s="77"/>
      <c r="GD725" s="77"/>
      <c r="GE725" s="77"/>
      <c r="GF725" s="77"/>
      <c r="GG725" s="77"/>
      <c r="GH725" s="77"/>
      <c r="GI725" s="77"/>
      <c r="GJ725" s="77"/>
      <c r="GK725" s="77"/>
      <c r="GL725" s="77"/>
      <c r="GM725" s="77"/>
      <c r="GN725" s="77"/>
      <c r="GO725" s="77"/>
      <c r="GP725" s="77"/>
      <c r="GQ725" s="77"/>
      <c r="GR725" s="77"/>
      <c r="GS725" s="77"/>
      <c r="GT725" s="77"/>
      <c r="GU725" s="77"/>
      <c r="GV725" s="77"/>
      <c r="GW725" s="77"/>
      <c r="GX725" s="77"/>
      <c r="GY725" s="77"/>
      <c r="GZ725" s="77"/>
      <c r="HA725" s="77"/>
      <c r="HB725" s="77"/>
      <c r="HC725" s="77"/>
      <c r="HD725" s="77"/>
      <c r="HE725" s="77"/>
      <c r="HF725" s="77"/>
      <c r="HG725" s="77"/>
      <c r="HH725" s="77"/>
      <c r="HI725" s="77"/>
      <c r="HJ725" s="77"/>
      <c r="HK725" s="77"/>
      <c r="HL725" s="77"/>
      <c r="HM725" s="77"/>
      <c r="HN725" s="77"/>
      <c r="HO725" s="77"/>
      <c r="HP725" s="77"/>
      <c r="HQ725" s="77"/>
      <c r="HR725" s="77"/>
      <c r="HS725" s="77"/>
      <c r="HT725" s="77"/>
      <c r="HU725" s="77"/>
      <c r="HV725" s="77"/>
      <c r="HW725" s="77"/>
      <c r="HX725" s="77"/>
      <c r="HY725" s="77"/>
      <c r="HZ725" s="77"/>
      <c r="IA725" s="77"/>
      <c r="IB725" s="77"/>
      <c r="IC725" s="77"/>
      <c r="ID725" s="77"/>
      <c r="IE725" s="77"/>
      <c r="IF725" s="77"/>
      <c r="IG725" s="77"/>
      <c r="IH725" s="77"/>
    </row>
    <row r="726" spans="1:9" s="198" customFormat="1" ht="16.5">
      <c r="A726" s="193" t="s">
        <v>1460</v>
      </c>
      <c r="B726" s="193" t="s">
        <v>1917</v>
      </c>
      <c r="C726" s="193" t="s">
        <v>371</v>
      </c>
      <c r="D726" s="193" t="s">
        <v>1463</v>
      </c>
      <c r="E726" s="201">
        <v>200</v>
      </c>
      <c r="F726" s="195" t="s">
        <v>1458</v>
      </c>
      <c r="G726" s="193"/>
      <c r="H726" s="195" t="s">
        <v>1845</v>
      </c>
      <c r="I726" s="195"/>
    </row>
    <row r="727" spans="1:242" s="78" customFormat="1" ht="33">
      <c r="A727" s="193" t="s">
        <v>1852</v>
      </c>
      <c r="B727" s="193" t="s">
        <v>372</v>
      </c>
      <c r="C727" s="193" t="s">
        <v>373</v>
      </c>
      <c r="D727" s="193" t="s">
        <v>1855</v>
      </c>
      <c r="E727" s="201">
        <v>20</v>
      </c>
      <c r="F727" s="195" t="s">
        <v>1471</v>
      </c>
      <c r="G727" s="193" t="s">
        <v>1856</v>
      </c>
      <c r="H727" s="195"/>
      <c r="I727" s="195" t="s">
        <v>1845</v>
      </c>
      <c r="J727" s="77"/>
      <c r="K727" s="77"/>
      <c r="L727" s="77"/>
      <c r="M727" s="77"/>
      <c r="N727" s="77"/>
      <c r="O727" s="77"/>
      <c r="P727" s="77"/>
      <c r="Q727" s="77"/>
      <c r="R727" s="77"/>
      <c r="S727" s="77"/>
      <c r="T727" s="77"/>
      <c r="U727" s="77"/>
      <c r="V727" s="77"/>
      <c r="W727" s="77"/>
      <c r="X727" s="77"/>
      <c r="Y727" s="77"/>
      <c r="Z727" s="77"/>
      <c r="AA727" s="77"/>
      <c r="AB727" s="77"/>
      <c r="AC727" s="77"/>
      <c r="AD727" s="77"/>
      <c r="AE727" s="77"/>
      <c r="AF727" s="77"/>
      <c r="AG727" s="77"/>
      <c r="AH727" s="77"/>
      <c r="AI727" s="77"/>
      <c r="AJ727" s="77"/>
      <c r="AK727" s="77"/>
      <c r="AL727" s="77"/>
      <c r="AM727" s="77"/>
      <c r="AN727" s="77"/>
      <c r="AO727" s="77"/>
      <c r="AP727" s="77"/>
      <c r="AQ727" s="77"/>
      <c r="AR727" s="77"/>
      <c r="AS727" s="77"/>
      <c r="AT727" s="77"/>
      <c r="AU727" s="77"/>
      <c r="AV727" s="77"/>
      <c r="AW727" s="77"/>
      <c r="AX727" s="77"/>
      <c r="AY727" s="77"/>
      <c r="AZ727" s="77"/>
      <c r="BA727" s="77"/>
      <c r="BB727" s="77"/>
      <c r="BC727" s="77"/>
      <c r="BD727" s="77"/>
      <c r="BE727" s="77"/>
      <c r="BF727" s="77"/>
      <c r="BG727" s="77"/>
      <c r="BH727" s="77"/>
      <c r="BI727" s="77"/>
      <c r="BJ727" s="77"/>
      <c r="BK727" s="77"/>
      <c r="BL727" s="77"/>
      <c r="BM727" s="77"/>
      <c r="BN727" s="77"/>
      <c r="BO727" s="77"/>
      <c r="BP727" s="77"/>
      <c r="BQ727" s="77"/>
      <c r="BR727" s="77"/>
      <c r="BS727" s="77"/>
      <c r="BT727" s="77"/>
      <c r="BU727" s="77"/>
      <c r="BV727" s="77"/>
      <c r="BW727" s="77"/>
      <c r="BX727" s="77"/>
      <c r="BY727" s="77"/>
      <c r="BZ727" s="77"/>
      <c r="CA727" s="77"/>
      <c r="CB727" s="77"/>
      <c r="CC727" s="77"/>
      <c r="CD727" s="77"/>
      <c r="CE727" s="77"/>
      <c r="CF727" s="77"/>
      <c r="CG727" s="77"/>
      <c r="CH727" s="77"/>
      <c r="CI727" s="77"/>
      <c r="CJ727" s="77"/>
      <c r="CK727" s="77"/>
      <c r="CL727" s="77"/>
      <c r="CM727" s="77"/>
      <c r="CN727" s="77"/>
      <c r="CO727" s="77"/>
      <c r="CP727" s="77"/>
      <c r="CQ727" s="77"/>
      <c r="CR727" s="77"/>
      <c r="CS727" s="77"/>
      <c r="CT727" s="77"/>
      <c r="CU727" s="77"/>
      <c r="CV727" s="77"/>
      <c r="CW727" s="77"/>
      <c r="CX727" s="77"/>
      <c r="CY727" s="77"/>
      <c r="CZ727" s="77"/>
      <c r="DA727" s="77"/>
      <c r="DB727" s="77"/>
      <c r="DC727" s="77"/>
      <c r="DD727" s="77"/>
      <c r="DE727" s="77"/>
      <c r="DF727" s="77"/>
      <c r="DG727" s="77"/>
      <c r="DH727" s="77"/>
      <c r="DI727" s="77"/>
      <c r="DJ727" s="77"/>
      <c r="DK727" s="77"/>
      <c r="DL727" s="77"/>
      <c r="DM727" s="77"/>
      <c r="DN727" s="77"/>
      <c r="DO727" s="77"/>
      <c r="DP727" s="77"/>
      <c r="DQ727" s="77"/>
      <c r="DR727" s="77"/>
      <c r="DS727" s="77"/>
      <c r="DT727" s="77"/>
      <c r="DU727" s="77"/>
      <c r="DV727" s="77"/>
      <c r="DW727" s="77"/>
      <c r="DX727" s="77"/>
      <c r="DY727" s="77"/>
      <c r="DZ727" s="77"/>
      <c r="EA727" s="77"/>
      <c r="EB727" s="77"/>
      <c r="EC727" s="77"/>
      <c r="ED727" s="77"/>
      <c r="EE727" s="77"/>
      <c r="EF727" s="77"/>
      <c r="EG727" s="77"/>
      <c r="EH727" s="77"/>
      <c r="EI727" s="77"/>
      <c r="EJ727" s="77"/>
      <c r="EK727" s="77"/>
      <c r="EL727" s="77"/>
      <c r="EM727" s="77"/>
      <c r="EN727" s="77"/>
      <c r="EO727" s="77"/>
      <c r="EP727" s="77"/>
      <c r="EQ727" s="77"/>
      <c r="ER727" s="77"/>
      <c r="ES727" s="77"/>
      <c r="ET727" s="77"/>
      <c r="EU727" s="77"/>
      <c r="EV727" s="77"/>
      <c r="EW727" s="77"/>
      <c r="EX727" s="77"/>
      <c r="EY727" s="77"/>
      <c r="EZ727" s="77"/>
      <c r="FA727" s="77"/>
      <c r="FB727" s="77"/>
      <c r="FC727" s="77"/>
      <c r="FD727" s="77"/>
      <c r="FE727" s="77"/>
      <c r="FF727" s="77"/>
      <c r="FG727" s="77"/>
      <c r="FH727" s="77"/>
      <c r="FI727" s="77"/>
      <c r="FJ727" s="77"/>
      <c r="FK727" s="77"/>
      <c r="FL727" s="77"/>
      <c r="FM727" s="77"/>
      <c r="FN727" s="77"/>
      <c r="FO727" s="77"/>
      <c r="FP727" s="77"/>
      <c r="FQ727" s="77"/>
      <c r="FR727" s="77"/>
      <c r="FS727" s="77"/>
      <c r="FT727" s="77"/>
      <c r="FU727" s="77"/>
      <c r="FV727" s="77"/>
      <c r="FW727" s="77"/>
      <c r="FX727" s="77"/>
      <c r="FY727" s="77"/>
      <c r="FZ727" s="77"/>
      <c r="GA727" s="77"/>
      <c r="GB727" s="77"/>
      <c r="GC727" s="77"/>
      <c r="GD727" s="77"/>
      <c r="GE727" s="77"/>
      <c r="GF727" s="77"/>
      <c r="GG727" s="77"/>
      <c r="GH727" s="77"/>
      <c r="GI727" s="77"/>
      <c r="GJ727" s="77"/>
      <c r="GK727" s="77"/>
      <c r="GL727" s="77"/>
      <c r="GM727" s="77"/>
      <c r="GN727" s="77"/>
      <c r="GO727" s="77"/>
      <c r="GP727" s="77"/>
      <c r="GQ727" s="77"/>
      <c r="GR727" s="77"/>
      <c r="GS727" s="77"/>
      <c r="GT727" s="77"/>
      <c r="GU727" s="77"/>
      <c r="GV727" s="77"/>
      <c r="GW727" s="77"/>
      <c r="GX727" s="77"/>
      <c r="GY727" s="77"/>
      <c r="GZ727" s="77"/>
      <c r="HA727" s="77"/>
      <c r="HB727" s="77"/>
      <c r="HC727" s="77"/>
      <c r="HD727" s="77"/>
      <c r="HE727" s="77"/>
      <c r="HF727" s="77"/>
      <c r="HG727" s="77"/>
      <c r="HH727" s="77"/>
      <c r="HI727" s="77"/>
      <c r="HJ727" s="77"/>
      <c r="HK727" s="77"/>
      <c r="HL727" s="77"/>
      <c r="HM727" s="77"/>
      <c r="HN727" s="77"/>
      <c r="HO727" s="77"/>
      <c r="HP727" s="77"/>
      <c r="HQ727" s="77"/>
      <c r="HR727" s="77"/>
      <c r="HS727" s="77"/>
      <c r="HT727" s="77"/>
      <c r="HU727" s="77"/>
      <c r="HV727" s="77"/>
      <c r="HW727" s="77"/>
      <c r="HX727" s="77"/>
      <c r="HY727" s="77"/>
      <c r="HZ727" s="77"/>
      <c r="IA727" s="77"/>
      <c r="IB727" s="77"/>
      <c r="IC727" s="77"/>
      <c r="ID727" s="77"/>
      <c r="IE727" s="77"/>
      <c r="IF727" s="77"/>
      <c r="IG727" s="77"/>
      <c r="IH727" s="77"/>
    </row>
    <row r="728" spans="1:242" s="78" customFormat="1" ht="33">
      <c r="A728" s="193" t="s">
        <v>1852</v>
      </c>
      <c r="B728" s="193" t="s">
        <v>374</v>
      </c>
      <c r="C728" s="193" t="s">
        <v>375</v>
      </c>
      <c r="D728" s="193" t="s">
        <v>1855</v>
      </c>
      <c r="E728" s="201">
        <v>20</v>
      </c>
      <c r="F728" s="195" t="s">
        <v>1471</v>
      </c>
      <c r="G728" s="193" t="s">
        <v>1856</v>
      </c>
      <c r="H728" s="195" t="s">
        <v>1845</v>
      </c>
      <c r="I728" s="195"/>
      <c r="J728" s="77"/>
      <c r="K728" s="77"/>
      <c r="L728" s="77"/>
      <c r="M728" s="77"/>
      <c r="N728" s="77"/>
      <c r="O728" s="77"/>
      <c r="P728" s="77"/>
      <c r="Q728" s="77"/>
      <c r="R728" s="77"/>
      <c r="S728" s="77"/>
      <c r="T728" s="77"/>
      <c r="U728" s="77"/>
      <c r="V728" s="77"/>
      <c r="W728" s="77"/>
      <c r="X728" s="77"/>
      <c r="Y728" s="77"/>
      <c r="Z728" s="77"/>
      <c r="AA728" s="77"/>
      <c r="AB728" s="77"/>
      <c r="AC728" s="77"/>
      <c r="AD728" s="77"/>
      <c r="AE728" s="77"/>
      <c r="AF728" s="77"/>
      <c r="AG728" s="77"/>
      <c r="AH728" s="77"/>
      <c r="AI728" s="77"/>
      <c r="AJ728" s="77"/>
      <c r="AK728" s="77"/>
      <c r="AL728" s="77"/>
      <c r="AM728" s="77"/>
      <c r="AN728" s="77"/>
      <c r="AO728" s="77"/>
      <c r="AP728" s="77"/>
      <c r="AQ728" s="77"/>
      <c r="AR728" s="77"/>
      <c r="AS728" s="77"/>
      <c r="AT728" s="77"/>
      <c r="AU728" s="77"/>
      <c r="AV728" s="77"/>
      <c r="AW728" s="77"/>
      <c r="AX728" s="77"/>
      <c r="AY728" s="77"/>
      <c r="AZ728" s="77"/>
      <c r="BA728" s="77"/>
      <c r="BB728" s="77"/>
      <c r="BC728" s="77"/>
      <c r="BD728" s="77"/>
      <c r="BE728" s="77"/>
      <c r="BF728" s="77"/>
      <c r="BG728" s="77"/>
      <c r="BH728" s="77"/>
      <c r="BI728" s="77"/>
      <c r="BJ728" s="77"/>
      <c r="BK728" s="77"/>
      <c r="BL728" s="77"/>
      <c r="BM728" s="77"/>
      <c r="BN728" s="77"/>
      <c r="BO728" s="77"/>
      <c r="BP728" s="77"/>
      <c r="BQ728" s="77"/>
      <c r="BR728" s="77"/>
      <c r="BS728" s="77"/>
      <c r="BT728" s="77"/>
      <c r="BU728" s="77"/>
      <c r="BV728" s="77"/>
      <c r="BW728" s="77"/>
      <c r="BX728" s="77"/>
      <c r="BY728" s="77"/>
      <c r="BZ728" s="77"/>
      <c r="CA728" s="77"/>
      <c r="CB728" s="77"/>
      <c r="CC728" s="77"/>
      <c r="CD728" s="77"/>
      <c r="CE728" s="77"/>
      <c r="CF728" s="77"/>
      <c r="CG728" s="77"/>
      <c r="CH728" s="77"/>
      <c r="CI728" s="77"/>
      <c r="CJ728" s="77"/>
      <c r="CK728" s="77"/>
      <c r="CL728" s="77"/>
      <c r="CM728" s="77"/>
      <c r="CN728" s="77"/>
      <c r="CO728" s="77"/>
      <c r="CP728" s="77"/>
      <c r="CQ728" s="77"/>
      <c r="CR728" s="77"/>
      <c r="CS728" s="77"/>
      <c r="CT728" s="77"/>
      <c r="CU728" s="77"/>
      <c r="CV728" s="77"/>
      <c r="CW728" s="77"/>
      <c r="CX728" s="77"/>
      <c r="CY728" s="77"/>
      <c r="CZ728" s="77"/>
      <c r="DA728" s="77"/>
      <c r="DB728" s="77"/>
      <c r="DC728" s="77"/>
      <c r="DD728" s="77"/>
      <c r="DE728" s="77"/>
      <c r="DF728" s="77"/>
      <c r="DG728" s="77"/>
      <c r="DH728" s="77"/>
      <c r="DI728" s="77"/>
      <c r="DJ728" s="77"/>
      <c r="DK728" s="77"/>
      <c r="DL728" s="77"/>
      <c r="DM728" s="77"/>
      <c r="DN728" s="77"/>
      <c r="DO728" s="77"/>
      <c r="DP728" s="77"/>
      <c r="DQ728" s="77"/>
      <c r="DR728" s="77"/>
      <c r="DS728" s="77"/>
      <c r="DT728" s="77"/>
      <c r="DU728" s="77"/>
      <c r="DV728" s="77"/>
      <c r="DW728" s="77"/>
      <c r="DX728" s="77"/>
      <c r="DY728" s="77"/>
      <c r="DZ728" s="77"/>
      <c r="EA728" s="77"/>
      <c r="EB728" s="77"/>
      <c r="EC728" s="77"/>
      <c r="ED728" s="77"/>
      <c r="EE728" s="77"/>
      <c r="EF728" s="77"/>
      <c r="EG728" s="77"/>
      <c r="EH728" s="77"/>
      <c r="EI728" s="77"/>
      <c r="EJ728" s="77"/>
      <c r="EK728" s="77"/>
      <c r="EL728" s="77"/>
      <c r="EM728" s="77"/>
      <c r="EN728" s="77"/>
      <c r="EO728" s="77"/>
      <c r="EP728" s="77"/>
      <c r="EQ728" s="77"/>
      <c r="ER728" s="77"/>
      <c r="ES728" s="77"/>
      <c r="ET728" s="77"/>
      <c r="EU728" s="77"/>
      <c r="EV728" s="77"/>
      <c r="EW728" s="77"/>
      <c r="EX728" s="77"/>
      <c r="EY728" s="77"/>
      <c r="EZ728" s="77"/>
      <c r="FA728" s="77"/>
      <c r="FB728" s="77"/>
      <c r="FC728" s="77"/>
      <c r="FD728" s="77"/>
      <c r="FE728" s="77"/>
      <c r="FF728" s="77"/>
      <c r="FG728" s="77"/>
      <c r="FH728" s="77"/>
      <c r="FI728" s="77"/>
      <c r="FJ728" s="77"/>
      <c r="FK728" s="77"/>
      <c r="FL728" s="77"/>
      <c r="FM728" s="77"/>
      <c r="FN728" s="77"/>
      <c r="FO728" s="77"/>
      <c r="FP728" s="77"/>
      <c r="FQ728" s="77"/>
      <c r="FR728" s="77"/>
      <c r="FS728" s="77"/>
      <c r="FT728" s="77"/>
      <c r="FU728" s="77"/>
      <c r="FV728" s="77"/>
      <c r="FW728" s="77"/>
      <c r="FX728" s="77"/>
      <c r="FY728" s="77"/>
      <c r="FZ728" s="77"/>
      <c r="GA728" s="77"/>
      <c r="GB728" s="77"/>
      <c r="GC728" s="77"/>
      <c r="GD728" s="77"/>
      <c r="GE728" s="77"/>
      <c r="GF728" s="77"/>
      <c r="GG728" s="77"/>
      <c r="GH728" s="77"/>
      <c r="GI728" s="77"/>
      <c r="GJ728" s="77"/>
      <c r="GK728" s="77"/>
      <c r="GL728" s="77"/>
      <c r="GM728" s="77"/>
      <c r="GN728" s="77"/>
      <c r="GO728" s="77"/>
      <c r="GP728" s="77"/>
      <c r="GQ728" s="77"/>
      <c r="GR728" s="77"/>
      <c r="GS728" s="77"/>
      <c r="GT728" s="77"/>
      <c r="GU728" s="77"/>
      <c r="GV728" s="77"/>
      <c r="GW728" s="77"/>
      <c r="GX728" s="77"/>
      <c r="GY728" s="77"/>
      <c r="GZ728" s="77"/>
      <c r="HA728" s="77"/>
      <c r="HB728" s="77"/>
      <c r="HC728" s="77"/>
      <c r="HD728" s="77"/>
      <c r="HE728" s="77"/>
      <c r="HF728" s="77"/>
      <c r="HG728" s="77"/>
      <c r="HH728" s="77"/>
      <c r="HI728" s="77"/>
      <c r="HJ728" s="77"/>
      <c r="HK728" s="77"/>
      <c r="HL728" s="77"/>
      <c r="HM728" s="77"/>
      <c r="HN728" s="77"/>
      <c r="HO728" s="77"/>
      <c r="HP728" s="77"/>
      <c r="HQ728" s="77"/>
      <c r="HR728" s="77"/>
      <c r="HS728" s="77"/>
      <c r="HT728" s="77"/>
      <c r="HU728" s="77"/>
      <c r="HV728" s="77"/>
      <c r="HW728" s="77"/>
      <c r="HX728" s="77"/>
      <c r="HY728" s="77"/>
      <c r="HZ728" s="77"/>
      <c r="IA728" s="77"/>
      <c r="IB728" s="77"/>
      <c r="IC728" s="77"/>
      <c r="ID728" s="77"/>
      <c r="IE728" s="77"/>
      <c r="IF728" s="77"/>
      <c r="IG728" s="77"/>
      <c r="IH728" s="77"/>
    </row>
    <row r="729" spans="1:242" s="78" customFormat="1" ht="33">
      <c r="A729" s="193" t="s">
        <v>1852</v>
      </c>
      <c r="B729" s="193" t="s">
        <v>376</v>
      </c>
      <c r="C729" s="193" t="s">
        <v>377</v>
      </c>
      <c r="D729" s="193" t="s">
        <v>1855</v>
      </c>
      <c r="E729" s="201">
        <v>15</v>
      </c>
      <c r="F729" s="195" t="s">
        <v>1471</v>
      </c>
      <c r="G729" s="193" t="s">
        <v>1856</v>
      </c>
      <c r="H729" s="195" t="s">
        <v>1845</v>
      </c>
      <c r="I729" s="195"/>
      <c r="J729" s="77"/>
      <c r="K729" s="77"/>
      <c r="L729" s="77"/>
      <c r="M729" s="77"/>
      <c r="N729" s="77"/>
      <c r="O729" s="77"/>
      <c r="P729" s="77"/>
      <c r="Q729" s="77"/>
      <c r="R729" s="77"/>
      <c r="S729" s="77"/>
      <c r="T729" s="77"/>
      <c r="U729" s="77"/>
      <c r="V729" s="77"/>
      <c r="W729" s="77"/>
      <c r="X729" s="77"/>
      <c r="Y729" s="77"/>
      <c r="Z729" s="77"/>
      <c r="AA729" s="77"/>
      <c r="AB729" s="77"/>
      <c r="AC729" s="77"/>
      <c r="AD729" s="77"/>
      <c r="AE729" s="77"/>
      <c r="AF729" s="77"/>
      <c r="AG729" s="77"/>
      <c r="AH729" s="77"/>
      <c r="AI729" s="77"/>
      <c r="AJ729" s="77"/>
      <c r="AK729" s="77"/>
      <c r="AL729" s="77"/>
      <c r="AM729" s="77"/>
      <c r="AN729" s="77"/>
      <c r="AO729" s="77"/>
      <c r="AP729" s="77"/>
      <c r="AQ729" s="77"/>
      <c r="AR729" s="77"/>
      <c r="AS729" s="77"/>
      <c r="AT729" s="77"/>
      <c r="AU729" s="77"/>
      <c r="AV729" s="77"/>
      <c r="AW729" s="77"/>
      <c r="AX729" s="77"/>
      <c r="AY729" s="77"/>
      <c r="AZ729" s="77"/>
      <c r="BA729" s="77"/>
      <c r="BB729" s="77"/>
      <c r="BC729" s="77"/>
      <c r="BD729" s="77"/>
      <c r="BE729" s="77"/>
      <c r="BF729" s="77"/>
      <c r="BG729" s="77"/>
      <c r="BH729" s="77"/>
      <c r="BI729" s="77"/>
      <c r="BJ729" s="77"/>
      <c r="BK729" s="77"/>
      <c r="BL729" s="77"/>
      <c r="BM729" s="77"/>
      <c r="BN729" s="77"/>
      <c r="BO729" s="77"/>
      <c r="BP729" s="77"/>
      <c r="BQ729" s="77"/>
      <c r="BR729" s="77"/>
      <c r="BS729" s="77"/>
      <c r="BT729" s="77"/>
      <c r="BU729" s="77"/>
      <c r="BV729" s="77"/>
      <c r="BW729" s="77"/>
      <c r="BX729" s="77"/>
      <c r="BY729" s="77"/>
      <c r="BZ729" s="77"/>
      <c r="CA729" s="77"/>
      <c r="CB729" s="77"/>
      <c r="CC729" s="77"/>
      <c r="CD729" s="77"/>
      <c r="CE729" s="77"/>
      <c r="CF729" s="77"/>
      <c r="CG729" s="77"/>
      <c r="CH729" s="77"/>
      <c r="CI729" s="77"/>
      <c r="CJ729" s="77"/>
      <c r="CK729" s="77"/>
      <c r="CL729" s="77"/>
      <c r="CM729" s="77"/>
      <c r="CN729" s="77"/>
      <c r="CO729" s="77"/>
      <c r="CP729" s="77"/>
      <c r="CQ729" s="77"/>
      <c r="CR729" s="77"/>
      <c r="CS729" s="77"/>
      <c r="CT729" s="77"/>
      <c r="CU729" s="77"/>
      <c r="CV729" s="77"/>
      <c r="CW729" s="77"/>
      <c r="CX729" s="77"/>
      <c r="CY729" s="77"/>
      <c r="CZ729" s="77"/>
      <c r="DA729" s="77"/>
      <c r="DB729" s="77"/>
      <c r="DC729" s="77"/>
      <c r="DD729" s="77"/>
      <c r="DE729" s="77"/>
      <c r="DF729" s="77"/>
      <c r="DG729" s="77"/>
      <c r="DH729" s="77"/>
      <c r="DI729" s="77"/>
      <c r="DJ729" s="77"/>
      <c r="DK729" s="77"/>
      <c r="DL729" s="77"/>
      <c r="DM729" s="77"/>
      <c r="DN729" s="77"/>
      <c r="DO729" s="77"/>
      <c r="DP729" s="77"/>
      <c r="DQ729" s="77"/>
      <c r="DR729" s="77"/>
      <c r="DS729" s="77"/>
      <c r="DT729" s="77"/>
      <c r="DU729" s="77"/>
      <c r="DV729" s="77"/>
      <c r="DW729" s="77"/>
      <c r="DX729" s="77"/>
      <c r="DY729" s="77"/>
      <c r="DZ729" s="77"/>
      <c r="EA729" s="77"/>
      <c r="EB729" s="77"/>
      <c r="EC729" s="77"/>
      <c r="ED729" s="77"/>
      <c r="EE729" s="77"/>
      <c r="EF729" s="77"/>
      <c r="EG729" s="77"/>
      <c r="EH729" s="77"/>
      <c r="EI729" s="77"/>
      <c r="EJ729" s="77"/>
      <c r="EK729" s="77"/>
      <c r="EL729" s="77"/>
      <c r="EM729" s="77"/>
      <c r="EN729" s="77"/>
      <c r="EO729" s="77"/>
      <c r="EP729" s="77"/>
      <c r="EQ729" s="77"/>
      <c r="ER729" s="77"/>
      <c r="ES729" s="77"/>
      <c r="ET729" s="77"/>
      <c r="EU729" s="77"/>
      <c r="EV729" s="77"/>
      <c r="EW729" s="77"/>
      <c r="EX729" s="77"/>
      <c r="EY729" s="77"/>
      <c r="EZ729" s="77"/>
      <c r="FA729" s="77"/>
      <c r="FB729" s="77"/>
      <c r="FC729" s="77"/>
      <c r="FD729" s="77"/>
      <c r="FE729" s="77"/>
      <c r="FF729" s="77"/>
      <c r="FG729" s="77"/>
      <c r="FH729" s="77"/>
      <c r="FI729" s="77"/>
      <c r="FJ729" s="77"/>
      <c r="FK729" s="77"/>
      <c r="FL729" s="77"/>
      <c r="FM729" s="77"/>
      <c r="FN729" s="77"/>
      <c r="FO729" s="77"/>
      <c r="FP729" s="77"/>
      <c r="FQ729" s="77"/>
      <c r="FR729" s="77"/>
      <c r="FS729" s="77"/>
      <c r="FT729" s="77"/>
      <c r="FU729" s="77"/>
      <c r="FV729" s="77"/>
      <c r="FW729" s="77"/>
      <c r="FX729" s="77"/>
      <c r="FY729" s="77"/>
      <c r="FZ729" s="77"/>
      <c r="GA729" s="77"/>
      <c r="GB729" s="77"/>
      <c r="GC729" s="77"/>
      <c r="GD729" s="77"/>
      <c r="GE729" s="77"/>
      <c r="GF729" s="77"/>
      <c r="GG729" s="77"/>
      <c r="GH729" s="77"/>
      <c r="GI729" s="77"/>
      <c r="GJ729" s="77"/>
      <c r="GK729" s="77"/>
      <c r="GL729" s="77"/>
      <c r="GM729" s="77"/>
      <c r="GN729" s="77"/>
      <c r="GO729" s="77"/>
      <c r="GP729" s="77"/>
      <c r="GQ729" s="77"/>
      <c r="GR729" s="77"/>
      <c r="GS729" s="77"/>
      <c r="GT729" s="77"/>
      <c r="GU729" s="77"/>
      <c r="GV729" s="77"/>
      <c r="GW729" s="77"/>
      <c r="GX729" s="77"/>
      <c r="GY729" s="77"/>
      <c r="GZ729" s="77"/>
      <c r="HA729" s="77"/>
      <c r="HB729" s="77"/>
      <c r="HC729" s="77"/>
      <c r="HD729" s="77"/>
      <c r="HE729" s="77"/>
      <c r="HF729" s="77"/>
      <c r="HG729" s="77"/>
      <c r="HH729" s="77"/>
      <c r="HI729" s="77"/>
      <c r="HJ729" s="77"/>
      <c r="HK729" s="77"/>
      <c r="HL729" s="77"/>
      <c r="HM729" s="77"/>
      <c r="HN729" s="77"/>
      <c r="HO729" s="77"/>
      <c r="HP729" s="77"/>
      <c r="HQ729" s="77"/>
      <c r="HR729" s="77"/>
      <c r="HS729" s="77"/>
      <c r="HT729" s="77"/>
      <c r="HU729" s="77"/>
      <c r="HV729" s="77"/>
      <c r="HW729" s="77"/>
      <c r="HX729" s="77"/>
      <c r="HY729" s="77"/>
      <c r="HZ729" s="77"/>
      <c r="IA729" s="77"/>
      <c r="IB729" s="77"/>
      <c r="IC729" s="77"/>
      <c r="ID729" s="77"/>
      <c r="IE729" s="77"/>
      <c r="IF729" s="77"/>
      <c r="IG729" s="77"/>
      <c r="IH729" s="77"/>
    </row>
    <row r="730" spans="1:242" s="78" customFormat="1" ht="33">
      <c r="A730" s="193" t="s">
        <v>1852</v>
      </c>
      <c r="B730" s="193" t="s">
        <v>378</v>
      </c>
      <c r="C730" s="193" t="s">
        <v>377</v>
      </c>
      <c r="D730" s="193" t="s">
        <v>1855</v>
      </c>
      <c r="E730" s="201">
        <v>10</v>
      </c>
      <c r="F730" s="195" t="s">
        <v>1471</v>
      </c>
      <c r="G730" s="193" t="s">
        <v>1856</v>
      </c>
      <c r="H730" s="195"/>
      <c r="I730" s="195" t="s">
        <v>1845</v>
      </c>
      <c r="J730" s="77"/>
      <c r="K730" s="77"/>
      <c r="L730" s="77"/>
      <c r="M730" s="77"/>
      <c r="N730" s="77"/>
      <c r="O730" s="77"/>
      <c r="P730" s="77"/>
      <c r="Q730" s="77"/>
      <c r="R730" s="77"/>
      <c r="S730" s="77"/>
      <c r="T730" s="77"/>
      <c r="U730" s="77"/>
      <c r="V730" s="77"/>
      <c r="W730" s="77"/>
      <c r="X730" s="77"/>
      <c r="Y730" s="77"/>
      <c r="Z730" s="77"/>
      <c r="AA730" s="77"/>
      <c r="AB730" s="77"/>
      <c r="AC730" s="77"/>
      <c r="AD730" s="77"/>
      <c r="AE730" s="77"/>
      <c r="AF730" s="77"/>
      <c r="AG730" s="77"/>
      <c r="AH730" s="77"/>
      <c r="AI730" s="77"/>
      <c r="AJ730" s="77"/>
      <c r="AK730" s="77"/>
      <c r="AL730" s="77"/>
      <c r="AM730" s="77"/>
      <c r="AN730" s="77"/>
      <c r="AO730" s="77"/>
      <c r="AP730" s="77"/>
      <c r="AQ730" s="77"/>
      <c r="AR730" s="77"/>
      <c r="AS730" s="77"/>
      <c r="AT730" s="77"/>
      <c r="AU730" s="77"/>
      <c r="AV730" s="77"/>
      <c r="AW730" s="77"/>
      <c r="AX730" s="77"/>
      <c r="AY730" s="77"/>
      <c r="AZ730" s="77"/>
      <c r="BA730" s="77"/>
      <c r="BB730" s="77"/>
      <c r="BC730" s="77"/>
      <c r="BD730" s="77"/>
      <c r="BE730" s="77"/>
      <c r="BF730" s="77"/>
      <c r="BG730" s="77"/>
      <c r="BH730" s="77"/>
      <c r="BI730" s="77"/>
      <c r="BJ730" s="77"/>
      <c r="BK730" s="77"/>
      <c r="BL730" s="77"/>
      <c r="BM730" s="77"/>
      <c r="BN730" s="77"/>
      <c r="BO730" s="77"/>
      <c r="BP730" s="77"/>
      <c r="BQ730" s="77"/>
      <c r="BR730" s="77"/>
      <c r="BS730" s="77"/>
      <c r="BT730" s="77"/>
      <c r="BU730" s="77"/>
      <c r="BV730" s="77"/>
      <c r="BW730" s="77"/>
      <c r="BX730" s="77"/>
      <c r="BY730" s="77"/>
      <c r="BZ730" s="77"/>
      <c r="CA730" s="77"/>
      <c r="CB730" s="77"/>
      <c r="CC730" s="77"/>
      <c r="CD730" s="77"/>
      <c r="CE730" s="77"/>
      <c r="CF730" s="77"/>
      <c r="CG730" s="77"/>
      <c r="CH730" s="77"/>
      <c r="CI730" s="77"/>
      <c r="CJ730" s="77"/>
      <c r="CK730" s="77"/>
      <c r="CL730" s="77"/>
      <c r="CM730" s="77"/>
      <c r="CN730" s="77"/>
      <c r="CO730" s="77"/>
      <c r="CP730" s="77"/>
      <c r="CQ730" s="77"/>
      <c r="CR730" s="77"/>
      <c r="CS730" s="77"/>
      <c r="CT730" s="77"/>
      <c r="CU730" s="77"/>
      <c r="CV730" s="77"/>
      <c r="CW730" s="77"/>
      <c r="CX730" s="77"/>
      <c r="CY730" s="77"/>
      <c r="CZ730" s="77"/>
      <c r="DA730" s="77"/>
      <c r="DB730" s="77"/>
      <c r="DC730" s="77"/>
      <c r="DD730" s="77"/>
      <c r="DE730" s="77"/>
      <c r="DF730" s="77"/>
      <c r="DG730" s="77"/>
      <c r="DH730" s="77"/>
      <c r="DI730" s="77"/>
      <c r="DJ730" s="77"/>
      <c r="DK730" s="77"/>
      <c r="DL730" s="77"/>
      <c r="DM730" s="77"/>
      <c r="DN730" s="77"/>
      <c r="DO730" s="77"/>
      <c r="DP730" s="77"/>
      <c r="DQ730" s="77"/>
      <c r="DR730" s="77"/>
      <c r="DS730" s="77"/>
      <c r="DT730" s="77"/>
      <c r="DU730" s="77"/>
      <c r="DV730" s="77"/>
      <c r="DW730" s="77"/>
      <c r="DX730" s="77"/>
      <c r="DY730" s="77"/>
      <c r="DZ730" s="77"/>
      <c r="EA730" s="77"/>
      <c r="EB730" s="77"/>
      <c r="EC730" s="77"/>
      <c r="ED730" s="77"/>
      <c r="EE730" s="77"/>
      <c r="EF730" s="77"/>
      <c r="EG730" s="77"/>
      <c r="EH730" s="77"/>
      <c r="EI730" s="77"/>
      <c r="EJ730" s="77"/>
      <c r="EK730" s="77"/>
      <c r="EL730" s="77"/>
      <c r="EM730" s="77"/>
      <c r="EN730" s="77"/>
      <c r="EO730" s="77"/>
      <c r="EP730" s="77"/>
      <c r="EQ730" s="77"/>
      <c r="ER730" s="77"/>
      <c r="ES730" s="77"/>
      <c r="ET730" s="77"/>
      <c r="EU730" s="77"/>
      <c r="EV730" s="77"/>
      <c r="EW730" s="77"/>
      <c r="EX730" s="77"/>
      <c r="EY730" s="77"/>
      <c r="EZ730" s="77"/>
      <c r="FA730" s="77"/>
      <c r="FB730" s="77"/>
      <c r="FC730" s="77"/>
      <c r="FD730" s="77"/>
      <c r="FE730" s="77"/>
      <c r="FF730" s="77"/>
      <c r="FG730" s="77"/>
      <c r="FH730" s="77"/>
      <c r="FI730" s="77"/>
      <c r="FJ730" s="77"/>
      <c r="FK730" s="77"/>
      <c r="FL730" s="77"/>
      <c r="FM730" s="77"/>
      <c r="FN730" s="77"/>
      <c r="FO730" s="77"/>
      <c r="FP730" s="77"/>
      <c r="FQ730" s="77"/>
      <c r="FR730" s="77"/>
      <c r="FS730" s="77"/>
      <c r="FT730" s="77"/>
      <c r="FU730" s="77"/>
      <c r="FV730" s="77"/>
      <c r="FW730" s="77"/>
      <c r="FX730" s="77"/>
      <c r="FY730" s="77"/>
      <c r="FZ730" s="77"/>
      <c r="GA730" s="77"/>
      <c r="GB730" s="77"/>
      <c r="GC730" s="77"/>
      <c r="GD730" s="77"/>
      <c r="GE730" s="77"/>
      <c r="GF730" s="77"/>
      <c r="GG730" s="77"/>
      <c r="GH730" s="77"/>
      <c r="GI730" s="77"/>
      <c r="GJ730" s="77"/>
      <c r="GK730" s="77"/>
      <c r="GL730" s="77"/>
      <c r="GM730" s="77"/>
      <c r="GN730" s="77"/>
      <c r="GO730" s="77"/>
      <c r="GP730" s="77"/>
      <c r="GQ730" s="77"/>
      <c r="GR730" s="77"/>
      <c r="GS730" s="77"/>
      <c r="GT730" s="77"/>
      <c r="GU730" s="77"/>
      <c r="GV730" s="77"/>
      <c r="GW730" s="77"/>
      <c r="GX730" s="77"/>
      <c r="GY730" s="77"/>
      <c r="GZ730" s="77"/>
      <c r="HA730" s="77"/>
      <c r="HB730" s="77"/>
      <c r="HC730" s="77"/>
      <c r="HD730" s="77"/>
      <c r="HE730" s="77"/>
      <c r="HF730" s="77"/>
      <c r="HG730" s="77"/>
      <c r="HH730" s="77"/>
      <c r="HI730" s="77"/>
      <c r="HJ730" s="77"/>
      <c r="HK730" s="77"/>
      <c r="HL730" s="77"/>
      <c r="HM730" s="77"/>
      <c r="HN730" s="77"/>
      <c r="HO730" s="77"/>
      <c r="HP730" s="77"/>
      <c r="HQ730" s="77"/>
      <c r="HR730" s="77"/>
      <c r="HS730" s="77"/>
      <c r="HT730" s="77"/>
      <c r="HU730" s="77"/>
      <c r="HV730" s="77"/>
      <c r="HW730" s="77"/>
      <c r="HX730" s="77"/>
      <c r="HY730" s="77"/>
      <c r="HZ730" s="77"/>
      <c r="IA730" s="77"/>
      <c r="IB730" s="77"/>
      <c r="IC730" s="77"/>
      <c r="ID730" s="77"/>
      <c r="IE730" s="77"/>
      <c r="IF730" s="77"/>
      <c r="IG730" s="77"/>
      <c r="IH730" s="77"/>
    </row>
    <row r="731" spans="1:242" s="78" customFormat="1" ht="29.25" customHeight="1">
      <c r="A731" s="193"/>
      <c r="B731" s="193"/>
      <c r="C731" s="193" t="s">
        <v>379</v>
      </c>
      <c r="D731" s="193"/>
      <c r="E731" s="201">
        <f>SUM(E729:E730)</f>
        <v>25</v>
      </c>
      <c r="F731" s="195"/>
      <c r="G731" s="193"/>
      <c r="H731" s="195"/>
      <c r="I731" s="195"/>
      <c r="J731" s="77"/>
      <c r="K731" s="77"/>
      <c r="L731" s="77"/>
      <c r="M731" s="77"/>
      <c r="N731" s="77"/>
      <c r="O731" s="77"/>
      <c r="P731" s="77"/>
      <c r="Q731" s="77"/>
      <c r="R731" s="77"/>
      <c r="S731" s="77"/>
      <c r="T731" s="77"/>
      <c r="U731" s="77"/>
      <c r="V731" s="77"/>
      <c r="W731" s="77"/>
      <c r="X731" s="77"/>
      <c r="Y731" s="77"/>
      <c r="Z731" s="77"/>
      <c r="AA731" s="77"/>
      <c r="AB731" s="77"/>
      <c r="AC731" s="77"/>
      <c r="AD731" s="77"/>
      <c r="AE731" s="77"/>
      <c r="AF731" s="77"/>
      <c r="AG731" s="77"/>
      <c r="AH731" s="77"/>
      <c r="AI731" s="77"/>
      <c r="AJ731" s="77"/>
      <c r="AK731" s="77"/>
      <c r="AL731" s="77"/>
      <c r="AM731" s="77"/>
      <c r="AN731" s="77"/>
      <c r="AO731" s="77"/>
      <c r="AP731" s="77"/>
      <c r="AQ731" s="77"/>
      <c r="AR731" s="77"/>
      <c r="AS731" s="77"/>
      <c r="AT731" s="77"/>
      <c r="AU731" s="77"/>
      <c r="AV731" s="77"/>
      <c r="AW731" s="77"/>
      <c r="AX731" s="77"/>
      <c r="AY731" s="77"/>
      <c r="AZ731" s="77"/>
      <c r="BA731" s="77"/>
      <c r="BB731" s="77"/>
      <c r="BC731" s="77"/>
      <c r="BD731" s="77"/>
      <c r="BE731" s="77"/>
      <c r="BF731" s="77"/>
      <c r="BG731" s="77"/>
      <c r="BH731" s="77"/>
      <c r="BI731" s="77"/>
      <c r="BJ731" s="77"/>
      <c r="BK731" s="77"/>
      <c r="BL731" s="77"/>
      <c r="BM731" s="77"/>
      <c r="BN731" s="77"/>
      <c r="BO731" s="77"/>
      <c r="BP731" s="77"/>
      <c r="BQ731" s="77"/>
      <c r="BR731" s="77"/>
      <c r="BS731" s="77"/>
      <c r="BT731" s="77"/>
      <c r="BU731" s="77"/>
      <c r="BV731" s="77"/>
      <c r="BW731" s="77"/>
      <c r="BX731" s="77"/>
      <c r="BY731" s="77"/>
      <c r="BZ731" s="77"/>
      <c r="CA731" s="77"/>
      <c r="CB731" s="77"/>
      <c r="CC731" s="77"/>
      <c r="CD731" s="77"/>
      <c r="CE731" s="77"/>
      <c r="CF731" s="77"/>
      <c r="CG731" s="77"/>
      <c r="CH731" s="77"/>
      <c r="CI731" s="77"/>
      <c r="CJ731" s="77"/>
      <c r="CK731" s="77"/>
      <c r="CL731" s="77"/>
      <c r="CM731" s="77"/>
      <c r="CN731" s="77"/>
      <c r="CO731" s="77"/>
      <c r="CP731" s="77"/>
      <c r="CQ731" s="77"/>
      <c r="CR731" s="77"/>
      <c r="CS731" s="77"/>
      <c r="CT731" s="77"/>
      <c r="CU731" s="77"/>
      <c r="CV731" s="77"/>
      <c r="CW731" s="77"/>
      <c r="CX731" s="77"/>
      <c r="CY731" s="77"/>
      <c r="CZ731" s="77"/>
      <c r="DA731" s="77"/>
      <c r="DB731" s="77"/>
      <c r="DC731" s="77"/>
      <c r="DD731" s="77"/>
      <c r="DE731" s="77"/>
      <c r="DF731" s="77"/>
      <c r="DG731" s="77"/>
      <c r="DH731" s="77"/>
      <c r="DI731" s="77"/>
      <c r="DJ731" s="77"/>
      <c r="DK731" s="77"/>
      <c r="DL731" s="77"/>
      <c r="DM731" s="77"/>
      <c r="DN731" s="77"/>
      <c r="DO731" s="77"/>
      <c r="DP731" s="77"/>
      <c r="DQ731" s="77"/>
      <c r="DR731" s="77"/>
      <c r="DS731" s="77"/>
      <c r="DT731" s="77"/>
      <c r="DU731" s="77"/>
      <c r="DV731" s="77"/>
      <c r="DW731" s="77"/>
      <c r="DX731" s="77"/>
      <c r="DY731" s="77"/>
      <c r="DZ731" s="77"/>
      <c r="EA731" s="77"/>
      <c r="EB731" s="77"/>
      <c r="EC731" s="77"/>
      <c r="ED731" s="77"/>
      <c r="EE731" s="77"/>
      <c r="EF731" s="77"/>
      <c r="EG731" s="77"/>
      <c r="EH731" s="77"/>
      <c r="EI731" s="77"/>
      <c r="EJ731" s="77"/>
      <c r="EK731" s="77"/>
      <c r="EL731" s="77"/>
      <c r="EM731" s="77"/>
      <c r="EN731" s="77"/>
      <c r="EO731" s="77"/>
      <c r="EP731" s="77"/>
      <c r="EQ731" s="77"/>
      <c r="ER731" s="77"/>
      <c r="ES731" s="77"/>
      <c r="ET731" s="77"/>
      <c r="EU731" s="77"/>
      <c r="EV731" s="77"/>
      <c r="EW731" s="77"/>
      <c r="EX731" s="77"/>
      <c r="EY731" s="77"/>
      <c r="EZ731" s="77"/>
      <c r="FA731" s="77"/>
      <c r="FB731" s="77"/>
      <c r="FC731" s="77"/>
      <c r="FD731" s="77"/>
      <c r="FE731" s="77"/>
      <c r="FF731" s="77"/>
      <c r="FG731" s="77"/>
      <c r="FH731" s="77"/>
      <c r="FI731" s="77"/>
      <c r="FJ731" s="77"/>
      <c r="FK731" s="77"/>
      <c r="FL731" s="77"/>
      <c r="FM731" s="77"/>
      <c r="FN731" s="77"/>
      <c r="FO731" s="77"/>
      <c r="FP731" s="77"/>
      <c r="FQ731" s="77"/>
      <c r="FR731" s="77"/>
      <c r="FS731" s="77"/>
      <c r="FT731" s="77"/>
      <c r="FU731" s="77"/>
      <c r="FV731" s="77"/>
      <c r="FW731" s="77"/>
      <c r="FX731" s="77"/>
      <c r="FY731" s="77"/>
      <c r="FZ731" s="77"/>
      <c r="GA731" s="77"/>
      <c r="GB731" s="77"/>
      <c r="GC731" s="77"/>
      <c r="GD731" s="77"/>
      <c r="GE731" s="77"/>
      <c r="GF731" s="77"/>
      <c r="GG731" s="77"/>
      <c r="GH731" s="77"/>
      <c r="GI731" s="77"/>
      <c r="GJ731" s="77"/>
      <c r="GK731" s="77"/>
      <c r="GL731" s="77"/>
      <c r="GM731" s="77"/>
      <c r="GN731" s="77"/>
      <c r="GO731" s="77"/>
      <c r="GP731" s="77"/>
      <c r="GQ731" s="77"/>
      <c r="GR731" s="77"/>
      <c r="GS731" s="77"/>
      <c r="GT731" s="77"/>
      <c r="GU731" s="77"/>
      <c r="GV731" s="77"/>
      <c r="GW731" s="77"/>
      <c r="GX731" s="77"/>
      <c r="GY731" s="77"/>
      <c r="GZ731" s="77"/>
      <c r="HA731" s="77"/>
      <c r="HB731" s="77"/>
      <c r="HC731" s="77"/>
      <c r="HD731" s="77"/>
      <c r="HE731" s="77"/>
      <c r="HF731" s="77"/>
      <c r="HG731" s="77"/>
      <c r="HH731" s="77"/>
      <c r="HI731" s="77"/>
      <c r="HJ731" s="77"/>
      <c r="HK731" s="77"/>
      <c r="HL731" s="77"/>
      <c r="HM731" s="77"/>
      <c r="HN731" s="77"/>
      <c r="HO731" s="77"/>
      <c r="HP731" s="77"/>
      <c r="HQ731" s="77"/>
      <c r="HR731" s="77"/>
      <c r="HS731" s="77"/>
      <c r="HT731" s="77"/>
      <c r="HU731" s="77"/>
      <c r="HV731" s="77"/>
      <c r="HW731" s="77"/>
      <c r="HX731" s="77"/>
      <c r="HY731" s="77"/>
      <c r="HZ731" s="77"/>
      <c r="IA731" s="77"/>
      <c r="IB731" s="77"/>
      <c r="IC731" s="77"/>
      <c r="ID731" s="77"/>
      <c r="IE731" s="77"/>
      <c r="IF731" s="77"/>
      <c r="IG731" s="77"/>
      <c r="IH731" s="77"/>
    </row>
    <row r="732" spans="1:242" s="78" customFormat="1" ht="33">
      <c r="A732" s="193" t="s">
        <v>316</v>
      </c>
      <c r="B732" s="193" t="s">
        <v>380</v>
      </c>
      <c r="C732" s="193" t="s">
        <v>381</v>
      </c>
      <c r="D732" s="193" t="s">
        <v>319</v>
      </c>
      <c r="E732" s="201">
        <v>20</v>
      </c>
      <c r="F732" s="195" t="s">
        <v>320</v>
      </c>
      <c r="G732" s="193" t="s">
        <v>321</v>
      </c>
      <c r="H732" s="195"/>
      <c r="I732" s="195" t="s">
        <v>294</v>
      </c>
      <c r="J732" s="77"/>
      <c r="K732" s="77"/>
      <c r="L732" s="77"/>
      <c r="M732" s="77"/>
      <c r="N732" s="77"/>
      <c r="O732" s="77"/>
      <c r="P732" s="77"/>
      <c r="Q732" s="77"/>
      <c r="R732" s="77"/>
      <c r="S732" s="77"/>
      <c r="T732" s="77"/>
      <c r="U732" s="77"/>
      <c r="V732" s="77"/>
      <c r="W732" s="77"/>
      <c r="X732" s="77"/>
      <c r="Y732" s="77"/>
      <c r="Z732" s="77"/>
      <c r="AA732" s="77"/>
      <c r="AB732" s="77"/>
      <c r="AC732" s="77"/>
      <c r="AD732" s="77"/>
      <c r="AE732" s="77"/>
      <c r="AF732" s="77"/>
      <c r="AG732" s="77"/>
      <c r="AH732" s="77"/>
      <c r="AI732" s="77"/>
      <c r="AJ732" s="77"/>
      <c r="AK732" s="77"/>
      <c r="AL732" s="77"/>
      <c r="AM732" s="77"/>
      <c r="AN732" s="77"/>
      <c r="AO732" s="77"/>
      <c r="AP732" s="77"/>
      <c r="AQ732" s="77"/>
      <c r="AR732" s="77"/>
      <c r="AS732" s="77"/>
      <c r="AT732" s="77"/>
      <c r="AU732" s="77"/>
      <c r="AV732" s="77"/>
      <c r="AW732" s="77"/>
      <c r="AX732" s="77"/>
      <c r="AY732" s="77"/>
      <c r="AZ732" s="77"/>
      <c r="BA732" s="77"/>
      <c r="BB732" s="77"/>
      <c r="BC732" s="77"/>
      <c r="BD732" s="77"/>
      <c r="BE732" s="77"/>
      <c r="BF732" s="77"/>
      <c r="BG732" s="77"/>
      <c r="BH732" s="77"/>
      <c r="BI732" s="77"/>
      <c r="BJ732" s="77"/>
      <c r="BK732" s="77"/>
      <c r="BL732" s="77"/>
      <c r="BM732" s="77"/>
      <c r="BN732" s="77"/>
      <c r="BO732" s="77"/>
      <c r="BP732" s="77"/>
      <c r="BQ732" s="77"/>
      <c r="BR732" s="77"/>
      <c r="BS732" s="77"/>
      <c r="BT732" s="77"/>
      <c r="BU732" s="77"/>
      <c r="BV732" s="77"/>
      <c r="BW732" s="77"/>
      <c r="BX732" s="77"/>
      <c r="BY732" s="77"/>
      <c r="BZ732" s="77"/>
      <c r="CA732" s="77"/>
      <c r="CB732" s="77"/>
      <c r="CC732" s="77"/>
      <c r="CD732" s="77"/>
      <c r="CE732" s="77"/>
      <c r="CF732" s="77"/>
      <c r="CG732" s="77"/>
      <c r="CH732" s="77"/>
      <c r="CI732" s="77"/>
      <c r="CJ732" s="77"/>
      <c r="CK732" s="77"/>
      <c r="CL732" s="77"/>
      <c r="CM732" s="77"/>
      <c r="CN732" s="77"/>
      <c r="CO732" s="77"/>
      <c r="CP732" s="77"/>
      <c r="CQ732" s="77"/>
      <c r="CR732" s="77"/>
      <c r="CS732" s="77"/>
      <c r="CT732" s="77"/>
      <c r="CU732" s="77"/>
      <c r="CV732" s="77"/>
      <c r="CW732" s="77"/>
      <c r="CX732" s="77"/>
      <c r="CY732" s="77"/>
      <c r="CZ732" s="77"/>
      <c r="DA732" s="77"/>
      <c r="DB732" s="77"/>
      <c r="DC732" s="77"/>
      <c r="DD732" s="77"/>
      <c r="DE732" s="77"/>
      <c r="DF732" s="77"/>
      <c r="DG732" s="77"/>
      <c r="DH732" s="77"/>
      <c r="DI732" s="77"/>
      <c r="DJ732" s="77"/>
      <c r="DK732" s="77"/>
      <c r="DL732" s="77"/>
      <c r="DM732" s="77"/>
      <c r="DN732" s="77"/>
      <c r="DO732" s="77"/>
      <c r="DP732" s="77"/>
      <c r="DQ732" s="77"/>
      <c r="DR732" s="77"/>
      <c r="DS732" s="77"/>
      <c r="DT732" s="77"/>
      <c r="DU732" s="77"/>
      <c r="DV732" s="77"/>
      <c r="DW732" s="77"/>
      <c r="DX732" s="77"/>
      <c r="DY732" s="77"/>
      <c r="DZ732" s="77"/>
      <c r="EA732" s="77"/>
      <c r="EB732" s="77"/>
      <c r="EC732" s="77"/>
      <c r="ED732" s="77"/>
      <c r="EE732" s="77"/>
      <c r="EF732" s="77"/>
      <c r="EG732" s="77"/>
      <c r="EH732" s="77"/>
      <c r="EI732" s="77"/>
      <c r="EJ732" s="77"/>
      <c r="EK732" s="77"/>
      <c r="EL732" s="77"/>
      <c r="EM732" s="77"/>
      <c r="EN732" s="77"/>
      <c r="EO732" s="77"/>
      <c r="EP732" s="77"/>
      <c r="EQ732" s="77"/>
      <c r="ER732" s="77"/>
      <c r="ES732" s="77"/>
      <c r="ET732" s="77"/>
      <c r="EU732" s="77"/>
      <c r="EV732" s="77"/>
      <c r="EW732" s="77"/>
      <c r="EX732" s="77"/>
      <c r="EY732" s="77"/>
      <c r="EZ732" s="77"/>
      <c r="FA732" s="77"/>
      <c r="FB732" s="77"/>
      <c r="FC732" s="77"/>
      <c r="FD732" s="77"/>
      <c r="FE732" s="77"/>
      <c r="FF732" s="77"/>
      <c r="FG732" s="77"/>
      <c r="FH732" s="77"/>
      <c r="FI732" s="77"/>
      <c r="FJ732" s="77"/>
      <c r="FK732" s="77"/>
      <c r="FL732" s="77"/>
      <c r="FM732" s="77"/>
      <c r="FN732" s="77"/>
      <c r="FO732" s="77"/>
      <c r="FP732" s="77"/>
      <c r="FQ732" s="77"/>
      <c r="FR732" s="77"/>
      <c r="FS732" s="77"/>
      <c r="FT732" s="77"/>
      <c r="FU732" s="77"/>
      <c r="FV732" s="77"/>
      <c r="FW732" s="77"/>
      <c r="FX732" s="77"/>
      <c r="FY732" s="77"/>
      <c r="FZ732" s="77"/>
      <c r="GA732" s="77"/>
      <c r="GB732" s="77"/>
      <c r="GC732" s="77"/>
      <c r="GD732" s="77"/>
      <c r="GE732" s="77"/>
      <c r="GF732" s="77"/>
      <c r="GG732" s="77"/>
      <c r="GH732" s="77"/>
      <c r="GI732" s="77"/>
      <c r="GJ732" s="77"/>
      <c r="GK732" s="77"/>
      <c r="GL732" s="77"/>
      <c r="GM732" s="77"/>
      <c r="GN732" s="77"/>
      <c r="GO732" s="77"/>
      <c r="GP732" s="77"/>
      <c r="GQ732" s="77"/>
      <c r="GR732" s="77"/>
      <c r="GS732" s="77"/>
      <c r="GT732" s="77"/>
      <c r="GU732" s="77"/>
      <c r="GV732" s="77"/>
      <c r="GW732" s="77"/>
      <c r="GX732" s="77"/>
      <c r="GY732" s="77"/>
      <c r="GZ732" s="77"/>
      <c r="HA732" s="77"/>
      <c r="HB732" s="77"/>
      <c r="HC732" s="77"/>
      <c r="HD732" s="77"/>
      <c r="HE732" s="77"/>
      <c r="HF732" s="77"/>
      <c r="HG732" s="77"/>
      <c r="HH732" s="77"/>
      <c r="HI732" s="77"/>
      <c r="HJ732" s="77"/>
      <c r="HK732" s="77"/>
      <c r="HL732" s="77"/>
      <c r="HM732" s="77"/>
      <c r="HN732" s="77"/>
      <c r="HO732" s="77"/>
      <c r="HP732" s="77"/>
      <c r="HQ732" s="77"/>
      <c r="HR732" s="77"/>
      <c r="HS732" s="77"/>
      <c r="HT732" s="77"/>
      <c r="HU732" s="77"/>
      <c r="HV732" s="77"/>
      <c r="HW732" s="77"/>
      <c r="HX732" s="77"/>
      <c r="HY732" s="77"/>
      <c r="HZ732" s="77"/>
      <c r="IA732" s="77"/>
      <c r="IB732" s="77"/>
      <c r="IC732" s="77"/>
      <c r="ID732" s="77"/>
      <c r="IE732" s="77"/>
      <c r="IF732" s="77"/>
      <c r="IG732" s="77"/>
      <c r="IH732" s="77"/>
    </row>
    <row r="733" spans="1:9" s="198" customFormat="1" ht="33">
      <c r="A733" s="193" t="s">
        <v>382</v>
      </c>
      <c r="B733" s="193" t="s">
        <v>383</v>
      </c>
      <c r="C733" s="193" t="s">
        <v>384</v>
      </c>
      <c r="D733" s="193" t="s">
        <v>385</v>
      </c>
      <c r="E733" s="201">
        <v>1</v>
      </c>
      <c r="F733" s="195" t="s">
        <v>293</v>
      </c>
      <c r="G733" s="193"/>
      <c r="H733" s="195" t="s">
        <v>294</v>
      </c>
      <c r="I733" s="195"/>
    </row>
    <row r="734" spans="1:242" s="78" customFormat="1" ht="33">
      <c r="A734" s="193" t="s">
        <v>316</v>
      </c>
      <c r="B734" s="193" t="s">
        <v>386</v>
      </c>
      <c r="C734" s="193" t="s">
        <v>387</v>
      </c>
      <c r="D734" s="193" t="s">
        <v>319</v>
      </c>
      <c r="E734" s="201">
        <v>16</v>
      </c>
      <c r="F734" s="195" t="s">
        <v>320</v>
      </c>
      <c r="G734" s="193" t="s">
        <v>321</v>
      </c>
      <c r="H734" s="195"/>
      <c r="I734" s="195" t="s">
        <v>294</v>
      </c>
      <c r="J734" s="77"/>
      <c r="K734" s="77"/>
      <c r="L734" s="77"/>
      <c r="M734" s="77"/>
      <c r="N734" s="77"/>
      <c r="O734" s="77"/>
      <c r="P734" s="77"/>
      <c r="Q734" s="77"/>
      <c r="R734" s="77"/>
      <c r="S734" s="77"/>
      <c r="T734" s="77"/>
      <c r="U734" s="77"/>
      <c r="V734" s="77"/>
      <c r="W734" s="77"/>
      <c r="X734" s="77"/>
      <c r="Y734" s="77"/>
      <c r="Z734" s="77"/>
      <c r="AA734" s="77"/>
      <c r="AB734" s="77"/>
      <c r="AC734" s="77"/>
      <c r="AD734" s="77"/>
      <c r="AE734" s="77"/>
      <c r="AF734" s="77"/>
      <c r="AG734" s="77"/>
      <c r="AH734" s="77"/>
      <c r="AI734" s="77"/>
      <c r="AJ734" s="77"/>
      <c r="AK734" s="77"/>
      <c r="AL734" s="77"/>
      <c r="AM734" s="77"/>
      <c r="AN734" s="77"/>
      <c r="AO734" s="77"/>
      <c r="AP734" s="77"/>
      <c r="AQ734" s="77"/>
      <c r="AR734" s="77"/>
      <c r="AS734" s="77"/>
      <c r="AT734" s="77"/>
      <c r="AU734" s="77"/>
      <c r="AV734" s="77"/>
      <c r="AW734" s="77"/>
      <c r="AX734" s="77"/>
      <c r="AY734" s="77"/>
      <c r="AZ734" s="77"/>
      <c r="BA734" s="77"/>
      <c r="BB734" s="77"/>
      <c r="BC734" s="77"/>
      <c r="BD734" s="77"/>
      <c r="BE734" s="77"/>
      <c r="BF734" s="77"/>
      <c r="BG734" s="77"/>
      <c r="BH734" s="77"/>
      <c r="BI734" s="77"/>
      <c r="BJ734" s="77"/>
      <c r="BK734" s="77"/>
      <c r="BL734" s="77"/>
      <c r="BM734" s="77"/>
      <c r="BN734" s="77"/>
      <c r="BO734" s="77"/>
      <c r="BP734" s="77"/>
      <c r="BQ734" s="77"/>
      <c r="BR734" s="77"/>
      <c r="BS734" s="77"/>
      <c r="BT734" s="77"/>
      <c r="BU734" s="77"/>
      <c r="BV734" s="77"/>
      <c r="BW734" s="77"/>
      <c r="BX734" s="77"/>
      <c r="BY734" s="77"/>
      <c r="BZ734" s="77"/>
      <c r="CA734" s="77"/>
      <c r="CB734" s="77"/>
      <c r="CC734" s="77"/>
      <c r="CD734" s="77"/>
      <c r="CE734" s="77"/>
      <c r="CF734" s="77"/>
      <c r="CG734" s="77"/>
      <c r="CH734" s="77"/>
      <c r="CI734" s="77"/>
      <c r="CJ734" s="77"/>
      <c r="CK734" s="77"/>
      <c r="CL734" s="77"/>
      <c r="CM734" s="77"/>
      <c r="CN734" s="77"/>
      <c r="CO734" s="77"/>
      <c r="CP734" s="77"/>
      <c r="CQ734" s="77"/>
      <c r="CR734" s="77"/>
      <c r="CS734" s="77"/>
      <c r="CT734" s="77"/>
      <c r="CU734" s="77"/>
      <c r="CV734" s="77"/>
      <c r="CW734" s="77"/>
      <c r="CX734" s="77"/>
      <c r="CY734" s="77"/>
      <c r="CZ734" s="77"/>
      <c r="DA734" s="77"/>
      <c r="DB734" s="77"/>
      <c r="DC734" s="77"/>
      <c r="DD734" s="77"/>
      <c r="DE734" s="77"/>
      <c r="DF734" s="77"/>
      <c r="DG734" s="77"/>
      <c r="DH734" s="77"/>
      <c r="DI734" s="77"/>
      <c r="DJ734" s="77"/>
      <c r="DK734" s="77"/>
      <c r="DL734" s="77"/>
      <c r="DM734" s="77"/>
      <c r="DN734" s="77"/>
      <c r="DO734" s="77"/>
      <c r="DP734" s="77"/>
      <c r="DQ734" s="77"/>
      <c r="DR734" s="77"/>
      <c r="DS734" s="77"/>
      <c r="DT734" s="77"/>
      <c r="DU734" s="77"/>
      <c r="DV734" s="77"/>
      <c r="DW734" s="77"/>
      <c r="DX734" s="77"/>
      <c r="DY734" s="77"/>
      <c r="DZ734" s="77"/>
      <c r="EA734" s="77"/>
      <c r="EB734" s="77"/>
      <c r="EC734" s="77"/>
      <c r="ED734" s="77"/>
      <c r="EE734" s="77"/>
      <c r="EF734" s="77"/>
      <c r="EG734" s="77"/>
      <c r="EH734" s="77"/>
      <c r="EI734" s="77"/>
      <c r="EJ734" s="77"/>
      <c r="EK734" s="77"/>
      <c r="EL734" s="77"/>
      <c r="EM734" s="77"/>
      <c r="EN734" s="77"/>
      <c r="EO734" s="77"/>
      <c r="EP734" s="77"/>
      <c r="EQ734" s="77"/>
      <c r="ER734" s="77"/>
      <c r="ES734" s="77"/>
      <c r="ET734" s="77"/>
      <c r="EU734" s="77"/>
      <c r="EV734" s="77"/>
      <c r="EW734" s="77"/>
      <c r="EX734" s="77"/>
      <c r="EY734" s="77"/>
      <c r="EZ734" s="77"/>
      <c r="FA734" s="77"/>
      <c r="FB734" s="77"/>
      <c r="FC734" s="77"/>
      <c r="FD734" s="77"/>
      <c r="FE734" s="77"/>
      <c r="FF734" s="77"/>
      <c r="FG734" s="77"/>
      <c r="FH734" s="77"/>
      <c r="FI734" s="77"/>
      <c r="FJ734" s="77"/>
      <c r="FK734" s="77"/>
      <c r="FL734" s="77"/>
      <c r="FM734" s="77"/>
      <c r="FN734" s="77"/>
      <c r="FO734" s="77"/>
      <c r="FP734" s="77"/>
      <c r="FQ734" s="77"/>
      <c r="FR734" s="77"/>
      <c r="FS734" s="77"/>
      <c r="FT734" s="77"/>
      <c r="FU734" s="77"/>
      <c r="FV734" s="77"/>
      <c r="FW734" s="77"/>
      <c r="FX734" s="77"/>
      <c r="FY734" s="77"/>
      <c r="FZ734" s="77"/>
      <c r="GA734" s="77"/>
      <c r="GB734" s="77"/>
      <c r="GC734" s="77"/>
      <c r="GD734" s="77"/>
      <c r="GE734" s="77"/>
      <c r="GF734" s="77"/>
      <c r="GG734" s="77"/>
      <c r="GH734" s="77"/>
      <c r="GI734" s="77"/>
      <c r="GJ734" s="77"/>
      <c r="GK734" s="77"/>
      <c r="GL734" s="77"/>
      <c r="GM734" s="77"/>
      <c r="GN734" s="77"/>
      <c r="GO734" s="77"/>
      <c r="GP734" s="77"/>
      <c r="GQ734" s="77"/>
      <c r="GR734" s="77"/>
      <c r="GS734" s="77"/>
      <c r="GT734" s="77"/>
      <c r="GU734" s="77"/>
      <c r="GV734" s="77"/>
      <c r="GW734" s="77"/>
      <c r="GX734" s="77"/>
      <c r="GY734" s="77"/>
      <c r="GZ734" s="77"/>
      <c r="HA734" s="77"/>
      <c r="HB734" s="77"/>
      <c r="HC734" s="77"/>
      <c r="HD734" s="77"/>
      <c r="HE734" s="77"/>
      <c r="HF734" s="77"/>
      <c r="HG734" s="77"/>
      <c r="HH734" s="77"/>
      <c r="HI734" s="77"/>
      <c r="HJ734" s="77"/>
      <c r="HK734" s="77"/>
      <c r="HL734" s="77"/>
      <c r="HM734" s="77"/>
      <c r="HN734" s="77"/>
      <c r="HO734" s="77"/>
      <c r="HP734" s="77"/>
      <c r="HQ734" s="77"/>
      <c r="HR734" s="77"/>
      <c r="HS734" s="77"/>
      <c r="HT734" s="77"/>
      <c r="HU734" s="77"/>
      <c r="HV734" s="77"/>
      <c r="HW734" s="77"/>
      <c r="HX734" s="77"/>
      <c r="HY734" s="77"/>
      <c r="HZ734" s="77"/>
      <c r="IA734" s="77"/>
      <c r="IB734" s="77"/>
      <c r="IC734" s="77"/>
      <c r="ID734" s="77"/>
      <c r="IE734" s="77"/>
      <c r="IF734" s="77"/>
      <c r="IG734" s="77"/>
      <c r="IH734" s="77"/>
    </row>
    <row r="735" spans="1:9" s="198" customFormat="1" ht="16.5">
      <c r="A735" s="193" t="s">
        <v>299</v>
      </c>
      <c r="B735" s="193" t="s">
        <v>388</v>
      </c>
      <c r="C735" s="193" t="s">
        <v>389</v>
      </c>
      <c r="D735" s="193" t="s">
        <v>302</v>
      </c>
      <c r="E735" s="201">
        <v>20</v>
      </c>
      <c r="F735" s="195" t="s">
        <v>293</v>
      </c>
      <c r="G735" s="193"/>
      <c r="H735" s="195" t="s">
        <v>294</v>
      </c>
      <c r="I735" s="195"/>
    </row>
    <row r="736" spans="1:242" s="78" customFormat="1" ht="33">
      <c r="A736" s="193" t="s">
        <v>316</v>
      </c>
      <c r="B736" s="193" t="s">
        <v>390</v>
      </c>
      <c r="C736" s="193" t="s">
        <v>391</v>
      </c>
      <c r="D736" s="193" t="s">
        <v>319</v>
      </c>
      <c r="E736" s="201">
        <v>20</v>
      </c>
      <c r="F736" s="195" t="s">
        <v>320</v>
      </c>
      <c r="G736" s="193" t="s">
        <v>321</v>
      </c>
      <c r="H736" s="195"/>
      <c r="I736" s="195" t="s">
        <v>294</v>
      </c>
      <c r="J736" s="77"/>
      <c r="K736" s="77"/>
      <c r="L736" s="77"/>
      <c r="M736" s="77"/>
      <c r="N736" s="77"/>
      <c r="O736" s="77"/>
      <c r="P736" s="77"/>
      <c r="Q736" s="77"/>
      <c r="R736" s="77"/>
      <c r="S736" s="77"/>
      <c r="T736" s="77"/>
      <c r="U736" s="77"/>
      <c r="V736" s="77"/>
      <c r="W736" s="77"/>
      <c r="X736" s="77"/>
      <c r="Y736" s="77"/>
      <c r="Z736" s="77"/>
      <c r="AA736" s="77"/>
      <c r="AB736" s="77"/>
      <c r="AC736" s="77"/>
      <c r="AD736" s="77"/>
      <c r="AE736" s="77"/>
      <c r="AF736" s="77"/>
      <c r="AG736" s="77"/>
      <c r="AH736" s="77"/>
      <c r="AI736" s="77"/>
      <c r="AJ736" s="77"/>
      <c r="AK736" s="77"/>
      <c r="AL736" s="77"/>
      <c r="AM736" s="77"/>
      <c r="AN736" s="77"/>
      <c r="AO736" s="77"/>
      <c r="AP736" s="77"/>
      <c r="AQ736" s="77"/>
      <c r="AR736" s="77"/>
      <c r="AS736" s="77"/>
      <c r="AT736" s="77"/>
      <c r="AU736" s="77"/>
      <c r="AV736" s="77"/>
      <c r="AW736" s="77"/>
      <c r="AX736" s="77"/>
      <c r="AY736" s="77"/>
      <c r="AZ736" s="77"/>
      <c r="BA736" s="77"/>
      <c r="BB736" s="77"/>
      <c r="BC736" s="77"/>
      <c r="BD736" s="77"/>
      <c r="BE736" s="77"/>
      <c r="BF736" s="77"/>
      <c r="BG736" s="77"/>
      <c r="BH736" s="77"/>
      <c r="BI736" s="77"/>
      <c r="BJ736" s="77"/>
      <c r="BK736" s="77"/>
      <c r="BL736" s="77"/>
      <c r="BM736" s="77"/>
      <c r="BN736" s="77"/>
      <c r="BO736" s="77"/>
      <c r="BP736" s="77"/>
      <c r="BQ736" s="77"/>
      <c r="BR736" s="77"/>
      <c r="BS736" s="77"/>
      <c r="BT736" s="77"/>
      <c r="BU736" s="77"/>
      <c r="BV736" s="77"/>
      <c r="BW736" s="77"/>
      <c r="BX736" s="77"/>
      <c r="BY736" s="77"/>
      <c r="BZ736" s="77"/>
      <c r="CA736" s="77"/>
      <c r="CB736" s="77"/>
      <c r="CC736" s="77"/>
      <c r="CD736" s="77"/>
      <c r="CE736" s="77"/>
      <c r="CF736" s="77"/>
      <c r="CG736" s="77"/>
      <c r="CH736" s="77"/>
      <c r="CI736" s="77"/>
      <c r="CJ736" s="77"/>
      <c r="CK736" s="77"/>
      <c r="CL736" s="77"/>
      <c r="CM736" s="77"/>
      <c r="CN736" s="77"/>
      <c r="CO736" s="77"/>
      <c r="CP736" s="77"/>
      <c r="CQ736" s="77"/>
      <c r="CR736" s="77"/>
      <c r="CS736" s="77"/>
      <c r="CT736" s="77"/>
      <c r="CU736" s="77"/>
      <c r="CV736" s="77"/>
      <c r="CW736" s="77"/>
      <c r="CX736" s="77"/>
      <c r="CY736" s="77"/>
      <c r="CZ736" s="77"/>
      <c r="DA736" s="77"/>
      <c r="DB736" s="77"/>
      <c r="DC736" s="77"/>
      <c r="DD736" s="77"/>
      <c r="DE736" s="77"/>
      <c r="DF736" s="77"/>
      <c r="DG736" s="77"/>
      <c r="DH736" s="77"/>
      <c r="DI736" s="77"/>
      <c r="DJ736" s="77"/>
      <c r="DK736" s="77"/>
      <c r="DL736" s="77"/>
      <c r="DM736" s="77"/>
      <c r="DN736" s="77"/>
      <c r="DO736" s="77"/>
      <c r="DP736" s="77"/>
      <c r="DQ736" s="77"/>
      <c r="DR736" s="77"/>
      <c r="DS736" s="77"/>
      <c r="DT736" s="77"/>
      <c r="DU736" s="77"/>
      <c r="DV736" s="77"/>
      <c r="DW736" s="77"/>
      <c r="DX736" s="77"/>
      <c r="DY736" s="77"/>
      <c r="DZ736" s="77"/>
      <c r="EA736" s="77"/>
      <c r="EB736" s="77"/>
      <c r="EC736" s="77"/>
      <c r="ED736" s="77"/>
      <c r="EE736" s="77"/>
      <c r="EF736" s="77"/>
      <c r="EG736" s="77"/>
      <c r="EH736" s="77"/>
      <c r="EI736" s="77"/>
      <c r="EJ736" s="77"/>
      <c r="EK736" s="77"/>
      <c r="EL736" s="77"/>
      <c r="EM736" s="77"/>
      <c r="EN736" s="77"/>
      <c r="EO736" s="77"/>
      <c r="EP736" s="77"/>
      <c r="EQ736" s="77"/>
      <c r="ER736" s="77"/>
      <c r="ES736" s="77"/>
      <c r="ET736" s="77"/>
      <c r="EU736" s="77"/>
      <c r="EV736" s="77"/>
      <c r="EW736" s="77"/>
      <c r="EX736" s="77"/>
      <c r="EY736" s="77"/>
      <c r="EZ736" s="77"/>
      <c r="FA736" s="77"/>
      <c r="FB736" s="77"/>
      <c r="FC736" s="77"/>
      <c r="FD736" s="77"/>
      <c r="FE736" s="77"/>
      <c r="FF736" s="77"/>
      <c r="FG736" s="77"/>
      <c r="FH736" s="77"/>
      <c r="FI736" s="77"/>
      <c r="FJ736" s="77"/>
      <c r="FK736" s="77"/>
      <c r="FL736" s="77"/>
      <c r="FM736" s="77"/>
      <c r="FN736" s="77"/>
      <c r="FO736" s="77"/>
      <c r="FP736" s="77"/>
      <c r="FQ736" s="77"/>
      <c r="FR736" s="77"/>
      <c r="FS736" s="77"/>
      <c r="FT736" s="77"/>
      <c r="FU736" s="77"/>
      <c r="FV736" s="77"/>
      <c r="FW736" s="77"/>
      <c r="FX736" s="77"/>
      <c r="FY736" s="77"/>
      <c r="FZ736" s="77"/>
      <c r="GA736" s="77"/>
      <c r="GB736" s="77"/>
      <c r="GC736" s="77"/>
      <c r="GD736" s="77"/>
      <c r="GE736" s="77"/>
      <c r="GF736" s="77"/>
      <c r="GG736" s="77"/>
      <c r="GH736" s="77"/>
      <c r="GI736" s="77"/>
      <c r="GJ736" s="77"/>
      <c r="GK736" s="77"/>
      <c r="GL736" s="77"/>
      <c r="GM736" s="77"/>
      <c r="GN736" s="77"/>
      <c r="GO736" s="77"/>
      <c r="GP736" s="77"/>
      <c r="GQ736" s="77"/>
      <c r="GR736" s="77"/>
      <c r="GS736" s="77"/>
      <c r="GT736" s="77"/>
      <c r="GU736" s="77"/>
      <c r="GV736" s="77"/>
      <c r="GW736" s="77"/>
      <c r="GX736" s="77"/>
      <c r="GY736" s="77"/>
      <c r="GZ736" s="77"/>
      <c r="HA736" s="77"/>
      <c r="HB736" s="77"/>
      <c r="HC736" s="77"/>
      <c r="HD736" s="77"/>
      <c r="HE736" s="77"/>
      <c r="HF736" s="77"/>
      <c r="HG736" s="77"/>
      <c r="HH736" s="77"/>
      <c r="HI736" s="77"/>
      <c r="HJ736" s="77"/>
      <c r="HK736" s="77"/>
      <c r="HL736" s="77"/>
      <c r="HM736" s="77"/>
      <c r="HN736" s="77"/>
      <c r="HO736" s="77"/>
      <c r="HP736" s="77"/>
      <c r="HQ736" s="77"/>
      <c r="HR736" s="77"/>
      <c r="HS736" s="77"/>
      <c r="HT736" s="77"/>
      <c r="HU736" s="77"/>
      <c r="HV736" s="77"/>
      <c r="HW736" s="77"/>
      <c r="HX736" s="77"/>
      <c r="HY736" s="77"/>
      <c r="HZ736" s="77"/>
      <c r="IA736" s="77"/>
      <c r="IB736" s="77"/>
      <c r="IC736" s="77"/>
      <c r="ID736" s="77"/>
      <c r="IE736" s="77"/>
      <c r="IF736" s="77"/>
      <c r="IG736" s="77"/>
      <c r="IH736" s="77"/>
    </row>
    <row r="737" spans="1:242" s="78" customFormat="1" ht="33">
      <c r="A737" s="193" t="s">
        <v>316</v>
      </c>
      <c r="B737" s="193" t="s">
        <v>392</v>
      </c>
      <c r="C737" s="193" t="s">
        <v>391</v>
      </c>
      <c r="D737" s="193" t="s">
        <v>319</v>
      </c>
      <c r="E737" s="201">
        <v>20</v>
      </c>
      <c r="F737" s="195" t="s">
        <v>320</v>
      </c>
      <c r="G737" s="193" t="s">
        <v>321</v>
      </c>
      <c r="H737" s="195"/>
      <c r="I737" s="195" t="s">
        <v>294</v>
      </c>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c r="AG737" s="77"/>
      <c r="AH737" s="77"/>
      <c r="AI737" s="77"/>
      <c r="AJ737" s="77"/>
      <c r="AK737" s="77"/>
      <c r="AL737" s="77"/>
      <c r="AM737" s="77"/>
      <c r="AN737" s="77"/>
      <c r="AO737" s="77"/>
      <c r="AP737" s="77"/>
      <c r="AQ737" s="77"/>
      <c r="AR737" s="77"/>
      <c r="AS737" s="77"/>
      <c r="AT737" s="77"/>
      <c r="AU737" s="77"/>
      <c r="AV737" s="77"/>
      <c r="AW737" s="77"/>
      <c r="AX737" s="77"/>
      <c r="AY737" s="77"/>
      <c r="AZ737" s="77"/>
      <c r="BA737" s="77"/>
      <c r="BB737" s="77"/>
      <c r="BC737" s="77"/>
      <c r="BD737" s="77"/>
      <c r="BE737" s="77"/>
      <c r="BF737" s="77"/>
      <c r="BG737" s="77"/>
      <c r="BH737" s="77"/>
      <c r="BI737" s="77"/>
      <c r="BJ737" s="77"/>
      <c r="BK737" s="77"/>
      <c r="BL737" s="77"/>
      <c r="BM737" s="77"/>
      <c r="BN737" s="77"/>
      <c r="BO737" s="77"/>
      <c r="BP737" s="77"/>
      <c r="BQ737" s="77"/>
      <c r="BR737" s="77"/>
      <c r="BS737" s="77"/>
      <c r="BT737" s="77"/>
      <c r="BU737" s="77"/>
      <c r="BV737" s="77"/>
      <c r="BW737" s="77"/>
      <c r="BX737" s="77"/>
      <c r="BY737" s="77"/>
      <c r="BZ737" s="77"/>
      <c r="CA737" s="77"/>
      <c r="CB737" s="77"/>
      <c r="CC737" s="77"/>
      <c r="CD737" s="77"/>
      <c r="CE737" s="77"/>
      <c r="CF737" s="77"/>
      <c r="CG737" s="77"/>
      <c r="CH737" s="77"/>
      <c r="CI737" s="77"/>
      <c r="CJ737" s="77"/>
      <c r="CK737" s="77"/>
      <c r="CL737" s="77"/>
      <c r="CM737" s="77"/>
      <c r="CN737" s="77"/>
      <c r="CO737" s="77"/>
      <c r="CP737" s="77"/>
      <c r="CQ737" s="77"/>
      <c r="CR737" s="77"/>
      <c r="CS737" s="77"/>
      <c r="CT737" s="77"/>
      <c r="CU737" s="77"/>
      <c r="CV737" s="77"/>
      <c r="CW737" s="77"/>
      <c r="CX737" s="77"/>
      <c r="CY737" s="77"/>
      <c r="CZ737" s="77"/>
      <c r="DA737" s="77"/>
      <c r="DB737" s="77"/>
      <c r="DC737" s="77"/>
      <c r="DD737" s="77"/>
      <c r="DE737" s="77"/>
      <c r="DF737" s="77"/>
      <c r="DG737" s="77"/>
      <c r="DH737" s="77"/>
      <c r="DI737" s="77"/>
      <c r="DJ737" s="77"/>
      <c r="DK737" s="77"/>
      <c r="DL737" s="77"/>
      <c r="DM737" s="77"/>
      <c r="DN737" s="77"/>
      <c r="DO737" s="77"/>
      <c r="DP737" s="77"/>
      <c r="DQ737" s="77"/>
      <c r="DR737" s="77"/>
      <c r="DS737" s="77"/>
      <c r="DT737" s="77"/>
      <c r="DU737" s="77"/>
      <c r="DV737" s="77"/>
      <c r="DW737" s="77"/>
      <c r="DX737" s="77"/>
      <c r="DY737" s="77"/>
      <c r="DZ737" s="77"/>
      <c r="EA737" s="77"/>
      <c r="EB737" s="77"/>
      <c r="EC737" s="77"/>
      <c r="ED737" s="77"/>
      <c r="EE737" s="77"/>
      <c r="EF737" s="77"/>
      <c r="EG737" s="77"/>
      <c r="EH737" s="77"/>
      <c r="EI737" s="77"/>
      <c r="EJ737" s="77"/>
      <c r="EK737" s="77"/>
      <c r="EL737" s="77"/>
      <c r="EM737" s="77"/>
      <c r="EN737" s="77"/>
      <c r="EO737" s="77"/>
      <c r="EP737" s="77"/>
      <c r="EQ737" s="77"/>
      <c r="ER737" s="77"/>
      <c r="ES737" s="77"/>
      <c r="ET737" s="77"/>
      <c r="EU737" s="77"/>
      <c r="EV737" s="77"/>
      <c r="EW737" s="77"/>
      <c r="EX737" s="77"/>
      <c r="EY737" s="77"/>
      <c r="EZ737" s="77"/>
      <c r="FA737" s="77"/>
      <c r="FB737" s="77"/>
      <c r="FC737" s="77"/>
      <c r="FD737" s="77"/>
      <c r="FE737" s="77"/>
      <c r="FF737" s="77"/>
      <c r="FG737" s="77"/>
      <c r="FH737" s="77"/>
      <c r="FI737" s="77"/>
      <c r="FJ737" s="77"/>
      <c r="FK737" s="77"/>
      <c r="FL737" s="77"/>
      <c r="FM737" s="77"/>
      <c r="FN737" s="77"/>
      <c r="FO737" s="77"/>
      <c r="FP737" s="77"/>
      <c r="FQ737" s="77"/>
      <c r="FR737" s="77"/>
      <c r="FS737" s="77"/>
      <c r="FT737" s="77"/>
      <c r="FU737" s="77"/>
      <c r="FV737" s="77"/>
      <c r="FW737" s="77"/>
      <c r="FX737" s="77"/>
      <c r="FY737" s="77"/>
      <c r="FZ737" s="77"/>
      <c r="GA737" s="77"/>
      <c r="GB737" s="77"/>
      <c r="GC737" s="77"/>
      <c r="GD737" s="77"/>
      <c r="GE737" s="77"/>
      <c r="GF737" s="77"/>
      <c r="GG737" s="77"/>
      <c r="GH737" s="77"/>
      <c r="GI737" s="77"/>
      <c r="GJ737" s="77"/>
      <c r="GK737" s="77"/>
      <c r="GL737" s="77"/>
      <c r="GM737" s="77"/>
      <c r="GN737" s="77"/>
      <c r="GO737" s="77"/>
      <c r="GP737" s="77"/>
      <c r="GQ737" s="77"/>
      <c r="GR737" s="77"/>
      <c r="GS737" s="77"/>
      <c r="GT737" s="77"/>
      <c r="GU737" s="77"/>
      <c r="GV737" s="77"/>
      <c r="GW737" s="77"/>
      <c r="GX737" s="77"/>
      <c r="GY737" s="77"/>
      <c r="GZ737" s="77"/>
      <c r="HA737" s="77"/>
      <c r="HB737" s="77"/>
      <c r="HC737" s="77"/>
      <c r="HD737" s="77"/>
      <c r="HE737" s="77"/>
      <c r="HF737" s="77"/>
      <c r="HG737" s="77"/>
      <c r="HH737" s="77"/>
      <c r="HI737" s="77"/>
      <c r="HJ737" s="77"/>
      <c r="HK737" s="77"/>
      <c r="HL737" s="77"/>
      <c r="HM737" s="77"/>
      <c r="HN737" s="77"/>
      <c r="HO737" s="77"/>
      <c r="HP737" s="77"/>
      <c r="HQ737" s="77"/>
      <c r="HR737" s="77"/>
      <c r="HS737" s="77"/>
      <c r="HT737" s="77"/>
      <c r="HU737" s="77"/>
      <c r="HV737" s="77"/>
      <c r="HW737" s="77"/>
      <c r="HX737" s="77"/>
      <c r="HY737" s="77"/>
      <c r="HZ737" s="77"/>
      <c r="IA737" s="77"/>
      <c r="IB737" s="77"/>
      <c r="IC737" s="77"/>
      <c r="ID737" s="77"/>
      <c r="IE737" s="77"/>
      <c r="IF737" s="77"/>
      <c r="IG737" s="77"/>
      <c r="IH737" s="77"/>
    </row>
    <row r="738" spans="1:242" s="78" customFormat="1" ht="30.75" customHeight="1">
      <c r="A738" s="193"/>
      <c r="B738" s="193"/>
      <c r="C738" s="193" t="s">
        <v>393</v>
      </c>
      <c r="D738" s="193"/>
      <c r="E738" s="201">
        <f>SUM(E736:E737)</f>
        <v>40</v>
      </c>
      <c r="F738" s="195"/>
      <c r="G738" s="193"/>
      <c r="H738" s="195"/>
      <c r="I738" s="195"/>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c r="AG738" s="77"/>
      <c r="AH738" s="77"/>
      <c r="AI738" s="77"/>
      <c r="AJ738" s="77"/>
      <c r="AK738" s="77"/>
      <c r="AL738" s="77"/>
      <c r="AM738" s="77"/>
      <c r="AN738" s="77"/>
      <c r="AO738" s="77"/>
      <c r="AP738" s="77"/>
      <c r="AQ738" s="77"/>
      <c r="AR738" s="77"/>
      <c r="AS738" s="77"/>
      <c r="AT738" s="77"/>
      <c r="AU738" s="77"/>
      <c r="AV738" s="77"/>
      <c r="AW738" s="77"/>
      <c r="AX738" s="77"/>
      <c r="AY738" s="77"/>
      <c r="AZ738" s="77"/>
      <c r="BA738" s="77"/>
      <c r="BB738" s="77"/>
      <c r="BC738" s="77"/>
      <c r="BD738" s="77"/>
      <c r="BE738" s="77"/>
      <c r="BF738" s="77"/>
      <c r="BG738" s="77"/>
      <c r="BH738" s="77"/>
      <c r="BI738" s="77"/>
      <c r="BJ738" s="77"/>
      <c r="BK738" s="77"/>
      <c r="BL738" s="77"/>
      <c r="BM738" s="77"/>
      <c r="BN738" s="77"/>
      <c r="BO738" s="77"/>
      <c r="BP738" s="77"/>
      <c r="BQ738" s="77"/>
      <c r="BR738" s="77"/>
      <c r="BS738" s="77"/>
      <c r="BT738" s="77"/>
      <c r="BU738" s="77"/>
      <c r="BV738" s="77"/>
      <c r="BW738" s="77"/>
      <c r="BX738" s="77"/>
      <c r="BY738" s="77"/>
      <c r="BZ738" s="77"/>
      <c r="CA738" s="77"/>
      <c r="CB738" s="77"/>
      <c r="CC738" s="77"/>
      <c r="CD738" s="77"/>
      <c r="CE738" s="77"/>
      <c r="CF738" s="77"/>
      <c r="CG738" s="77"/>
      <c r="CH738" s="77"/>
      <c r="CI738" s="77"/>
      <c r="CJ738" s="77"/>
      <c r="CK738" s="77"/>
      <c r="CL738" s="77"/>
      <c r="CM738" s="77"/>
      <c r="CN738" s="77"/>
      <c r="CO738" s="77"/>
      <c r="CP738" s="77"/>
      <c r="CQ738" s="77"/>
      <c r="CR738" s="77"/>
      <c r="CS738" s="77"/>
      <c r="CT738" s="77"/>
      <c r="CU738" s="77"/>
      <c r="CV738" s="77"/>
      <c r="CW738" s="77"/>
      <c r="CX738" s="77"/>
      <c r="CY738" s="77"/>
      <c r="CZ738" s="77"/>
      <c r="DA738" s="77"/>
      <c r="DB738" s="77"/>
      <c r="DC738" s="77"/>
      <c r="DD738" s="77"/>
      <c r="DE738" s="77"/>
      <c r="DF738" s="77"/>
      <c r="DG738" s="77"/>
      <c r="DH738" s="77"/>
      <c r="DI738" s="77"/>
      <c r="DJ738" s="77"/>
      <c r="DK738" s="77"/>
      <c r="DL738" s="77"/>
      <c r="DM738" s="77"/>
      <c r="DN738" s="77"/>
      <c r="DO738" s="77"/>
      <c r="DP738" s="77"/>
      <c r="DQ738" s="77"/>
      <c r="DR738" s="77"/>
      <c r="DS738" s="77"/>
      <c r="DT738" s="77"/>
      <c r="DU738" s="77"/>
      <c r="DV738" s="77"/>
      <c r="DW738" s="77"/>
      <c r="DX738" s="77"/>
      <c r="DY738" s="77"/>
      <c r="DZ738" s="77"/>
      <c r="EA738" s="77"/>
      <c r="EB738" s="77"/>
      <c r="EC738" s="77"/>
      <c r="ED738" s="77"/>
      <c r="EE738" s="77"/>
      <c r="EF738" s="77"/>
      <c r="EG738" s="77"/>
      <c r="EH738" s="77"/>
      <c r="EI738" s="77"/>
      <c r="EJ738" s="77"/>
      <c r="EK738" s="77"/>
      <c r="EL738" s="77"/>
      <c r="EM738" s="77"/>
      <c r="EN738" s="77"/>
      <c r="EO738" s="77"/>
      <c r="EP738" s="77"/>
      <c r="EQ738" s="77"/>
      <c r="ER738" s="77"/>
      <c r="ES738" s="77"/>
      <c r="ET738" s="77"/>
      <c r="EU738" s="77"/>
      <c r="EV738" s="77"/>
      <c r="EW738" s="77"/>
      <c r="EX738" s="77"/>
      <c r="EY738" s="77"/>
      <c r="EZ738" s="77"/>
      <c r="FA738" s="77"/>
      <c r="FB738" s="77"/>
      <c r="FC738" s="77"/>
      <c r="FD738" s="77"/>
      <c r="FE738" s="77"/>
      <c r="FF738" s="77"/>
      <c r="FG738" s="77"/>
      <c r="FH738" s="77"/>
      <c r="FI738" s="77"/>
      <c r="FJ738" s="77"/>
      <c r="FK738" s="77"/>
      <c r="FL738" s="77"/>
      <c r="FM738" s="77"/>
      <c r="FN738" s="77"/>
      <c r="FO738" s="77"/>
      <c r="FP738" s="77"/>
      <c r="FQ738" s="77"/>
      <c r="FR738" s="77"/>
      <c r="FS738" s="77"/>
      <c r="FT738" s="77"/>
      <c r="FU738" s="77"/>
      <c r="FV738" s="77"/>
      <c r="FW738" s="77"/>
      <c r="FX738" s="77"/>
      <c r="FY738" s="77"/>
      <c r="FZ738" s="77"/>
      <c r="GA738" s="77"/>
      <c r="GB738" s="77"/>
      <c r="GC738" s="77"/>
      <c r="GD738" s="77"/>
      <c r="GE738" s="77"/>
      <c r="GF738" s="77"/>
      <c r="GG738" s="77"/>
      <c r="GH738" s="77"/>
      <c r="GI738" s="77"/>
      <c r="GJ738" s="77"/>
      <c r="GK738" s="77"/>
      <c r="GL738" s="77"/>
      <c r="GM738" s="77"/>
      <c r="GN738" s="77"/>
      <c r="GO738" s="77"/>
      <c r="GP738" s="77"/>
      <c r="GQ738" s="77"/>
      <c r="GR738" s="77"/>
      <c r="GS738" s="77"/>
      <c r="GT738" s="77"/>
      <c r="GU738" s="77"/>
      <c r="GV738" s="77"/>
      <c r="GW738" s="77"/>
      <c r="GX738" s="77"/>
      <c r="GY738" s="77"/>
      <c r="GZ738" s="77"/>
      <c r="HA738" s="77"/>
      <c r="HB738" s="77"/>
      <c r="HC738" s="77"/>
      <c r="HD738" s="77"/>
      <c r="HE738" s="77"/>
      <c r="HF738" s="77"/>
      <c r="HG738" s="77"/>
      <c r="HH738" s="77"/>
      <c r="HI738" s="77"/>
      <c r="HJ738" s="77"/>
      <c r="HK738" s="77"/>
      <c r="HL738" s="77"/>
      <c r="HM738" s="77"/>
      <c r="HN738" s="77"/>
      <c r="HO738" s="77"/>
      <c r="HP738" s="77"/>
      <c r="HQ738" s="77"/>
      <c r="HR738" s="77"/>
      <c r="HS738" s="77"/>
      <c r="HT738" s="77"/>
      <c r="HU738" s="77"/>
      <c r="HV738" s="77"/>
      <c r="HW738" s="77"/>
      <c r="HX738" s="77"/>
      <c r="HY738" s="77"/>
      <c r="HZ738" s="77"/>
      <c r="IA738" s="77"/>
      <c r="IB738" s="77"/>
      <c r="IC738" s="77"/>
      <c r="ID738" s="77"/>
      <c r="IE738" s="77"/>
      <c r="IF738" s="77"/>
      <c r="IG738" s="77"/>
      <c r="IH738" s="77"/>
    </row>
    <row r="739" spans="1:242" s="78" customFormat="1" ht="33">
      <c r="A739" s="193" t="s">
        <v>1852</v>
      </c>
      <c r="B739" s="193" t="s">
        <v>394</v>
      </c>
      <c r="C739" s="193" t="s">
        <v>395</v>
      </c>
      <c r="D739" s="193" t="s">
        <v>1855</v>
      </c>
      <c r="E739" s="201">
        <v>50</v>
      </c>
      <c r="F739" s="195" t="s">
        <v>1471</v>
      </c>
      <c r="G739" s="193" t="s">
        <v>1856</v>
      </c>
      <c r="H739" s="195"/>
      <c r="I739" s="195" t="s">
        <v>1845</v>
      </c>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c r="AG739" s="77"/>
      <c r="AH739" s="77"/>
      <c r="AI739" s="77"/>
      <c r="AJ739" s="77"/>
      <c r="AK739" s="77"/>
      <c r="AL739" s="77"/>
      <c r="AM739" s="77"/>
      <c r="AN739" s="77"/>
      <c r="AO739" s="77"/>
      <c r="AP739" s="77"/>
      <c r="AQ739" s="77"/>
      <c r="AR739" s="77"/>
      <c r="AS739" s="77"/>
      <c r="AT739" s="77"/>
      <c r="AU739" s="77"/>
      <c r="AV739" s="77"/>
      <c r="AW739" s="77"/>
      <c r="AX739" s="77"/>
      <c r="AY739" s="77"/>
      <c r="AZ739" s="77"/>
      <c r="BA739" s="77"/>
      <c r="BB739" s="77"/>
      <c r="BC739" s="77"/>
      <c r="BD739" s="77"/>
      <c r="BE739" s="77"/>
      <c r="BF739" s="77"/>
      <c r="BG739" s="77"/>
      <c r="BH739" s="77"/>
      <c r="BI739" s="77"/>
      <c r="BJ739" s="77"/>
      <c r="BK739" s="77"/>
      <c r="BL739" s="77"/>
      <c r="BM739" s="77"/>
      <c r="BN739" s="77"/>
      <c r="BO739" s="77"/>
      <c r="BP739" s="77"/>
      <c r="BQ739" s="77"/>
      <c r="BR739" s="77"/>
      <c r="BS739" s="77"/>
      <c r="BT739" s="77"/>
      <c r="BU739" s="77"/>
      <c r="BV739" s="77"/>
      <c r="BW739" s="77"/>
      <c r="BX739" s="77"/>
      <c r="BY739" s="77"/>
      <c r="BZ739" s="77"/>
      <c r="CA739" s="77"/>
      <c r="CB739" s="77"/>
      <c r="CC739" s="77"/>
      <c r="CD739" s="77"/>
      <c r="CE739" s="77"/>
      <c r="CF739" s="77"/>
      <c r="CG739" s="77"/>
      <c r="CH739" s="77"/>
      <c r="CI739" s="77"/>
      <c r="CJ739" s="77"/>
      <c r="CK739" s="77"/>
      <c r="CL739" s="77"/>
      <c r="CM739" s="77"/>
      <c r="CN739" s="77"/>
      <c r="CO739" s="77"/>
      <c r="CP739" s="77"/>
      <c r="CQ739" s="77"/>
      <c r="CR739" s="77"/>
      <c r="CS739" s="77"/>
      <c r="CT739" s="77"/>
      <c r="CU739" s="77"/>
      <c r="CV739" s="77"/>
      <c r="CW739" s="77"/>
      <c r="CX739" s="77"/>
      <c r="CY739" s="77"/>
      <c r="CZ739" s="77"/>
      <c r="DA739" s="77"/>
      <c r="DB739" s="77"/>
      <c r="DC739" s="77"/>
      <c r="DD739" s="77"/>
      <c r="DE739" s="77"/>
      <c r="DF739" s="77"/>
      <c r="DG739" s="77"/>
      <c r="DH739" s="77"/>
      <c r="DI739" s="77"/>
      <c r="DJ739" s="77"/>
      <c r="DK739" s="77"/>
      <c r="DL739" s="77"/>
      <c r="DM739" s="77"/>
      <c r="DN739" s="77"/>
      <c r="DO739" s="77"/>
      <c r="DP739" s="77"/>
      <c r="DQ739" s="77"/>
      <c r="DR739" s="77"/>
      <c r="DS739" s="77"/>
      <c r="DT739" s="77"/>
      <c r="DU739" s="77"/>
      <c r="DV739" s="77"/>
      <c r="DW739" s="77"/>
      <c r="DX739" s="77"/>
      <c r="DY739" s="77"/>
      <c r="DZ739" s="77"/>
      <c r="EA739" s="77"/>
      <c r="EB739" s="77"/>
      <c r="EC739" s="77"/>
      <c r="ED739" s="77"/>
      <c r="EE739" s="77"/>
      <c r="EF739" s="77"/>
      <c r="EG739" s="77"/>
      <c r="EH739" s="77"/>
      <c r="EI739" s="77"/>
      <c r="EJ739" s="77"/>
      <c r="EK739" s="77"/>
      <c r="EL739" s="77"/>
      <c r="EM739" s="77"/>
      <c r="EN739" s="77"/>
      <c r="EO739" s="77"/>
      <c r="EP739" s="77"/>
      <c r="EQ739" s="77"/>
      <c r="ER739" s="77"/>
      <c r="ES739" s="77"/>
      <c r="ET739" s="77"/>
      <c r="EU739" s="77"/>
      <c r="EV739" s="77"/>
      <c r="EW739" s="77"/>
      <c r="EX739" s="77"/>
      <c r="EY739" s="77"/>
      <c r="EZ739" s="77"/>
      <c r="FA739" s="77"/>
      <c r="FB739" s="77"/>
      <c r="FC739" s="77"/>
      <c r="FD739" s="77"/>
      <c r="FE739" s="77"/>
      <c r="FF739" s="77"/>
      <c r="FG739" s="77"/>
      <c r="FH739" s="77"/>
      <c r="FI739" s="77"/>
      <c r="FJ739" s="77"/>
      <c r="FK739" s="77"/>
      <c r="FL739" s="77"/>
      <c r="FM739" s="77"/>
      <c r="FN739" s="77"/>
      <c r="FO739" s="77"/>
      <c r="FP739" s="77"/>
      <c r="FQ739" s="77"/>
      <c r="FR739" s="77"/>
      <c r="FS739" s="77"/>
      <c r="FT739" s="77"/>
      <c r="FU739" s="77"/>
      <c r="FV739" s="77"/>
      <c r="FW739" s="77"/>
      <c r="FX739" s="77"/>
      <c r="FY739" s="77"/>
      <c r="FZ739" s="77"/>
      <c r="GA739" s="77"/>
      <c r="GB739" s="77"/>
      <c r="GC739" s="77"/>
      <c r="GD739" s="77"/>
      <c r="GE739" s="77"/>
      <c r="GF739" s="77"/>
      <c r="GG739" s="77"/>
      <c r="GH739" s="77"/>
      <c r="GI739" s="77"/>
      <c r="GJ739" s="77"/>
      <c r="GK739" s="77"/>
      <c r="GL739" s="77"/>
      <c r="GM739" s="77"/>
      <c r="GN739" s="77"/>
      <c r="GO739" s="77"/>
      <c r="GP739" s="77"/>
      <c r="GQ739" s="77"/>
      <c r="GR739" s="77"/>
      <c r="GS739" s="77"/>
      <c r="GT739" s="77"/>
      <c r="GU739" s="77"/>
      <c r="GV739" s="77"/>
      <c r="GW739" s="77"/>
      <c r="GX739" s="77"/>
      <c r="GY739" s="77"/>
      <c r="GZ739" s="77"/>
      <c r="HA739" s="77"/>
      <c r="HB739" s="77"/>
      <c r="HC739" s="77"/>
      <c r="HD739" s="77"/>
      <c r="HE739" s="77"/>
      <c r="HF739" s="77"/>
      <c r="HG739" s="77"/>
      <c r="HH739" s="77"/>
      <c r="HI739" s="77"/>
      <c r="HJ739" s="77"/>
      <c r="HK739" s="77"/>
      <c r="HL739" s="77"/>
      <c r="HM739" s="77"/>
      <c r="HN739" s="77"/>
      <c r="HO739" s="77"/>
      <c r="HP739" s="77"/>
      <c r="HQ739" s="77"/>
      <c r="HR739" s="77"/>
      <c r="HS739" s="77"/>
      <c r="HT739" s="77"/>
      <c r="HU739" s="77"/>
      <c r="HV739" s="77"/>
      <c r="HW739" s="77"/>
      <c r="HX739" s="77"/>
      <c r="HY739" s="77"/>
      <c r="HZ739" s="77"/>
      <c r="IA739" s="77"/>
      <c r="IB739" s="77"/>
      <c r="IC739" s="77"/>
      <c r="ID739" s="77"/>
      <c r="IE739" s="77"/>
      <c r="IF739" s="77"/>
      <c r="IG739" s="77"/>
      <c r="IH739" s="77"/>
    </row>
    <row r="740" spans="1:242" s="78" customFormat="1" ht="33">
      <c r="A740" s="193" t="s">
        <v>1852</v>
      </c>
      <c r="B740" s="193" t="s">
        <v>988</v>
      </c>
      <c r="C740" s="193" t="s">
        <v>396</v>
      </c>
      <c r="D740" s="193" t="s">
        <v>1855</v>
      </c>
      <c r="E740" s="201">
        <v>19</v>
      </c>
      <c r="F740" s="195" t="s">
        <v>1471</v>
      </c>
      <c r="G740" s="193" t="s">
        <v>1856</v>
      </c>
      <c r="H740" s="195"/>
      <c r="I740" s="195" t="s">
        <v>1845</v>
      </c>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77"/>
      <c r="AR740" s="77"/>
      <c r="AS740" s="77"/>
      <c r="AT740" s="77"/>
      <c r="AU740" s="77"/>
      <c r="AV740" s="77"/>
      <c r="AW740" s="77"/>
      <c r="AX740" s="77"/>
      <c r="AY740" s="77"/>
      <c r="AZ740" s="77"/>
      <c r="BA740" s="77"/>
      <c r="BB740" s="77"/>
      <c r="BC740" s="77"/>
      <c r="BD740" s="77"/>
      <c r="BE740" s="77"/>
      <c r="BF740" s="77"/>
      <c r="BG740" s="77"/>
      <c r="BH740" s="77"/>
      <c r="BI740" s="77"/>
      <c r="BJ740" s="77"/>
      <c r="BK740" s="77"/>
      <c r="BL740" s="77"/>
      <c r="BM740" s="77"/>
      <c r="BN740" s="77"/>
      <c r="BO740" s="77"/>
      <c r="BP740" s="77"/>
      <c r="BQ740" s="77"/>
      <c r="BR740" s="77"/>
      <c r="BS740" s="77"/>
      <c r="BT740" s="77"/>
      <c r="BU740" s="77"/>
      <c r="BV740" s="77"/>
      <c r="BW740" s="77"/>
      <c r="BX740" s="77"/>
      <c r="BY740" s="77"/>
      <c r="BZ740" s="77"/>
      <c r="CA740" s="77"/>
      <c r="CB740" s="77"/>
      <c r="CC740" s="77"/>
      <c r="CD740" s="77"/>
      <c r="CE740" s="77"/>
      <c r="CF740" s="77"/>
      <c r="CG740" s="77"/>
      <c r="CH740" s="77"/>
      <c r="CI740" s="77"/>
      <c r="CJ740" s="77"/>
      <c r="CK740" s="77"/>
      <c r="CL740" s="77"/>
      <c r="CM740" s="77"/>
      <c r="CN740" s="77"/>
      <c r="CO740" s="77"/>
      <c r="CP740" s="77"/>
      <c r="CQ740" s="77"/>
      <c r="CR740" s="77"/>
      <c r="CS740" s="77"/>
      <c r="CT740" s="77"/>
      <c r="CU740" s="77"/>
      <c r="CV740" s="77"/>
      <c r="CW740" s="77"/>
      <c r="CX740" s="77"/>
      <c r="CY740" s="77"/>
      <c r="CZ740" s="77"/>
      <c r="DA740" s="77"/>
      <c r="DB740" s="77"/>
      <c r="DC740" s="77"/>
      <c r="DD740" s="77"/>
      <c r="DE740" s="77"/>
      <c r="DF740" s="77"/>
      <c r="DG740" s="77"/>
      <c r="DH740" s="77"/>
      <c r="DI740" s="77"/>
      <c r="DJ740" s="77"/>
      <c r="DK740" s="77"/>
      <c r="DL740" s="77"/>
      <c r="DM740" s="77"/>
      <c r="DN740" s="77"/>
      <c r="DO740" s="77"/>
      <c r="DP740" s="77"/>
      <c r="DQ740" s="77"/>
      <c r="DR740" s="77"/>
      <c r="DS740" s="77"/>
      <c r="DT740" s="77"/>
      <c r="DU740" s="77"/>
      <c r="DV740" s="77"/>
      <c r="DW740" s="77"/>
      <c r="DX740" s="77"/>
      <c r="DY740" s="77"/>
      <c r="DZ740" s="77"/>
      <c r="EA740" s="77"/>
      <c r="EB740" s="77"/>
      <c r="EC740" s="77"/>
      <c r="ED740" s="77"/>
      <c r="EE740" s="77"/>
      <c r="EF740" s="77"/>
      <c r="EG740" s="77"/>
      <c r="EH740" s="77"/>
      <c r="EI740" s="77"/>
      <c r="EJ740" s="77"/>
      <c r="EK740" s="77"/>
      <c r="EL740" s="77"/>
      <c r="EM740" s="77"/>
      <c r="EN740" s="77"/>
      <c r="EO740" s="77"/>
      <c r="EP740" s="77"/>
      <c r="EQ740" s="77"/>
      <c r="ER740" s="77"/>
      <c r="ES740" s="77"/>
      <c r="ET740" s="77"/>
      <c r="EU740" s="77"/>
      <c r="EV740" s="77"/>
      <c r="EW740" s="77"/>
      <c r="EX740" s="77"/>
      <c r="EY740" s="77"/>
      <c r="EZ740" s="77"/>
      <c r="FA740" s="77"/>
      <c r="FB740" s="77"/>
      <c r="FC740" s="77"/>
      <c r="FD740" s="77"/>
      <c r="FE740" s="77"/>
      <c r="FF740" s="77"/>
      <c r="FG740" s="77"/>
      <c r="FH740" s="77"/>
      <c r="FI740" s="77"/>
      <c r="FJ740" s="77"/>
      <c r="FK740" s="77"/>
      <c r="FL740" s="77"/>
      <c r="FM740" s="77"/>
      <c r="FN740" s="77"/>
      <c r="FO740" s="77"/>
      <c r="FP740" s="77"/>
      <c r="FQ740" s="77"/>
      <c r="FR740" s="77"/>
      <c r="FS740" s="77"/>
      <c r="FT740" s="77"/>
      <c r="FU740" s="77"/>
      <c r="FV740" s="77"/>
      <c r="FW740" s="77"/>
      <c r="FX740" s="77"/>
      <c r="FY740" s="77"/>
      <c r="FZ740" s="77"/>
      <c r="GA740" s="77"/>
      <c r="GB740" s="77"/>
      <c r="GC740" s="77"/>
      <c r="GD740" s="77"/>
      <c r="GE740" s="77"/>
      <c r="GF740" s="77"/>
      <c r="GG740" s="77"/>
      <c r="GH740" s="77"/>
      <c r="GI740" s="77"/>
      <c r="GJ740" s="77"/>
      <c r="GK740" s="77"/>
      <c r="GL740" s="77"/>
      <c r="GM740" s="77"/>
      <c r="GN740" s="77"/>
      <c r="GO740" s="77"/>
      <c r="GP740" s="77"/>
      <c r="GQ740" s="77"/>
      <c r="GR740" s="77"/>
      <c r="GS740" s="77"/>
      <c r="GT740" s="77"/>
      <c r="GU740" s="77"/>
      <c r="GV740" s="77"/>
      <c r="GW740" s="77"/>
      <c r="GX740" s="77"/>
      <c r="GY740" s="77"/>
      <c r="GZ740" s="77"/>
      <c r="HA740" s="77"/>
      <c r="HB740" s="77"/>
      <c r="HC740" s="77"/>
      <c r="HD740" s="77"/>
      <c r="HE740" s="77"/>
      <c r="HF740" s="77"/>
      <c r="HG740" s="77"/>
      <c r="HH740" s="77"/>
      <c r="HI740" s="77"/>
      <c r="HJ740" s="77"/>
      <c r="HK740" s="77"/>
      <c r="HL740" s="77"/>
      <c r="HM740" s="77"/>
      <c r="HN740" s="77"/>
      <c r="HO740" s="77"/>
      <c r="HP740" s="77"/>
      <c r="HQ740" s="77"/>
      <c r="HR740" s="77"/>
      <c r="HS740" s="77"/>
      <c r="HT740" s="77"/>
      <c r="HU740" s="77"/>
      <c r="HV740" s="77"/>
      <c r="HW740" s="77"/>
      <c r="HX740" s="77"/>
      <c r="HY740" s="77"/>
      <c r="HZ740" s="77"/>
      <c r="IA740" s="77"/>
      <c r="IB740" s="77"/>
      <c r="IC740" s="77"/>
      <c r="ID740" s="77"/>
      <c r="IE740" s="77"/>
      <c r="IF740" s="77"/>
      <c r="IG740" s="77"/>
      <c r="IH740" s="77"/>
    </row>
    <row r="741" spans="1:242" s="78" customFormat="1" ht="29.25" customHeight="1">
      <c r="A741" s="193"/>
      <c r="B741" s="193"/>
      <c r="C741" s="193" t="s">
        <v>396</v>
      </c>
      <c r="D741" s="193"/>
      <c r="E741" s="201"/>
      <c r="F741" s="195"/>
      <c r="G741" s="193"/>
      <c r="H741" s="195"/>
      <c r="I741" s="195"/>
      <c r="J741" s="77"/>
      <c r="K741" s="77"/>
      <c r="L741" s="77"/>
      <c r="M741" s="77"/>
      <c r="N741" s="77"/>
      <c r="O741" s="77"/>
      <c r="P741" s="77"/>
      <c r="Q741" s="77"/>
      <c r="R741" s="77"/>
      <c r="S741" s="77"/>
      <c r="T741" s="77"/>
      <c r="U741" s="77"/>
      <c r="V741" s="77"/>
      <c r="W741" s="77"/>
      <c r="X741" s="77"/>
      <c r="Y741" s="77"/>
      <c r="Z741" s="77"/>
      <c r="AA741" s="77"/>
      <c r="AB741" s="77"/>
      <c r="AC741" s="77"/>
      <c r="AD741" s="77"/>
      <c r="AE741" s="77"/>
      <c r="AF741" s="77"/>
      <c r="AG741" s="77"/>
      <c r="AH741" s="77"/>
      <c r="AI741" s="77"/>
      <c r="AJ741" s="77"/>
      <c r="AK741" s="77"/>
      <c r="AL741" s="77"/>
      <c r="AM741" s="77"/>
      <c r="AN741" s="77"/>
      <c r="AO741" s="77"/>
      <c r="AP741" s="77"/>
      <c r="AQ741" s="77"/>
      <c r="AR741" s="77"/>
      <c r="AS741" s="77"/>
      <c r="AT741" s="77"/>
      <c r="AU741" s="77"/>
      <c r="AV741" s="77"/>
      <c r="AW741" s="77"/>
      <c r="AX741" s="77"/>
      <c r="AY741" s="77"/>
      <c r="AZ741" s="77"/>
      <c r="BA741" s="77"/>
      <c r="BB741" s="77"/>
      <c r="BC741" s="77"/>
      <c r="BD741" s="77"/>
      <c r="BE741" s="77"/>
      <c r="BF741" s="77"/>
      <c r="BG741" s="77"/>
      <c r="BH741" s="77"/>
      <c r="BI741" s="77"/>
      <c r="BJ741" s="77"/>
      <c r="BK741" s="77"/>
      <c r="BL741" s="77"/>
      <c r="BM741" s="77"/>
      <c r="BN741" s="77"/>
      <c r="BO741" s="77"/>
      <c r="BP741" s="77"/>
      <c r="BQ741" s="77"/>
      <c r="BR741" s="77"/>
      <c r="BS741" s="77"/>
      <c r="BT741" s="77"/>
      <c r="BU741" s="77"/>
      <c r="BV741" s="77"/>
      <c r="BW741" s="77"/>
      <c r="BX741" s="77"/>
      <c r="BY741" s="77"/>
      <c r="BZ741" s="77"/>
      <c r="CA741" s="77"/>
      <c r="CB741" s="77"/>
      <c r="CC741" s="77"/>
      <c r="CD741" s="77"/>
      <c r="CE741" s="77"/>
      <c r="CF741" s="77"/>
      <c r="CG741" s="77"/>
      <c r="CH741" s="77"/>
      <c r="CI741" s="77"/>
      <c r="CJ741" s="77"/>
      <c r="CK741" s="77"/>
      <c r="CL741" s="77"/>
      <c r="CM741" s="77"/>
      <c r="CN741" s="77"/>
      <c r="CO741" s="77"/>
      <c r="CP741" s="77"/>
      <c r="CQ741" s="77"/>
      <c r="CR741" s="77"/>
      <c r="CS741" s="77"/>
      <c r="CT741" s="77"/>
      <c r="CU741" s="77"/>
      <c r="CV741" s="77"/>
      <c r="CW741" s="77"/>
      <c r="CX741" s="77"/>
      <c r="CY741" s="77"/>
      <c r="CZ741" s="77"/>
      <c r="DA741" s="77"/>
      <c r="DB741" s="77"/>
      <c r="DC741" s="77"/>
      <c r="DD741" s="77"/>
      <c r="DE741" s="77"/>
      <c r="DF741" s="77"/>
      <c r="DG741" s="77"/>
      <c r="DH741" s="77"/>
      <c r="DI741" s="77"/>
      <c r="DJ741" s="77"/>
      <c r="DK741" s="77"/>
      <c r="DL741" s="77"/>
      <c r="DM741" s="77"/>
      <c r="DN741" s="77"/>
      <c r="DO741" s="77"/>
      <c r="DP741" s="77"/>
      <c r="DQ741" s="77"/>
      <c r="DR741" s="77"/>
      <c r="DS741" s="77"/>
      <c r="DT741" s="77"/>
      <c r="DU741" s="77"/>
      <c r="DV741" s="77"/>
      <c r="DW741" s="77"/>
      <c r="DX741" s="77"/>
      <c r="DY741" s="77"/>
      <c r="DZ741" s="77"/>
      <c r="EA741" s="77"/>
      <c r="EB741" s="77"/>
      <c r="EC741" s="77"/>
      <c r="ED741" s="77"/>
      <c r="EE741" s="77"/>
      <c r="EF741" s="77"/>
      <c r="EG741" s="77"/>
      <c r="EH741" s="77"/>
      <c r="EI741" s="77"/>
      <c r="EJ741" s="77"/>
      <c r="EK741" s="77"/>
      <c r="EL741" s="77"/>
      <c r="EM741" s="77"/>
      <c r="EN741" s="77"/>
      <c r="EO741" s="77"/>
      <c r="EP741" s="77"/>
      <c r="EQ741" s="77"/>
      <c r="ER741" s="77"/>
      <c r="ES741" s="77"/>
      <c r="ET741" s="77"/>
      <c r="EU741" s="77"/>
      <c r="EV741" s="77"/>
      <c r="EW741" s="77"/>
      <c r="EX741" s="77"/>
      <c r="EY741" s="77"/>
      <c r="EZ741" s="77"/>
      <c r="FA741" s="77"/>
      <c r="FB741" s="77"/>
      <c r="FC741" s="77"/>
      <c r="FD741" s="77"/>
      <c r="FE741" s="77"/>
      <c r="FF741" s="77"/>
      <c r="FG741" s="77"/>
      <c r="FH741" s="77"/>
      <c r="FI741" s="77"/>
      <c r="FJ741" s="77"/>
      <c r="FK741" s="77"/>
      <c r="FL741" s="77"/>
      <c r="FM741" s="77"/>
      <c r="FN741" s="77"/>
      <c r="FO741" s="77"/>
      <c r="FP741" s="77"/>
      <c r="FQ741" s="77"/>
      <c r="FR741" s="77"/>
      <c r="FS741" s="77"/>
      <c r="FT741" s="77"/>
      <c r="FU741" s="77"/>
      <c r="FV741" s="77"/>
      <c r="FW741" s="77"/>
      <c r="FX741" s="77"/>
      <c r="FY741" s="77"/>
      <c r="FZ741" s="77"/>
      <c r="GA741" s="77"/>
      <c r="GB741" s="77"/>
      <c r="GC741" s="77"/>
      <c r="GD741" s="77"/>
      <c r="GE741" s="77"/>
      <c r="GF741" s="77"/>
      <c r="GG741" s="77"/>
      <c r="GH741" s="77"/>
      <c r="GI741" s="77"/>
      <c r="GJ741" s="77"/>
      <c r="GK741" s="77"/>
      <c r="GL741" s="77"/>
      <c r="GM741" s="77"/>
      <c r="GN741" s="77"/>
      <c r="GO741" s="77"/>
      <c r="GP741" s="77"/>
      <c r="GQ741" s="77"/>
      <c r="GR741" s="77"/>
      <c r="GS741" s="77"/>
      <c r="GT741" s="77"/>
      <c r="GU741" s="77"/>
      <c r="GV741" s="77"/>
      <c r="GW741" s="77"/>
      <c r="GX741" s="77"/>
      <c r="GY741" s="77"/>
      <c r="GZ741" s="77"/>
      <c r="HA741" s="77"/>
      <c r="HB741" s="77"/>
      <c r="HC741" s="77"/>
      <c r="HD741" s="77"/>
      <c r="HE741" s="77"/>
      <c r="HF741" s="77"/>
      <c r="HG741" s="77"/>
      <c r="HH741" s="77"/>
      <c r="HI741" s="77"/>
      <c r="HJ741" s="77"/>
      <c r="HK741" s="77"/>
      <c r="HL741" s="77"/>
      <c r="HM741" s="77"/>
      <c r="HN741" s="77"/>
      <c r="HO741" s="77"/>
      <c r="HP741" s="77"/>
      <c r="HQ741" s="77"/>
      <c r="HR741" s="77"/>
      <c r="HS741" s="77"/>
      <c r="HT741" s="77"/>
      <c r="HU741" s="77"/>
      <c r="HV741" s="77"/>
      <c r="HW741" s="77"/>
      <c r="HX741" s="77"/>
      <c r="HY741" s="77"/>
      <c r="HZ741" s="77"/>
      <c r="IA741" s="77"/>
      <c r="IB741" s="77"/>
      <c r="IC741" s="77"/>
      <c r="ID741" s="77"/>
      <c r="IE741" s="77"/>
      <c r="IF741" s="77"/>
      <c r="IG741" s="77"/>
      <c r="IH741" s="77"/>
    </row>
    <row r="742" spans="1:9" s="198" customFormat="1" ht="16.5">
      <c r="A742" s="193" t="s">
        <v>1842</v>
      </c>
      <c r="B742" s="193" t="s">
        <v>397</v>
      </c>
      <c r="C742" s="193" t="s">
        <v>398</v>
      </c>
      <c r="D742" s="193" t="s">
        <v>1463</v>
      </c>
      <c r="E742" s="201">
        <v>60</v>
      </c>
      <c r="F742" s="195" t="s">
        <v>1458</v>
      </c>
      <c r="G742" s="193"/>
      <c r="H742" s="195" t="s">
        <v>1845</v>
      </c>
      <c r="I742" s="195"/>
    </row>
    <row r="743" spans="1:242" s="78" customFormat="1" ht="33">
      <c r="A743" s="193" t="s">
        <v>1852</v>
      </c>
      <c r="B743" s="193" t="s">
        <v>399</v>
      </c>
      <c r="C743" s="193" t="s">
        <v>398</v>
      </c>
      <c r="D743" s="193" t="s">
        <v>1855</v>
      </c>
      <c r="E743" s="201">
        <v>20</v>
      </c>
      <c r="F743" s="195" t="s">
        <v>1471</v>
      </c>
      <c r="G743" s="193" t="s">
        <v>1856</v>
      </c>
      <c r="H743" s="195"/>
      <c r="I743" s="195" t="s">
        <v>1845</v>
      </c>
      <c r="J743" s="77"/>
      <c r="K743" s="77"/>
      <c r="L743" s="77"/>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77"/>
      <c r="AR743" s="77"/>
      <c r="AS743" s="77"/>
      <c r="AT743" s="77"/>
      <c r="AU743" s="77"/>
      <c r="AV743" s="77"/>
      <c r="AW743" s="77"/>
      <c r="AX743" s="77"/>
      <c r="AY743" s="77"/>
      <c r="AZ743" s="77"/>
      <c r="BA743" s="77"/>
      <c r="BB743" s="77"/>
      <c r="BC743" s="77"/>
      <c r="BD743" s="77"/>
      <c r="BE743" s="77"/>
      <c r="BF743" s="77"/>
      <c r="BG743" s="77"/>
      <c r="BH743" s="77"/>
      <c r="BI743" s="77"/>
      <c r="BJ743" s="77"/>
      <c r="BK743" s="77"/>
      <c r="BL743" s="77"/>
      <c r="BM743" s="77"/>
      <c r="BN743" s="77"/>
      <c r="BO743" s="77"/>
      <c r="BP743" s="77"/>
      <c r="BQ743" s="77"/>
      <c r="BR743" s="77"/>
      <c r="BS743" s="77"/>
      <c r="BT743" s="77"/>
      <c r="BU743" s="77"/>
      <c r="BV743" s="77"/>
      <c r="BW743" s="77"/>
      <c r="BX743" s="77"/>
      <c r="BY743" s="77"/>
      <c r="BZ743" s="77"/>
      <c r="CA743" s="77"/>
      <c r="CB743" s="77"/>
      <c r="CC743" s="77"/>
      <c r="CD743" s="77"/>
      <c r="CE743" s="77"/>
      <c r="CF743" s="77"/>
      <c r="CG743" s="77"/>
      <c r="CH743" s="77"/>
      <c r="CI743" s="77"/>
      <c r="CJ743" s="77"/>
      <c r="CK743" s="77"/>
      <c r="CL743" s="77"/>
      <c r="CM743" s="77"/>
      <c r="CN743" s="77"/>
      <c r="CO743" s="77"/>
      <c r="CP743" s="77"/>
      <c r="CQ743" s="77"/>
      <c r="CR743" s="77"/>
      <c r="CS743" s="77"/>
      <c r="CT743" s="77"/>
      <c r="CU743" s="77"/>
      <c r="CV743" s="77"/>
      <c r="CW743" s="77"/>
      <c r="CX743" s="77"/>
      <c r="CY743" s="77"/>
      <c r="CZ743" s="77"/>
      <c r="DA743" s="77"/>
      <c r="DB743" s="77"/>
      <c r="DC743" s="77"/>
      <c r="DD743" s="77"/>
      <c r="DE743" s="77"/>
      <c r="DF743" s="77"/>
      <c r="DG743" s="77"/>
      <c r="DH743" s="77"/>
      <c r="DI743" s="77"/>
      <c r="DJ743" s="77"/>
      <c r="DK743" s="77"/>
      <c r="DL743" s="77"/>
      <c r="DM743" s="77"/>
      <c r="DN743" s="77"/>
      <c r="DO743" s="77"/>
      <c r="DP743" s="77"/>
      <c r="DQ743" s="77"/>
      <c r="DR743" s="77"/>
      <c r="DS743" s="77"/>
      <c r="DT743" s="77"/>
      <c r="DU743" s="77"/>
      <c r="DV743" s="77"/>
      <c r="DW743" s="77"/>
      <c r="DX743" s="77"/>
      <c r="DY743" s="77"/>
      <c r="DZ743" s="77"/>
      <c r="EA743" s="77"/>
      <c r="EB743" s="77"/>
      <c r="EC743" s="77"/>
      <c r="ED743" s="77"/>
      <c r="EE743" s="77"/>
      <c r="EF743" s="77"/>
      <c r="EG743" s="77"/>
      <c r="EH743" s="77"/>
      <c r="EI743" s="77"/>
      <c r="EJ743" s="77"/>
      <c r="EK743" s="77"/>
      <c r="EL743" s="77"/>
      <c r="EM743" s="77"/>
      <c r="EN743" s="77"/>
      <c r="EO743" s="77"/>
      <c r="EP743" s="77"/>
      <c r="EQ743" s="77"/>
      <c r="ER743" s="77"/>
      <c r="ES743" s="77"/>
      <c r="ET743" s="77"/>
      <c r="EU743" s="77"/>
      <c r="EV743" s="77"/>
      <c r="EW743" s="77"/>
      <c r="EX743" s="77"/>
      <c r="EY743" s="77"/>
      <c r="EZ743" s="77"/>
      <c r="FA743" s="77"/>
      <c r="FB743" s="77"/>
      <c r="FC743" s="77"/>
      <c r="FD743" s="77"/>
      <c r="FE743" s="77"/>
      <c r="FF743" s="77"/>
      <c r="FG743" s="77"/>
      <c r="FH743" s="77"/>
      <c r="FI743" s="77"/>
      <c r="FJ743" s="77"/>
      <c r="FK743" s="77"/>
      <c r="FL743" s="77"/>
      <c r="FM743" s="77"/>
      <c r="FN743" s="77"/>
      <c r="FO743" s="77"/>
      <c r="FP743" s="77"/>
      <c r="FQ743" s="77"/>
      <c r="FR743" s="77"/>
      <c r="FS743" s="77"/>
      <c r="FT743" s="77"/>
      <c r="FU743" s="77"/>
      <c r="FV743" s="77"/>
      <c r="FW743" s="77"/>
      <c r="FX743" s="77"/>
      <c r="FY743" s="77"/>
      <c r="FZ743" s="77"/>
      <c r="GA743" s="77"/>
      <c r="GB743" s="77"/>
      <c r="GC743" s="77"/>
      <c r="GD743" s="77"/>
      <c r="GE743" s="77"/>
      <c r="GF743" s="77"/>
      <c r="GG743" s="77"/>
      <c r="GH743" s="77"/>
      <c r="GI743" s="77"/>
      <c r="GJ743" s="77"/>
      <c r="GK743" s="77"/>
      <c r="GL743" s="77"/>
      <c r="GM743" s="77"/>
      <c r="GN743" s="77"/>
      <c r="GO743" s="77"/>
      <c r="GP743" s="77"/>
      <c r="GQ743" s="77"/>
      <c r="GR743" s="77"/>
      <c r="GS743" s="77"/>
      <c r="GT743" s="77"/>
      <c r="GU743" s="77"/>
      <c r="GV743" s="77"/>
      <c r="GW743" s="77"/>
      <c r="GX743" s="77"/>
      <c r="GY743" s="77"/>
      <c r="GZ743" s="77"/>
      <c r="HA743" s="77"/>
      <c r="HB743" s="77"/>
      <c r="HC743" s="77"/>
      <c r="HD743" s="77"/>
      <c r="HE743" s="77"/>
      <c r="HF743" s="77"/>
      <c r="HG743" s="77"/>
      <c r="HH743" s="77"/>
      <c r="HI743" s="77"/>
      <c r="HJ743" s="77"/>
      <c r="HK743" s="77"/>
      <c r="HL743" s="77"/>
      <c r="HM743" s="77"/>
      <c r="HN743" s="77"/>
      <c r="HO743" s="77"/>
      <c r="HP743" s="77"/>
      <c r="HQ743" s="77"/>
      <c r="HR743" s="77"/>
      <c r="HS743" s="77"/>
      <c r="HT743" s="77"/>
      <c r="HU743" s="77"/>
      <c r="HV743" s="77"/>
      <c r="HW743" s="77"/>
      <c r="HX743" s="77"/>
      <c r="HY743" s="77"/>
      <c r="HZ743" s="77"/>
      <c r="IA743" s="77"/>
      <c r="IB743" s="77"/>
      <c r="IC743" s="77"/>
      <c r="ID743" s="77"/>
      <c r="IE743" s="77"/>
      <c r="IF743" s="77"/>
      <c r="IG743" s="77"/>
      <c r="IH743" s="77"/>
    </row>
    <row r="744" spans="1:242" s="78" customFormat="1" ht="30.75" customHeight="1">
      <c r="A744" s="193"/>
      <c r="B744" s="193"/>
      <c r="C744" s="193" t="s">
        <v>400</v>
      </c>
      <c r="D744" s="193"/>
      <c r="E744" s="201">
        <f>SUM(E742:E743)</f>
        <v>80</v>
      </c>
      <c r="F744" s="195"/>
      <c r="G744" s="193"/>
      <c r="H744" s="195"/>
      <c r="I744" s="195"/>
      <c r="J744" s="77"/>
      <c r="K744" s="77"/>
      <c r="L744" s="77"/>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77"/>
      <c r="AR744" s="77"/>
      <c r="AS744" s="77"/>
      <c r="AT744" s="77"/>
      <c r="AU744" s="77"/>
      <c r="AV744" s="77"/>
      <c r="AW744" s="77"/>
      <c r="AX744" s="77"/>
      <c r="AY744" s="77"/>
      <c r="AZ744" s="77"/>
      <c r="BA744" s="77"/>
      <c r="BB744" s="77"/>
      <c r="BC744" s="77"/>
      <c r="BD744" s="77"/>
      <c r="BE744" s="77"/>
      <c r="BF744" s="77"/>
      <c r="BG744" s="77"/>
      <c r="BH744" s="77"/>
      <c r="BI744" s="77"/>
      <c r="BJ744" s="77"/>
      <c r="BK744" s="77"/>
      <c r="BL744" s="77"/>
      <c r="BM744" s="77"/>
      <c r="BN744" s="77"/>
      <c r="BO744" s="77"/>
      <c r="BP744" s="77"/>
      <c r="BQ744" s="77"/>
      <c r="BR744" s="77"/>
      <c r="BS744" s="77"/>
      <c r="BT744" s="77"/>
      <c r="BU744" s="77"/>
      <c r="BV744" s="77"/>
      <c r="BW744" s="77"/>
      <c r="BX744" s="77"/>
      <c r="BY744" s="77"/>
      <c r="BZ744" s="77"/>
      <c r="CA744" s="77"/>
      <c r="CB744" s="77"/>
      <c r="CC744" s="77"/>
      <c r="CD744" s="77"/>
      <c r="CE744" s="77"/>
      <c r="CF744" s="77"/>
      <c r="CG744" s="77"/>
      <c r="CH744" s="77"/>
      <c r="CI744" s="77"/>
      <c r="CJ744" s="77"/>
      <c r="CK744" s="77"/>
      <c r="CL744" s="77"/>
      <c r="CM744" s="77"/>
      <c r="CN744" s="77"/>
      <c r="CO744" s="77"/>
      <c r="CP744" s="77"/>
      <c r="CQ744" s="77"/>
      <c r="CR744" s="77"/>
      <c r="CS744" s="77"/>
      <c r="CT744" s="77"/>
      <c r="CU744" s="77"/>
      <c r="CV744" s="77"/>
      <c r="CW744" s="77"/>
      <c r="CX744" s="77"/>
      <c r="CY744" s="77"/>
      <c r="CZ744" s="77"/>
      <c r="DA744" s="77"/>
      <c r="DB744" s="77"/>
      <c r="DC744" s="77"/>
      <c r="DD744" s="77"/>
      <c r="DE744" s="77"/>
      <c r="DF744" s="77"/>
      <c r="DG744" s="77"/>
      <c r="DH744" s="77"/>
      <c r="DI744" s="77"/>
      <c r="DJ744" s="77"/>
      <c r="DK744" s="77"/>
      <c r="DL744" s="77"/>
      <c r="DM744" s="77"/>
      <c r="DN744" s="77"/>
      <c r="DO744" s="77"/>
      <c r="DP744" s="77"/>
      <c r="DQ744" s="77"/>
      <c r="DR744" s="77"/>
      <c r="DS744" s="77"/>
      <c r="DT744" s="77"/>
      <c r="DU744" s="77"/>
      <c r="DV744" s="77"/>
      <c r="DW744" s="77"/>
      <c r="DX744" s="77"/>
      <c r="DY744" s="77"/>
      <c r="DZ744" s="77"/>
      <c r="EA744" s="77"/>
      <c r="EB744" s="77"/>
      <c r="EC744" s="77"/>
      <c r="ED744" s="77"/>
      <c r="EE744" s="77"/>
      <c r="EF744" s="77"/>
      <c r="EG744" s="77"/>
      <c r="EH744" s="77"/>
      <c r="EI744" s="77"/>
      <c r="EJ744" s="77"/>
      <c r="EK744" s="77"/>
      <c r="EL744" s="77"/>
      <c r="EM744" s="77"/>
      <c r="EN744" s="77"/>
      <c r="EO744" s="77"/>
      <c r="EP744" s="77"/>
      <c r="EQ744" s="77"/>
      <c r="ER744" s="77"/>
      <c r="ES744" s="77"/>
      <c r="ET744" s="77"/>
      <c r="EU744" s="77"/>
      <c r="EV744" s="77"/>
      <c r="EW744" s="77"/>
      <c r="EX744" s="77"/>
      <c r="EY744" s="77"/>
      <c r="EZ744" s="77"/>
      <c r="FA744" s="77"/>
      <c r="FB744" s="77"/>
      <c r="FC744" s="77"/>
      <c r="FD744" s="77"/>
      <c r="FE744" s="77"/>
      <c r="FF744" s="77"/>
      <c r="FG744" s="77"/>
      <c r="FH744" s="77"/>
      <c r="FI744" s="77"/>
      <c r="FJ744" s="77"/>
      <c r="FK744" s="77"/>
      <c r="FL744" s="77"/>
      <c r="FM744" s="77"/>
      <c r="FN744" s="77"/>
      <c r="FO744" s="77"/>
      <c r="FP744" s="77"/>
      <c r="FQ744" s="77"/>
      <c r="FR744" s="77"/>
      <c r="FS744" s="77"/>
      <c r="FT744" s="77"/>
      <c r="FU744" s="77"/>
      <c r="FV744" s="77"/>
      <c r="FW744" s="77"/>
      <c r="FX744" s="77"/>
      <c r="FY744" s="77"/>
      <c r="FZ744" s="77"/>
      <c r="GA744" s="77"/>
      <c r="GB744" s="77"/>
      <c r="GC744" s="77"/>
      <c r="GD744" s="77"/>
      <c r="GE744" s="77"/>
      <c r="GF744" s="77"/>
      <c r="GG744" s="77"/>
      <c r="GH744" s="77"/>
      <c r="GI744" s="77"/>
      <c r="GJ744" s="77"/>
      <c r="GK744" s="77"/>
      <c r="GL744" s="77"/>
      <c r="GM744" s="77"/>
      <c r="GN744" s="77"/>
      <c r="GO744" s="77"/>
      <c r="GP744" s="77"/>
      <c r="GQ744" s="77"/>
      <c r="GR744" s="77"/>
      <c r="GS744" s="77"/>
      <c r="GT744" s="77"/>
      <c r="GU744" s="77"/>
      <c r="GV744" s="77"/>
      <c r="GW744" s="77"/>
      <c r="GX744" s="77"/>
      <c r="GY744" s="77"/>
      <c r="GZ744" s="77"/>
      <c r="HA744" s="77"/>
      <c r="HB744" s="77"/>
      <c r="HC744" s="77"/>
      <c r="HD744" s="77"/>
      <c r="HE744" s="77"/>
      <c r="HF744" s="77"/>
      <c r="HG744" s="77"/>
      <c r="HH744" s="77"/>
      <c r="HI744" s="77"/>
      <c r="HJ744" s="77"/>
      <c r="HK744" s="77"/>
      <c r="HL744" s="77"/>
      <c r="HM744" s="77"/>
      <c r="HN744" s="77"/>
      <c r="HO744" s="77"/>
      <c r="HP744" s="77"/>
      <c r="HQ744" s="77"/>
      <c r="HR744" s="77"/>
      <c r="HS744" s="77"/>
      <c r="HT744" s="77"/>
      <c r="HU744" s="77"/>
      <c r="HV744" s="77"/>
      <c r="HW744" s="77"/>
      <c r="HX744" s="77"/>
      <c r="HY744" s="77"/>
      <c r="HZ744" s="77"/>
      <c r="IA744" s="77"/>
      <c r="IB744" s="77"/>
      <c r="IC744" s="77"/>
      <c r="ID744" s="77"/>
      <c r="IE744" s="77"/>
      <c r="IF744" s="77"/>
      <c r="IG744" s="77"/>
      <c r="IH744" s="77"/>
    </row>
    <row r="745" spans="1:9" s="198" customFormat="1" ht="33">
      <c r="A745" s="193" t="s">
        <v>401</v>
      </c>
      <c r="B745" s="193" t="s">
        <v>402</v>
      </c>
      <c r="C745" s="193" t="s">
        <v>403</v>
      </c>
      <c r="D745" s="193" t="s">
        <v>404</v>
      </c>
      <c r="E745" s="201">
        <v>35</v>
      </c>
      <c r="F745" s="195" t="s">
        <v>293</v>
      </c>
      <c r="G745" s="193"/>
      <c r="H745" s="195" t="s">
        <v>294</v>
      </c>
      <c r="I745" s="195"/>
    </row>
    <row r="746" spans="1:9" s="198" customFormat="1" ht="33">
      <c r="A746" s="193" t="s">
        <v>405</v>
      </c>
      <c r="B746" s="193" t="s">
        <v>406</v>
      </c>
      <c r="C746" s="193" t="s">
        <v>403</v>
      </c>
      <c r="D746" s="193" t="s">
        <v>385</v>
      </c>
      <c r="E746" s="201">
        <v>70</v>
      </c>
      <c r="F746" s="195" t="s">
        <v>293</v>
      </c>
      <c r="G746" s="193"/>
      <c r="H746" s="195" t="s">
        <v>294</v>
      </c>
      <c r="I746" s="195"/>
    </row>
    <row r="747" spans="1:9" s="198" customFormat="1" ht="49.5">
      <c r="A747" s="193" t="s">
        <v>405</v>
      </c>
      <c r="B747" s="193" t="s">
        <v>407</v>
      </c>
      <c r="C747" s="193" t="s">
        <v>403</v>
      </c>
      <c r="D747" s="193" t="s">
        <v>385</v>
      </c>
      <c r="E747" s="201">
        <v>2051</v>
      </c>
      <c r="F747" s="195" t="s">
        <v>320</v>
      </c>
      <c r="G747" s="193" t="s">
        <v>408</v>
      </c>
      <c r="H747" s="195" t="s">
        <v>294</v>
      </c>
      <c r="I747" s="195"/>
    </row>
    <row r="748" spans="1:9" s="198" customFormat="1" ht="33">
      <c r="A748" s="193" t="s">
        <v>382</v>
      </c>
      <c r="B748" s="193" t="s">
        <v>409</v>
      </c>
      <c r="C748" s="193" t="s">
        <v>403</v>
      </c>
      <c r="D748" s="193" t="s">
        <v>385</v>
      </c>
      <c r="E748" s="201">
        <v>117</v>
      </c>
      <c r="F748" s="195" t="s">
        <v>293</v>
      </c>
      <c r="G748" s="193"/>
      <c r="H748" s="195" t="s">
        <v>294</v>
      </c>
      <c r="I748" s="195"/>
    </row>
    <row r="749" spans="1:9" s="198" customFormat="1" ht="33">
      <c r="A749" s="193" t="s">
        <v>382</v>
      </c>
      <c r="B749" s="193" t="s">
        <v>410</v>
      </c>
      <c r="C749" s="193" t="s">
        <v>403</v>
      </c>
      <c r="D749" s="193" t="s">
        <v>385</v>
      </c>
      <c r="E749" s="201">
        <v>100</v>
      </c>
      <c r="F749" s="195" t="s">
        <v>293</v>
      </c>
      <c r="G749" s="193"/>
      <c r="H749" s="195" t="s">
        <v>294</v>
      </c>
      <c r="I749" s="195"/>
    </row>
    <row r="750" spans="1:9" s="198" customFormat="1" ht="33">
      <c r="A750" s="193" t="s">
        <v>382</v>
      </c>
      <c r="B750" s="193" t="s">
        <v>383</v>
      </c>
      <c r="C750" s="193" t="s">
        <v>403</v>
      </c>
      <c r="D750" s="193" t="s">
        <v>385</v>
      </c>
      <c r="E750" s="201">
        <v>13</v>
      </c>
      <c r="F750" s="195" t="s">
        <v>293</v>
      </c>
      <c r="G750" s="193"/>
      <c r="H750" s="195" t="s">
        <v>294</v>
      </c>
      <c r="I750" s="195"/>
    </row>
    <row r="751" spans="1:9" s="198" customFormat="1" ht="33">
      <c r="A751" s="193" t="s">
        <v>382</v>
      </c>
      <c r="B751" s="193" t="s">
        <v>411</v>
      </c>
      <c r="C751" s="193" t="s">
        <v>403</v>
      </c>
      <c r="D751" s="193" t="s">
        <v>385</v>
      </c>
      <c r="E751" s="201">
        <v>2541</v>
      </c>
      <c r="F751" s="195" t="s">
        <v>293</v>
      </c>
      <c r="G751" s="193"/>
      <c r="H751" s="195" t="s">
        <v>294</v>
      </c>
      <c r="I751" s="195"/>
    </row>
    <row r="752" spans="1:9" s="198" customFormat="1" ht="33">
      <c r="A752" s="193" t="s">
        <v>382</v>
      </c>
      <c r="B752" s="193" t="s">
        <v>412</v>
      </c>
      <c r="C752" s="193" t="s">
        <v>403</v>
      </c>
      <c r="D752" s="193" t="s">
        <v>385</v>
      </c>
      <c r="E752" s="201">
        <v>509</v>
      </c>
      <c r="F752" s="195" t="s">
        <v>293</v>
      </c>
      <c r="G752" s="193"/>
      <c r="H752" s="195" t="s">
        <v>294</v>
      </c>
      <c r="I752" s="195"/>
    </row>
    <row r="753" spans="1:9" s="198" customFormat="1" ht="33">
      <c r="A753" s="193" t="s">
        <v>413</v>
      </c>
      <c r="B753" s="193" t="s">
        <v>414</v>
      </c>
      <c r="C753" s="193" t="s">
        <v>403</v>
      </c>
      <c r="D753" s="193" t="s">
        <v>385</v>
      </c>
      <c r="E753" s="201">
        <v>340</v>
      </c>
      <c r="F753" s="195" t="s">
        <v>293</v>
      </c>
      <c r="G753" s="193"/>
      <c r="H753" s="195" t="s">
        <v>294</v>
      </c>
      <c r="I753" s="195"/>
    </row>
    <row r="754" spans="1:9" s="198" customFormat="1" ht="33">
      <c r="A754" s="193" t="s">
        <v>413</v>
      </c>
      <c r="B754" s="193" t="s">
        <v>415</v>
      </c>
      <c r="C754" s="193" t="s">
        <v>403</v>
      </c>
      <c r="D754" s="193" t="s">
        <v>385</v>
      </c>
      <c r="E754" s="201">
        <v>12</v>
      </c>
      <c r="F754" s="195" t="s">
        <v>293</v>
      </c>
      <c r="G754" s="193"/>
      <c r="H754" s="195" t="s">
        <v>294</v>
      </c>
      <c r="I754" s="195"/>
    </row>
    <row r="755" spans="1:9" s="198" customFormat="1" ht="33">
      <c r="A755" s="193" t="s">
        <v>413</v>
      </c>
      <c r="B755" s="193" t="s">
        <v>416</v>
      </c>
      <c r="C755" s="193" t="s">
        <v>403</v>
      </c>
      <c r="D755" s="193" t="s">
        <v>385</v>
      </c>
      <c r="E755" s="201">
        <v>26</v>
      </c>
      <c r="F755" s="195" t="s">
        <v>293</v>
      </c>
      <c r="G755" s="193"/>
      <c r="H755" s="195" t="s">
        <v>294</v>
      </c>
      <c r="I755" s="195"/>
    </row>
    <row r="756" spans="1:9" s="198" customFormat="1" ht="30" customHeight="1">
      <c r="A756" s="193"/>
      <c r="B756" s="193"/>
      <c r="C756" s="193" t="s">
        <v>417</v>
      </c>
      <c r="D756" s="193"/>
      <c r="E756" s="201">
        <f>SUM(E745:E755)</f>
        <v>5814</v>
      </c>
      <c r="F756" s="195"/>
      <c r="G756" s="193"/>
      <c r="H756" s="195"/>
      <c r="I756" s="195"/>
    </row>
    <row r="757" spans="1:242" s="78" customFormat="1" ht="33">
      <c r="A757" s="193" t="s">
        <v>418</v>
      </c>
      <c r="B757" s="193" t="s">
        <v>419</v>
      </c>
      <c r="C757" s="193" t="s">
        <v>420</v>
      </c>
      <c r="D757" s="193" t="s">
        <v>302</v>
      </c>
      <c r="E757" s="201">
        <v>806</v>
      </c>
      <c r="F757" s="195" t="s">
        <v>320</v>
      </c>
      <c r="G757" s="193" t="s">
        <v>421</v>
      </c>
      <c r="H757" s="195" t="s">
        <v>294</v>
      </c>
      <c r="I757" s="195" t="s">
        <v>294</v>
      </c>
      <c r="J757" s="77"/>
      <c r="K757" s="77"/>
      <c r="L757" s="77"/>
      <c r="M757" s="77"/>
      <c r="N757" s="77"/>
      <c r="O757" s="77"/>
      <c r="P757" s="77"/>
      <c r="Q757" s="77"/>
      <c r="R757" s="77"/>
      <c r="S757" s="77"/>
      <c r="T757" s="77"/>
      <c r="U757" s="77"/>
      <c r="V757" s="77"/>
      <c r="W757" s="77"/>
      <c r="X757" s="77"/>
      <c r="Y757" s="77"/>
      <c r="Z757" s="77"/>
      <c r="AA757" s="77"/>
      <c r="AB757" s="77"/>
      <c r="AC757" s="77"/>
      <c r="AD757" s="77"/>
      <c r="AE757" s="77"/>
      <c r="AF757" s="77"/>
      <c r="AG757" s="77"/>
      <c r="AH757" s="77"/>
      <c r="AI757" s="77"/>
      <c r="AJ757" s="77"/>
      <c r="AK757" s="77"/>
      <c r="AL757" s="77"/>
      <c r="AM757" s="77"/>
      <c r="AN757" s="77"/>
      <c r="AO757" s="77"/>
      <c r="AP757" s="77"/>
      <c r="AQ757" s="77"/>
      <c r="AR757" s="77"/>
      <c r="AS757" s="77"/>
      <c r="AT757" s="77"/>
      <c r="AU757" s="77"/>
      <c r="AV757" s="77"/>
      <c r="AW757" s="77"/>
      <c r="AX757" s="77"/>
      <c r="AY757" s="77"/>
      <c r="AZ757" s="77"/>
      <c r="BA757" s="77"/>
      <c r="BB757" s="77"/>
      <c r="BC757" s="77"/>
      <c r="BD757" s="77"/>
      <c r="BE757" s="77"/>
      <c r="BF757" s="77"/>
      <c r="BG757" s="77"/>
      <c r="BH757" s="77"/>
      <c r="BI757" s="77"/>
      <c r="BJ757" s="77"/>
      <c r="BK757" s="77"/>
      <c r="BL757" s="77"/>
      <c r="BM757" s="77"/>
      <c r="BN757" s="77"/>
      <c r="BO757" s="77"/>
      <c r="BP757" s="77"/>
      <c r="BQ757" s="77"/>
      <c r="BR757" s="77"/>
      <c r="BS757" s="77"/>
      <c r="BT757" s="77"/>
      <c r="BU757" s="77"/>
      <c r="BV757" s="77"/>
      <c r="BW757" s="77"/>
      <c r="BX757" s="77"/>
      <c r="BY757" s="77"/>
      <c r="BZ757" s="77"/>
      <c r="CA757" s="77"/>
      <c r="CB757" s="77"/>
      <c r="CC757" s="77"/>
      <c r="CD757" s="77"/>
      <c r="CE757" s="77"/>
      <c r="CF757" s="77"/>
      <c r="CG757" s="77"/>
      <c r="CH757" s="77"/>
      <c r="CI757" s="77"/>
      <c r="CJ757" s="77"/>
      <c r="CK757" s="77"/>
      <c r="CL757" s="77"/>
      <c r="CM757" s="77"/>
      <c r="CN757" s="77"/>
      <c r="CO757" s="77"/>
      <c r="CP757" s="77"/>
      <c r="CQ757" s="77"/>
      <c r="CR757" s="77"/>
      <c r="CS757" s="77"/>
      <c r="CT757" s="77"/>
      <c r="CU757" s="77"/>
      <c r="CV757" s="77"/>
      <c r="CW757" s="77"/>
      <c r="CX757" s="77"/>
      <c r="CY757" s="77"/>
      <c r="CZ757" s="77"/>
      <c r="DA757" s="77"/>
      <c r="DB757" s="77"/>
      <c r="DC757" s="77"/>
      <c r="DD757" s="77"/>
      <c r="DE757" s="77"/>
      <c r="DF757" s="77"/>
      <c r="DG757" s="77"/>
      <c r="DH757" s="77"/>
      <c r="DI757" s="77"/>
      <c r="DJ757" s="77"/>
      <c r="DK757" s="77"/>
      <c r="DL757" s="77"/>
      <c r="DM757" s="77"/>
      <c r="DN757" s="77"/>
      <c r="DO757" s="77"/>
      <c r="DP757" s="77"/>
      <c r="DQ757" s="77"/>
      <c r="DR757" s="77"/>
      <c r="DS757" s="77"/>
      <c r="DT757" s="77"/>
      <c r="DU757" s="77"/>
      <c r="DV757" s="77"/>
      <c r="DW757" s="77"/>
      <c r="DX757" s="77"/>
      <c r="DY757" s="77"/>
      <c r="DZ757" s="77"/>
      <c r="EA757" s="77"/>
      <c r="EB757" s="77"/>
      <c r="EC757" s="77"/>
      <c r="ED757" s="77"/>
      <c r="EE757" s="77"/>
      <c r="EF757" s="77"/>
      <c r="EG757" s="77"/>
      <c r="EH757" s="77"/>
      <c r="EI757" s="77"/>
      <c r="EJ757" s="77"/>
      <c r="EK757" s="77"/>
      <c r="EL757" s="77"/>
      <c r="EM757" s="77"/>
      <c r="EN757" s="77"/>
      <c r="EO757" s="77"/>
      <c r="EP757" s="77"/>
      <c r="EQ757" s="77"/>
      <c r="ER757" s="77"/>
      <c r="ES757" s="77"/>
      <c r="ET757" s="77"/>
      <c r="EU757" s="77"/>
      <c r="EV757" s="77"/>
      <c r="EW757" s="77"/>
      <c r="EX757" s="77"/>
      <c r="EY757" s="77"/>
      <c r="EZ757" s="77"/>
      <c r="FA757" s="77"/>
      <c r="FB757" s="77"/>
      <c r="FC757" s="77"/>
      <c r="FD757" s="77"/>
      <c r="FE757" s="77"/>
      <c r="FF757" s="77"/>
      <c r="FG757" s="77"/>
      <c r="FH757" s="77"/>
      <c r="FI757" s="77"/>
      <c r="FJ757" s="77"/>
      <c r="FK757" s="77"/>
      <c r="FL757" s="77"/>
      <c r="FM757" s="77"/>
      <c r="FN757" s="77"/>
      <c r="FO757" s="77"/>
      <c r="FP757" s="77"/>
      <c r="FQ757" s="77"/>
      <c r="FR757" s="77"/>
      <c r="FS757" s="77"/>
      <c r="FT757" s="77"/>
      <c r="FU757" s="77"/>
      <c r="FV757" s="77"/>
      <c r="FW757" s="77"/>
      <c r="FX757" s="77"/>
      <c r="FY757" s="77"/>
      <c r="FZ757" s="77"/>
      <c r="GA757" s="77"/>
      <c r="GB757" s="77"/>
      <c r="GC757" s="77"/>
      <c r="GD757" s="77"/>
      <c r="GE757" s="77"/>
      <c r="GF757" s="77"/>
      <c r="GG757" s="77"/>
      <c r="GH757" s="77"/>
      <c r="GI757" s="77"/>
      <c r="GJ757" s="77"/>
      <c r="GK757" s="77"/>
      <c r="GL757" s="77"/>
      <c r="GM757" s="77"/>
      <c r="GN757" s="77"/>
      <c r="GO757" s="77"/>
      <c r="GP757" s="77"/>
      <c r="GQ757" s="77"/>
      <c r="GR757" s="77"/>
      <c r="GS757" s="77"/>
      <c r="GT757" s="77"/>
      <c r="GU757" s="77"/>
      <c r="GV757" s="77"/>
      <c r="GW757" s="77"/>
      <c r="GX757" s="77"/>
      <c r="GY757" s="77"/>
      <c r="GZ757" s="77"/>
      <c r="HA757" s="77"/>
      <c r="HB757" s="77"/>
      <c r="HC757" s="77"/>
      <c r="HD757" s="77"/>
      <c r="HE757" s="77"/>
      <c r="HF757" s="77"/>
      <c r="HG757" s="77"/>
      <c r="HH757" s="77"/>
      <c r="HI757" s="77"/>
      <c r="HJ757" s="77"/>
      <c r="HK757" s="77"/>
      <c r="HL757" s="77"/>
      <c r="HM757" s="77"/>
      <c r="HN757" s="77"/>
      <c r="HO757" s="77"/>
      <c r="HP757" s="77"/>
      <c r="HQ757" s="77"/>
      <c r="HR757" s="77"/>
      <c r="HS757" s="77"/>
      <c r="HT757" s="77"/>
      <c r="HU757" s="77"/>
      <c r="HV757" s="77"/>
      <c r="HW757" s="77"/>
      <c r="HX757" s="77"/>
      <c r="HY757" s="77"/>
      <c r="HZ757" s="77"/>
      <c r="IA757" s="77"/>
      <c r="IB757" s="77"/>
      <c r="IC757" s="77"/>
      <c r="ID757" s="77"/>
      <c r="IE757" s="77"/>
      <c r="IF757" s="77"/>
      <c r="IG757" s="77"/>
      <c r="IH757" s="77"/>
    </row>
    <row r="758" spans="1:242" s="78" customFormat="1" ht="33">
      <c r="A758" s="193" t="s">
        <v>418</v>
      </c>
      <c r="B758" s="193" t="s">
        <v>422</v>
      </c>
      <c r="C758" s="193" t="s">
        <v>420</v>
      </c>
      <c r="D758" s="193" t="s">
        <v>302</v>
      </c>
      <c r="E758" s="201">
        <v>866</v>
      </c>
      <c r="F758" s="195" t="s">
        <v>320</v>
      </c>
      <c r="G758" s="193" t="s">
        <v>421</v>
      </c>
      <c r="H758" s="195" t="s">
        <v>294</v>
      </c>
      <c r="I758" s="195" t="s">
        <v>294</v>
      </c>
      <c r="J758" s="77"/>
      <c r="K758" s="77"/>
      <c r="L758" s="77"/>
      <c r="M758" s="77"/>
      <c r="N758" s="77"/>
      <c r="O758" s="77"/>
      <c r="P758" s="77"/>
      <c r="Q758" s="77"/>
      <c r="R758" s="77"/>
      <c r="S758" s="77"/>
      <c r="T758" s="77"/>
      <c r="U758" s="77"/>
      <c r="V758" s="77"/>
      <c r="W758" s="77"/>
      <c r="X758" s="77"/>
      <c r="Y758" s="77"/>
      <c r="Z758" s="77"/>
      <c r="AA758" s="77"/>
      <c r="AB758" s="77"/>
      <c r="AC758" s="77"/>
      <c r="AD758" s="77"/>
      <c r="AE758" s="77"/>
      <c r="AF758" s="77"/>
      <c r="AG758" s="77"/>
      <c r="AH758" s="77"/>
      <c r="AI758" s="77"/>
      <c r="AJ758" s="77"/>
      <c r="AK758" s="77"/>
      <c r="AL758" s="77"/>
      <c r="AM758" s="77"/>
      <c r="AN758" s="77"/>
      <c r="AO758" s="77"/>
      <c r="AP758" s="77"/>
      <c r="AQ758" s="77"/>
      <c r="AR758" s="77"/>
      <c r="AS758" s="77"/>
      <c r="AT758" s="77"/>
      <c r="AU758" s="77"/>
      <c r="AV758" s="77"/>
      <c r="AW758" s="77"/>
      <c r="AX758" s="77"/>
      <c r="AY758" s="77"/>
      <c r="AZ758" s="77"/>
      <c r="BA758" s="77"/>
      <c r="BB758" s="77"/>
      <c r="BC758" s="77"/>
      <c r="BD758" s="77"/>
      <c r="BE758" s="77"/>
      <c r="BF758" s="77"/>
      <c r="BG758" s="77"/>
      <c r="BH758" s="77"/>
      <c r="BI758" s="77"/>
      <c r="BJ758" s="77"/>
      <c r="BK758" s="77"/>
      <c r="BL758" s="77"/>
      <c r="BM758" s="77"/>
      <c r="BN758" s="77"/>
      <c r="BO758" s="77"/>
      <c r="BP758" s="77"/>
      <c r="BQ758" s="77"/>
      <c r="BR758" s="77"/>
      <c r="BS758" s="77"/>
      <c r="BT758" s="77"/>
      <c r="BU758" s="77"/>
      <c r="BV758" s="77"/>
      <c r="BW758" s="77"/>
      <c r="BX758" s="77"/>
      <c r="BY758" s="77"/>
      <c r="BZ758" s="77"/>
      <c r="CA758" s="77"/>
      <c r="CB758" s="77"/>
      <c r="CC758" s="77"/>
      <c r="CD758" s="77"/>
      <c r="CE758" s="77"/>
      <c r="CF758" s="77"/>
      <c r="CG758" s="77"/>
      <c r="CH758" s="77"/>
      <c r="CI758" s="77"/>
      <c r="CJ758" s="77"/>
      <c r="CK758" s="77"/>
      <c r="CL758" s="77"/>
      <c r="CM758" s="77"/>
      <c r="CN758" s="77"/>
      <c r="CO758" s="77"/>
      <c r="CP758" s="77"/>
      <c r="CQ758" s="77"/>
      <c r="CR758" s="77"/>
      <c r="CS758" s="77"/>
      <c r="CT758" s="77"/>
      <c r="CU758" s="77"/>
      <c r="CV758" s="77"/>
      <c r="CW758" s="77"/>
      <c r="CX758" s="77"/>
      <c r="CY758" s="77"/>
      <c r="CZ758" s="77"/>
      <c r="DA758" s="77"/>
      <c r="DB758" s="77"/>
      <c r="DC758" s="77"/>
      <c r="DD758" s="77"/>
      <c r="DE758" s="77"/>
      <c r="DF758" s="77"/>
      <c r="DG758" s="77"/>
      <c r="DH758" s="77"/>
      <c r="DI758" s="77"/>
      <c r="DJ758" s="77"/>
      <c r="DK758" s="77"/>
      <c r="DL758" s="77"/>
      <c r="DM758" s="77"/>
      <c r="DN758" s="77"/>
      <c r="DO758" s="77"/>
      <c r="DP758" s="77"/>
      <c r="DQ758" s="77"/>
      <c r="DR758" s="77"/>
      <c r="DS758" s="77"/>
      <c r="DT758" s="77"/>
      <c r="DU758" s="77"/>
      <c r="DV758" s="77"/>
      <c r="DW758" s="77"/>
      <c r="DX758" s="77"/>
      <c r="DY758" s="77"/>
      <c r="DZ758" s="77"/>
      <c r="EA758" s="77"/>
      <c r="EB758" s="77"/>
      <c r="EC758" s="77"/>
      <c r="ED758" s="77"/>
      <c r="EE758" s="77"/>
      <c r="EF758" s="77"/>
      <c r="EG758" s="77"/>
      <c r="EH758" s="77"/>
      <c r="EI758" s="77"/>
      <c r="EJ758" s="77"/>
      <c r="EK758" s="77"/>
      <c r="EL758" s="77"/>
      <c r="EM758" s="77"/>
      <c r="EN758" s="77"/>
      <c r="EO758" s="77"/>
      <c r="EP758" s="77"/>
      <c r="EQ758" s="77"/>
      <c r="ER758" s="77"/>
      <c r="ES758" s="77"/>
      <c r="ET758" s="77"/>
      <c r="EU758" s="77"/>
      <c r="EV758" s="77"/>
      <c r="EW758" s="77"/>
      <c r="EX758" s="77"/>
      <c r="EY758" s="77"/>
      <c r="EZ758" s="77"/>
      <c r="FA758" s="77"/>
      <c r="FB758" s="77"/>
      <c r="FC758" s="77"/>
      <c r="FD758" s="77"/>
      <c r="FE758" s="77"/>
      <c r="FF758" s="77"/>
      <c r="FG758" s="77"/>
      <c r="FH758" s="77"/>
      <c r="FI758" s="77"/>
      <c r="FJ758" s="77"/>
      <c r="FK758" s="77"/>
      <c r="FL758" s="77"/>
      <c r="FM758" s="77"/>
      <c r="FN758" s="77"/>
      <c r="FO758" s="77"/>
      <c r="FP758" s="77"/>
      <c r="FQ758" s="77"/>
      <c r="FR758" s="77"/>
      <c r="FS758" s="77"/>
      <c r="FT758" s="77"/>
      <c r="FU758" s="77"/>
      <c r="FV758" s="77"/>
      <c r="FW758" s="77"/>
      <c r="FX758" s="77"/>
      <c r="FY758" s="77"/>
      <c r="FZ758" s="77"/>
      <c r="GA758" s="77"/>
      <c r="GB758" s="77"/>
      <c r="GC758" s="77"/>
      <c r="GD758" s="77"/>
      <c r="GE758" s="77"/>
      <c r="GF758" s="77"/>
      <c r="GG758" s="77"/>
      <c r="GH758" s="77"/>
      <c r="GI758" s="77"/>
      <c r="GJ758" s="77"/>
      <c r="GK758" s="77"/>
      <c r="GL758" s="77"/>
      <c r="GM758" s="77"/>
      <c r="GN758" s="77"/>
      <c r="GO758" s="77"/>
      <c r="GP758" s="77"/>
      <c r="GQ758" s="77"/>
      <c r="GR758" s="77"/>
      <c r="GS758" s="77"/>
      <c r="GT758" s="77"/>
      <c r="GU758" s="77"/>
      <c r="GV758" s="77"/>
      <c r="GW758" s="77"/>
      <c r="GX758" s="77"/>
      <c r="GY758" s="77"/>
      <c r="GZ758" s="77"/>
      <c r="HA758" s="77"/>
      <c r="HB758" s="77"/>
      <c r="HC758" s="77"/>
      <c r="HD758" s="77"/>
      <c r="HE758" s="77"/>
      <c r="HF758" s="77"/>
      <c r="HG758" s="77"/>
      <c r="HH758" s="77"/>
      <c r="HI758" s="77"/>
      <c r="HJ758" s="77"/>
      <c r="HK758" s="77"/>
      <c r="HL758" s="77"/>
      <c r="HM758" s="77"/>
      <c r="HN758" s="77"/>
      <c r="HO758" s="77"/>
      <c r="HP758" s="77"/>
      <c r="HQ758" s="77"/>
      <c r="HR758" s="77"/>
      <c r="HS758" s="77"/>
      <c r="HT758" s="77"/>
      <c r="HU758" s="77"/>
      <c r="HV758" s="77"/>
      <c r="HW758" s="77"/>
      <c r="HX758" s="77"/>
      <c r="HY758" s="77"/>
      <c r="HZ758" s="77"/>
      <c r="IA758" s="77"/>
      <c r="IB758" s="77"/>
      <c r="IC758" s="77"/>
      <c r="ID758" s="77"/>
      <c r="IE758" s="77"/>
      <c r="IF758" s="77"/>
      <c r="IG758" s="77"/>
      <c r="IH758" s="77"/>
    </row>
    <row r="759" spans="1:242" s="78" customFormat="1" ht="16.5">
      <c r="A759" s="193"/>
      <c r="B759" s="193"/>
      <c r="C759" s="193" t="s">
        <v>423</v>
      </c>
      <c r="D759" s="193"/>
      <c r="E759" s="201">
        <f>SUM(E757:E758)</f>
        <v>1672</v>
      </c>
      <c r="F759" s="195"/>
      <c r="G759" s="193"/>
      <c r="H759" s="195"/>
      <c r="I759" s="195"/>
      <c r="J759" s="77"/>
      <c r="K759" s="77"/>
      <c r="L759" s="77"/>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77"/>
      <c r="AR759" s="77"/>
      <c r="AS759" s="77"/>
      <c r="AT759" s="77"/>
      <c r="AU759" s="77"/>
      <c r="AV759" s="77"/>
      <c r="AW759" s="77"/>
      <c r="AX759" s="77"/>
      <c r="AY759" s="77"/>
      <c r="AZ759" s="77"/>
      <c r="BA759" s="77"/>
      <c r="BB759" s="77"/>
      <c r="BC759" s="77"/>
      <c r="BD759" s="77"/>
      <c r="BE759" s="77"/>
      <c r="BF759" s="77"/>
      <c r="BG759" s="77"/>
      <c r="BH759" s="77"/>
      <c r="BI759" s="77"/>
      <c r="BJ759" s="77"/>
      <c r="BK759" s="77"/>
      <c r="BL759" s="77"/>
      <c r="BM759" s="77"/>
      <c r="BN759" s="77"/>
      <c r="BO759" s="77"/>
      <c r="BP759" s="77"/>
      <c r="BQ759" s="77"/>
      <c r="BR759" s="77"/>
      <c r="BS759" s="77"/>
      <c r="BT759" s="77"/>
      <c r="BU759" s="77"/>
      <c r="BV759" s="77"/>
      <c r="BW759" s="77"/>
      <c r="BX759" s="77"/>
      <c r="BY759" s="77"/>
      <c r="BZ759" s="77"/>
      <c r="CA759" s="77"/>
      <c r="CB759" s="77"/>
      <c r="CC759" s="77"/>
      <c r="CD759" s="77"/>
      <c r="CE759" s="77"/>
      <c r="CF759" s="77"/>
      <c r="CG759" s="77"/>
      <c r="CH759" s="77"/>
      <c r="CI759" s="77"/>
      <c r="CJ759" s="77"/>
      <c r="CK759" s="77"/>
      <c r="CL759" s="77"/>
      <c r="CM759" s="77"/>
      <c r="CN759" s="77"/>
      <c r="CO759" s="77"/>
      <c r="CP759" s="77"/>
      <c r="CQ759" s="77"/>
      <c r="CR759" s="77"/>
      <c r="CS759" s="77"/>
      <c r="CT759" s="77"/>
      <c r="CU759" s="77"/>
      <c r="CV759" s="77"/>
      <c r="CW759" s="77"/>
      <c r="CX759" s="77"/>
      <c r="CY759" s="77"/>
      <c r="CZ759" s="77"/>
      <c r="DA759" s="77"/>
      <c r="DB759" s="77"/>
      <c r="DC759" s="77"/>
      <c r="DD759" s="77"/>
      <c r="DE759" s="77"/>
      <c r="DF759" s="77"/>
      <c r="DG759" s="77"/>
      <c r="DH759" s="77"/>
      <c r="DI759" s="77"/>
      <c r="DJ759" s="77"/>
      <c r="DK759" s="77"/>
      <c r="DL759" s="77"/>
      <c r="DM759" s="77"/>
      <c r="DN759" s="77"/>
      <c r="DO759" s="77"/>
      <c r="DP759" s="77"/>
      <c r="DQ759" s="77"/>
      <c r="DR759" s="77"/>
      <c r="DS759" s="77"/>
      <c r="DT759" s="77"/>
      <c r="DU759" s="77"/>
      <c r="DV759" s="77"/>
      <c r="DW759" s="77"/>
      <c r="DX759" s="77"/>
      <c r="DY759" s="77"/>
      <c r="DZ759" s="77"/>
      <c r="EA759" s="77"/>
      <c r="EB759" s="77"/>
      <c r="EC759" s="77"/>
      <c r="ED759" s="77"/>
      <c r="EE759" s="77"/>
      <c r="EF759" s="77"/>
      <c r="EG759" s="77"/>
      <c r="EH759" s="77"/>
      <c r="EI759" s="77"/>
      <c r="EJ759" s="77"/>
      <c r="EK759" s="77"/>
      <c r="EL759" s="77"/>
      <c r="EM759" s="77"/>
      <c r="EN759" s="77"/>
      <c r="EO759" s="77"/>
      <c r="EP759" s="77"/>
      <c r="EQ759" s="77"/>
      <c r="ER759" s="77"/>
      <c r="ES759" s="77"/>
      <c r="ET759" s="77"/>
      <c r="EU759" s="77"/>
      <c r="EV759" s="77"/>
      <c r="EW759" s="77"/>
      <c r="EX759" s="77"/>
      <c r="EY759" s="77"/>
      <c r="EZ759" s="77"/>
      <c r="FA759" s="77"/>
      <c r="FB759" s="77"/>
      <c r="FC759" s="77"/>
      <c r="FD759" s="77"/>
      <c r="FE759" s="77"/>
      <c r="FF759" s="77"/>
      <c r="FG759" s="77"/>
      <c r="FH759" s="77"/>
      <c r="FI759" s="77"/>
      <c r="FJ759" s="77"/>
      <c r="FK759" s="77"/>
      <c r="FL759" s="77"/>
      <c r="FM759" s="77"/>
      <c r="FN759" s="77"/>
      <c r="FO759" s="77"/>
      <c r="FP759" s="77"/>
      <c r="FQ759" s="77"/>
      <c r="FR759" s="77"/>
      <c r="FS759" s="77"/>
      <c r="FT759" s="77"/>
      <c r="FU759" s="77"/>
      <c r="FV759" s="77"/>
      <c r="FW759" s="77"/>
      <c r="FX759" s="77"/>
      <c r="FY759" s="77"/>
      <c r="FZ759" s="77"/>
      <c r="GA759" s="77"/>
      <c r="GB759" s="77"/>
      <c r="GC759" s="77"/>
      <c r="GD759" s="77"/>
      <c r="GE759" s="77"/>
      <c r="GF759" s="77"/>
      <c r="GG759" s="77"/>
      <c r="GH759" s="77"/>
      <c r="GI759" s="77"/>
      <c r="GJ759" s="77"/>
      <c r="GK759" s="77"/>
      <c r="GL759" s="77"/>
      <c r="GM759" s="77"/>
      <c r="GN759" s="77"/>
      <c r="GO759" s="77"/>
      <c r="GP759" s="77"/>
      <c r="GQ759" s="77"/>
      <c r="GR759" s="77"/>
      <c r="GS759" s="77"/>
      <c r="GT759" s="77"/>
      <c r="GU759" s="77"/>
      <c r="GV759" s="77"/>
      <c r="GW759" s="77"/>
      <c r="GX759" s="77"/>
      <c r="GY759" s="77"/>
      <c r="GZ759" s="77"/>
      <c r="HA759" s="77"/>
      <c r="HB759" s="77"/>
      <c r="HC759" s="77"/>
      <c r="HD759" s="77"/>
      <c r="HE759" s="77"/>
      <c r="HF759" s="77"/>
      <c r="HG759" s="77"/>
      <c r="HH759" s="77"/>
      <c r="HI759" s="77"/>
      <c r="HJ759" s="77"/>
      <c r="HK759" s="77"/>
      <c r="HL759" s="77"/>
      <c r="HM759" s="77"/>
      <c r="HN759" s="77"/>
      <c r="HO759" s="77"/>
      <c r="HP759" s="77"/>
      <c r="HQ759" s="77"/>
      <c r="HR759" s="77"/>
      <c r="HS759" s="77"/>
      <c r="HT759" s="77"/>
      <c r="HU759" s="77"/>
      <c r="HV759" s="77"/>
      <c r="HW759" s="77"/>
      <c r="HX759" s="77"/>
      <c r="HY759" s="77"/>
      <c r="HZ759" s="77"/>
      <c r="IA759" s="77"/>
      <c r="IB759" s="77"/>
      <c r="IC759" s="77"/>
      <c r="ID759" s="77"/>
      <c r="IE759" s="77"/>
      <c r="IF759" s="77"/>
      <c r="IG759" s="77"/>
      <c r="IH759" s="77"/>
    </row>
    <row r="760" spans="1:242" s="78" customFormat="1" ht="33">
      <c r="A760" s="193" t="s">
        <v>1852</v>
      </c>
      <c r="B760" s="193" t="s">
        <v>424</v>
      </c>
      <c r="C760" s="193" t="s">
        <v>425</v>
      </c>
      <c r="D760" s="193" t="s">
        <v>1855</v>
      </c>
      <c r="E760" s="201">
        <v>10</v>
      </c>
      <c r="F760" s="195" t="s">
        <v>1471</v>
      </c>
      <c r="G760" s="193" t="s">
        <v>1856</v>
      </c>
      <c r="H760" s="195"/>
      <c r="I760" s="195" t="s">
        <v>1845</v>
      </c>
      <c r="J760" s="77"/>
      <c r="K760" s="77"/>
      <c r="L760" s="77"/>
      <c r="M760" s="77"/>
      <c r="N760" s="77"/>
      <c r="O760" s="77"/>
      <c r="P760" s="77"/>
      <c r="Q760" s="77"/>
      <c r="R760" s="77"/>
      <c r="S760" s="77"/>
      <c r="T760" s="77"/>
      <c r="U760" s="77"/>
      <c r="V760" s="77"/>
      <c r="W760" s="77"/>
      <c r="X760" s="77"/>
      <c r="Y760" s="77"/>
      <c r="Z760" s="77"/>
      <c r="AA760" s="77"/>
      <c r="AB760" s="77"/>
      <c r="AC760" s="77"/>
      <c r="AD760" s="77"/>
      <c r="AE760" s="77"/>
      <c r="AF760" s="77"/>
      <c r="AG760" s="77"/>
      <c r="AH760" s="77"/>
      <c r="AI760" s="77"/>
      <c r="AJ760" s="77"/>
      <c r="AK760" s="77"/>
      <c r="AL760" s="77"/>
      <c r="AM760" s="77"/>
      <c r="AN760" s="77"/>
      <c r="AO760" s="77"/>
      <c r="AP760" s="77"/>
      <c r="AQ760" s="77"/>
      <c r="AR760" s="77"/>
      <c r="AS760" s="77"/>
      <c r="AT760" s="77"/>
      <c r="AU760" s="77"/>
      <c r="AV760" s="77"/>
      <c r="AW760" s="77"/>
      <c r="AX760" s="77"/>
      <c r="AY760" s="77"/>
      <c r="AZ760" s="77"/>
      <c r="BA760" s="77"/>
      <c r="BB760" s="77"/>
      <c r="BC760" s="77"/>
      <c r="BD760" s="77"/>
      <c r="BE760" s="77"/>
      <c r="BF760" s="77"/>
      <c r="BG760" s="77"/>
      <c r="BH760" s="77"/>
      <c r="BI760" s="77"/>
      <c r="BJ760" s="77"/>
      <c r="BK760" s="77"/>
      <c r="BL760" s="77"/>
      <c r="BM760" s="77"/>
      <c r="BN760" s="77"/>
      <c r="BO760" s="77"/>
      <c r="BP760" s="77"/>
      <c r="BQ760" s="77"/>
      <c r="BR760" s="77"/>
      <c r="BS760" s="77"/>
      <c r="BT760" s="77"/>
      <c r="BU760" s="77"/>
      <c r="BV760" s="77"/>
      <c r="BW760" s="77"/>
      <c r="BX760" s="77"/>
      <c r="BY760" s="77"/>
      <c r="BZ760" s="77"/>
      <c r="CA760" s="77"/>
      <c r="CB760" s="77"/>
      <c r="CC760" s="77"/>
      <c r="CD760" s="77"/>
      <c r="CE760" s="77"/>
      <c r="CF760" s="77"/>
      <c r="CG760" s="77"/>
      <c r="CH760" s="77"/>
      <c r="CI760" s="77"/>
      <c r="CJ760" s="77"/>
      <c r="CK760" s="77"/>
      <c r="CL760" s="77"/>
      <c r="CM760" s="77"/>
      <c r="CN760" s="77"/>
      <c r="CO760" s="77"/>
      <c r="CP760" s="77"/>
      <c r="CQ760" s="77"/>
      <c r="CR760" s="77"/>
      <c r="CS760" s="77"/>
      <c r="CT760" s="77"/>
      <c r="CU760" s="77"/>
      <c r="CV760" s="77"/>
      <c r="CW760" s="77"/>
      <c r="CX760" s="77"/>
      <c r="CY760" s="77"/>
      <c r="CZ760" s="77"/>
      <c r="DA760" s="77"/>
      <c r="DB760" s="77"/>
      <c r="DC760" s="77"/>
      <c r="DD760" s="77"/>
      <c r="DE760" s="77"/>
      <c r="DF760" s="77"/>
      <c r="DG760" s="77"/>
      <c r="DH760" s="77"/>
      <c r="DI760" s="77"/>
      <c r="DJ760" s="77"/>
      <c r="DK760" s="77"/>
      <c r="DL760" s="77"/>
      <c r="DM760" s="77"/>
      <c r="DN760" s="77"/>
      <c r="DO760" s="77"/>
      <c r="DP760" s="77"/>
      <c r="DQ760" s="77"/>
      <c r="DR760" s="77"/>
      <c r="DS760" s="77"/>
      <c r="DT760" s="77"/>
      <c r="DU760" s="77"/>
      <c r="DV760" s="77"/>
      <c r="DW760" s="77"/>
      <c r="DX760" s="77"/>
      <c r="DY760" s="77"/>
      <c r="DZ760" s="77"/>
      <c r="EA760" s="77"/>
      <c r="EB760" s="77"/>
      <c r="EC760" s="77"/>
      <c r="ED760" s="77"/>
      <c r="EE760" s="77"/>
      <c r="EF760" s="77"/>
      <c r="EG760" s="77"/>
      <c r="EH760" s="77"/>
      <c r="EI760" s="77"/>
      <c r="EJ760" s="77"/>
      <c r="EK760" s="77"/>
      <c r="EL760" s="77"/>
      <c r="EM760" s="77"/>
      <c r="EN760" s="77"/>
      <c r="EO760" s="77"/>
      <c r="EP760" s="77"/>
      <c r="EQ760" s="77"/>
      <c r="ER760" s="77"/>
      <c r="ES760" s="77"/>
      <c r="ET760" s="77"/>
      <c r="EU760" s="77"/>
      <c r="EV760" s="77"/>
      <c r="EW760" s="77"/>
      <c r="EX760" s="77"/>
      <c r="EY760" s="77"/>
      <c r="EZ760" s="77"/>
      <c r="FA760" s="77"/>
      <c r="FB760" s="77"/>
      <c r="FC760" s="77"/>
      <c r="FD760" s="77"/>
      <c r="FE760" s="77"/>
      <c r="FF760" s="77"/>
      <c r="FG760" s="77"/>
      <c r="FH760" s="77"/>
      <c r="FI760" s="77"/>
      <c r="FJ760" s="77"/>
      <c r="FK760" s="77"/>
      <c r="FL760" s="77"/>
      <c r="FM760" s="77"/>
      <c r="FN760" s="77"/>
      <c r="FO760" s="77"/>
      <c r="FP760" s="77"/>
      <c r="FQ760" s="77"/>
      <c r="FR760" s="77"/>
      <c r="FS760" s="77"/>
      <c r="FT760" s="77"/>
      <c r="FU760" s="77"/>
      <c r="FV760" s="77"/>
      <c r="FW760" s="77"/>
      <c r="FX760" s="77"/>
      <c r="FY760" s="77"/>
      <c r="FZ760" s="77"/>
      <c r="GA760" s="77"/>
      <c r="GB760" s="77"/>
      <c r="GC760" s="77"/>
      <c r="GD760" s="77"/>
      <c r="GE760" s="77"/>
      <c r="GF760" s="77"/>
      <c r="GG760" s="77"/>
      <c r="GH760" s="77"/>
      <c r="GI760" s="77"/>
      <c r="GJ760" s="77"/>
      <c r="GK760" s="77"/>
      <c r="GL760" s="77"/>
      <c r="GM760" s="77"/>
      <c r="GN760" s="77"/>
      <c r="GO760" s="77"/>
      <c r="GP760" s="77"/>
      <c r="GQ760" s="77"/>
      <c r="GR760" s="77"/>
      <c r="GS760" s="77"/>
      <c r="GT760" s="77"/>
      <c r="GU760" s="77"/>
      <c r="GV760" s="77"/>
      <c r="GW760" s="77"/>
      <c r="GX760" s="77"/>
      <c r="GY760" s="77"/>
      <c r="GZ760" s="77"/>
      <c r="HA760" s="77"/>
      <c r="HB760" s="77"/>
      <c r="HC760" s="77"/>
      <c r="HD760" s="77"/>
      <c r="HE760" s="77"/>
      <c r="HF760" s="77"/>
      <c r="HG760" s="77"/>
      <c r="HH760" s="77"/>
      <c r="HI760" s="77"/>
      <c r="HJ760" s="77"/>
      <c r="HK760" s="77"/>
      <c r="HL760" s="77"/>
      <c r="HM760" s="77"/>
      <c r="HN760" s="77"/>
      <c r="HO760" s="77"/>
      <c r="HP760" s="77"/>
      <c r="HQ760" s="77"/>
      <c r="HR760" s="77"/>
      <c r="HS760" s="77"/>
      <c r="HT760" s="77"/>
      <c r="HU760" s="77"/>
      <c r="HV760" s="77"/>
      <c r="HW760" s="77"/>
      <c r="HX760" s="77"/>
      <c r="HY760" s="77"/>
      <c r="HZ760" s="77"/>
      <c r="IA760" s="77"/>
      <c r="IB760" s="77"/>
      <c r="IC760" s="77"/>
      <c r="ID760" s="77"/>
      <c r="IE760" s="77"/>
      <c r="IF760" s="77"/>
      <c r="IG760" s="77"/>
      <c r="IH760" s="77"/>
    </row>
    <row r="761" spans="1:9" s="203" customFormat="1" ht="33">
      <c r="A761" s="193" t="s">
        <v>1852</v>
      </c>
      <c r="B761" s="193" t="s">
        <v>426</v>
      </c>
      <c r="C761" s="193" t="s">
        <v>425</v>
      </c>
      <c r="D761" s="193" t="s">
        <v>1855</v>
      </c>
      <c r="E761" s="201">
        <v>10</v>
      </c>
      <c r="F761" s="195" t="s">
        <v>1471</v>
      </c>
      <c r="G761" s="193" t="s">
        <v>1856</v>
      </c>
      <c r="H761" s="195"/>
      <c r="I761" s="195" t="s">
        <v>1845</v>
      </c>
    </row>
    <row r="762" spans="1:9" s="203" customFormat="1" ht="30" customHeight="1">
      <c r="A762" s="193"/>
      <c r="B762" s="193"/>
      <c r="C762" s="193" t="s">
        <v>427</v>
      </c>
      <c r="D762" s="193"/>
      <c r="E762" s="201">
        <f>SUM(E760:E761)</f>
        <v>20</v>
      </c>
      <c r="F762" s="195"/>
      <c r="G762" s="193"/>
      <c r="H762" s="195"/>
      <c r="I762" s="195" t="s">
        <v>294</v>
      </c>
    </row>
    <row r="763" spans="1:242" s="78" customFormat="1" ht="33">
      <c r="A763" s="193" t="s">
        <v>316</v>
      </c>
      <c r="B763" s="193" t="s">
        <v>428</v>
      </c>
      <c r="C763" s="193" t="s">
        <v>429</v>
      </c>
      <c r="D763" s="193" t="s">
        <v>319</v>
      </c>
      <c r="E763" s="201">
        <v>20</v>
      </c>
      <c r="F763" s="195" t="s">
        <v>320</v>
      </c>
      <c r="G763" s="193" t="s">
        <v>321</v>
      </c>
      <c r="H763" s="195"/>
      <c r="I763" s="195" t="s">
        <v>294</v>
      </c>
      <c r="J763" s="77"/>
      <c r="K763" s="77"/>
      <c r="L763" s="77"/>
      <c r="M763" s="77"/>
      <c r="N763" s="77"/>
      <c r="O763" s="77"/>
      <c r="P763" s="77"/>
      <c r="Q763" s="77"/>
      <c r="R763" s="77"/>
      <c r="S763" s="77"/>
      <c r="T763" s="77"/>
      <c r="U763" s="77"/>
      <c r="V763" s="77"/>
      <c r="W763" s="77"/>
      <c r="X763" s="77"/>
      <c r="Y763" s="77"/>
      <c r="Z763" s="77"/>
      <c r="AA763" s="77"/>
      <c r="AB763" s="77"/>
      <c r="AC763" s="77"/>
      <c r="AD763" s="77"/>
      <c r="AE763" s="77"/>
      <c r="AF763" s="77"/>
      <c r="AG763" s="77"/>
      <c r="AH763" s="77"/>
      <c r="AI763" s="77"/>
      <c r="AJ763" s="77"/>
      <c r="AK763" s="77"/>
      <c r="AL763" s="77"/>
      <c r="AM763" s="77"/>
      <c r="AN763" s="77"/>
      <c r="AO763" s="77"/>
      <c r="AP763" s="77"/>
      <c r="AQ763" s="77"/>
      <c r="AR763" s="77"/>
      <c r="AS763" s="77"/>
      <c r="AT763" s="77"/>
      <c r="AU763" s="77"/>
      <c r="AV763" s="77"/>
      <c r="AW763" s="77"/>
      <c r="AX763" s="77"/>
      <c r="AY763" s="77"/>
      <c r="AZ763" s="77"/>
      <c r="BA763" s="77"/>
      <c r="BB763" s="77"/>
      <c r="BC763" s="77"/>
      <c r="BD763" s="77"/>
      <c r="BE763" s="77"/>
      <c r="BF763" s="77"/>
      <c r="BG763" s="77"/>
      <c r="BH763" s="77"/>
      <c r="BI763" s="77"/>
      <c r="BJ763" s="77"/>
      <c r="BK763" s="77"/>
      <c r="BL763" s="77"/>
      <c r="BM763" s="77"/>
      <c r="BN763" s="77"/>
      <c r="BO763" s="77"/>
      <c r="BP763" s="77"/>
      <c r="BQ763" s="77"/>
      <c r="BR763" s="77"/>
      <c r="BS763" s="77"/>
      <c r="BT763" s="77"/>
      <c r="BU763" s="77"/>
      <c r="BV763" s="77"/>
      <c r="BW763" s="77"/>
      <c r="BX763" s="77"/>
      <c r="BY763" s="77"/>
      <c r="BZ763" s="77"/>
      <c r="CA763" s="77"/>
      <c r="CB763" s="77"/>
      <c r="CC763" s="77"/>
      <c r="CD763" s="77"/>
      <c r="CE763" s="77"/>
      <c r="CF763" s="77"/>
      <c r="CG763" s="77"/>
      <c r="CH763" s="77"/>
      <c r="CI763" s="77"/>
      <c r="CJ763" s="77"/>
      <c r="CK763" s="77"/>
      <c r="CL763" s="77"/>
      <c r="CM763" s="77"/>
      <c r="CN763" s="77"/>
      <c r="CO763" s="77"/>
      <c r="CP763" s="77"/>
      <c r="CQ763" s="77"/>
      <c r="CR763" s="77"/>
      <c r="CS763" s="77"/>
      <c r="CT763" s="77"/>
      <c r="CU763" s="77"/>
      <c r="CV763" s="77"/>
      <c r="CW763" s="77"/>
      <c r="CX763" s="77"/>
      <c r="CY763" s="77"/>
      <c r="CZ763" s="77"/>
      <c r="DA763" s="77"/>
      <c r="DB763" s="77"/>
      <c r="DC763" s="77"/>
      <c r="DD763" s="77"/>
      <c r="DE763" s="77"/>
      <c r="DF763" s="77"/>
      <c r="DG763" s="77"/>
      <c r="DH763" s="77"/>
      <c r="DI763" s="77"/>
      <c r="DJ763" s="77"/>
      <c r="DK763" s="77"/>
      <c r="DL763" s="77"/>
      <c r="DM763" s="77"/>
      <c r="DN763" s="77"/>
      <c r="DO763" s="77"/>
      <c r="DP763" s="77"/>
      <c r="DQ763" s="77"/>
      <c r="DR763" s="77"/>
      <c r="DS763" s="77"/>
      <c r="DT763" s="77"/>
      <c r="DU763" s="77"/>
      <c r="DV763" s="77"/>
      <c r="DW763" s="77"/>
      <c r="DX763" s="77"/>
      <c r="DY763" s="77"/>
      <c r="DZ763" s="77"/>
      <c r="EA763" s="77"/>
      <c r="EB763" s="77"/>
      <c r="EC763" s="77"/>
      <c r="ED763" s="77"/>
      <c r="EE763" s="77"/>
      <c r="EF763" s="77"/>
      <c r="EG763" s="77"/>
      <c r="EH763" s="77"/>
      <c r="EI763" s="77"/>
      <c r="EJ763" s="77"/>
      <c r="EK763" s="77"/>
      <c r="EL763" s="77"/>
      <c r="EM763" s="77"/>
      <c r="EN763" s="77"/>
      <c r="EO763" s="77"/>
      <c r="EP763" s="77"/>
      <c r="EQ763" s="77"/>
      <c r="ER763" s="77"/>
      <c r="ES763" s="77"/>
      <c r="ET763" s="77"/>
      <c r="EU763" s="77"/>
      <c r="EV763" s="77"/>
      <c r="EW763" s="77"/>
      <c r="EX763" s="77"/>
      <c r="EY763" s="77"/>
      <c r="EZ763" s="77"/>
      <c r="FA763" s="77"/>
      <c r="FB763" s="77"/>
      <c r="FC763" s="77"/>
      <c r="FD763" s="77"/>
      <c r="FE763" s="77"/>
      <c r="FF763" s="77"/>
      <c r="FG763" s="77"/>
      <c r="FH763" s="77"/>
      <c r="FI763" s="77"/>
      <c r="FJ763" s="77"/>
      <c r="FK763" s="77"/>
      <c r="FL763" s="77"/>
      <c r="FM763" s="77"/>
      <c r="FN763" s="77"/>
      <c r="FO763" s="77"/>
      <c r="FP763" s="77"/>
      <c r="FQ763" s="77"/>
      <c r="FR763" s="77"/>
      <c r="FS763" s="77"/>
      <c r="FT763" s="77"/>
      <c r="FU763" s="77"/>
      <c r="FV763" s="77"/>
      <c r="FW763" s="77"/>
      <c r="FX763" s="77"/>
      <c r="FY763" s="77"/>
      <c r="FZ763" s="77"/>
      <c r="GA763" s="77"/>
      <c r="GB763" s="77"/>
      <c r="GC763" s="77"/>
      <c r="GD763" s="77"/>
      <c r="GE763" s="77"/>
      <c r="GF763" s="77"/>
      <c r="GG763" s="77"/>
      <c r="GH763" s="77"/>
      <c r="GI763" s="77"/>
      <c r="GJ763" s="77"/>
      <c r="GK763" s="77"/>
      <c r="GL763" s="77"/>
      <c r="GM763" s="77"/>
      <c r="GN763" s="77"/>
      <c r="GO763" s="77"/>
      <c r="GP763" s="77"/>
      <c r="GQ763" s="77"/>
      <c r="GR763" s="77"/>
      <c r="GS763" s="77"/>
      <c r="GT763" s="77"/>
      <c r="GU763" s="77"/>
      <c r="GV763" s="77"/>
      <c r="GW763" s="77"/>
      <c r="GX763" s="77"/>
      <c r="GY763" s="77"/>
      <c r="GZ763" s="77"/>
      <c r="HA763" s="77"/>
      <c r="HB763" s="77"/>
      <c r="HC763" s="77"/>
      <c r="HD763" s="77"/>
      <c r="HE763" s="77"/>
      <c r="HF763" s="77"/>
      <c r="HG763" s="77"/>
      <c r="HH763" s="77"/>
      <c r="HI763" s="77"/>
      <c r="HJ763" s="77"/>
      <c r="HK763" s="77"/>
      <c r="HL763" s="77"/>
      <c r="HM763" s="77"/>
      <c r="HN763" s="77"/>
      <c r="HO763" s="77"/>
      <c r="HP763" s="77"/>
      <c r="HQ763" s="77"/>
      <c r="HR763" s="77"/>
      <c r="HS763" s="77"/>
      <c r="HT763" s="77"/>
      <c r="HU763" s="77"/>
      <c r="HV763" s="77"/>
      <c r="HW763" s="77"/>
      <c r="HX763" s="77"/>
      <c r="HY763" s="77"/>
      <c r="HZ763" s="77"/>
      <c r="IA763" s="77"/>
      <c r="IB763" s="77"/>
      <c r="IC763" s="77"/>
      <c r="ID763" s="77"/>
      <c r="IE763" s="77"/>
      <c r="IF763" s="77"/>
      <c r="IG763" s="77"/>
      <c r="IH763" s="77"/>
    </row>
    <row r="764" spans="1:242" s="78" customFormat="1" ht="33">
      <c r="A764" s="193" t="s">
        <v>316</v>
      </c>
      <c r="B764" s="193" t="s">
        <v>430</v>
      </c>
      <c r="C764" s="193" t="s">
        <v>429</v>
      </c>
      <c r="D764" s="193" t="s">
        <v>319</v>
      </c>
      <c r="E764" s="201">
        <v>20</v>
      </c>
      <c r="F764" s="195" t="s">
        <v>320</v>
      </c>
      <c r="G764" s="193" t="s">
        <v>321</v>
      </c>
      <c r="H764" s="195"/>
      <c r="I764" s="195" t="s">
        <v>294</v>
      </c>
      <c r="J764" s="77"/>
      <c r="K764" s="77"/>
      <c r="L764" s="77"/>
      <c r="M764" s="77"/>
      <c r="N764" s="77"/>
      <c r="O764" s="77"/>
      <c r="P764" s="77"/>
      <c r="Q764" s="77"/>
      <c r="R764" s="77"/>
      <c r="S764" s="77"/>
      <c r="T764" s="77"/>
      <c r="U764" s="77"/>
      <c r="V764" s="77"/>
      <c r="W764" s="77"/>
      <c r="X764" s="77"/>
      <c r="Y764" s="77"/>
      <c r="Z764" s="77"/>
      <c r="AA764" s="77"/>
      <c r="AB764" s="77"/>
      <c r="AC764" s="77"/>
      <c r="AD764" s="77"/>
      <c r="AE764" s="77"/>
      <c r="AF764" s="77"/>
      <c r="AG764" s="77"/>
      <c r="AH764" s="77"/>
      <c r="AI764" s="77"/>
      <c r="AJ764" s="77"/>
      <c r="AK764" s="77"/>
      <c r="AL764" s="77"/>
      <c r="AM764" s="77"/>
      <c r="AN764" s="77"/>
      <c r="AO764" s="77"/>
      <c r="AP764" s="77"/>
      <c r="AQ764" s="77"/>
      <c r="AR764" s="77"/>
      <c r="AS764" s="77"/>
      <c r="AT764" s="77"/>
      <c r="AU764" s="77"/>
      <c r="AV764" s="77"/>
      <c r="AW764" s="77"/>
      <c r="AX764" s="77"/>
      <c r="AY764" s="77"/>
      <c r="AZ764" s="77"/>
      <c r="BA764" s="77"/>
      <c r="BB764" s="77"/>
      <c r="BC764" s="77"/>
      <c r="BD764" s="77"/>
      <c r="BE764" s="77"/>
      <c r="BF764" s="77"/>
      <c r="BG764" s="77"/>
      <c r="BH764" s="77"/>
      <c r="BI764" s="77"/>
      <c r="BJ764" s="77"/>
      <c r="BK764" s="77"/>
      <c r="BL764" s="77"/>
      <c r="BM764" s="77"/>
      <c r="BN764" s="77"/>
      <c r="BO764" s="77"/>
      <c r="BP764" s="77"/>
      <c r="BQ764" s="77"/>
      <c r="BR764" s="77"/>
      <c r="BS764" s="77"/>
      <c r="BT764" s="77"/>
      <c r="BU764" s="77"/>
      <c r="BV764" s="77"/>
      <c r="BW764" s="77"/>
      <c r="BX764" s="77"/>
      <c r="BY764" s="77"/>
      <c r="BZ764" s="77"/>
      <c r="CA764" s="77"/>
      <c r="CB764" s="77"/>
      <c r="CC764" s="77"/>
      <c r="CD764" s="77"/>
      <c r="CE764" s="77"/>
      <c r="CF764" s="77"/>
      <c r="CG764" s="77"/>
      <c r="CH764" s="77"/>
      <c r="CI764" s="77"/>
      <c r="CJ764" s="77"/>
      <c r="CK764" s="77"/>
      <c r="CL764" s="77"/>
      <c r="CM764" s="77"/>
      <c r="CN764" s="77"/>
      <c r="CO764" s="77"/>
      <c r="CP764" s="77"/>
      <c r="CQ764" s="77"/>
      <c r="CR764" s="77"/>
      <c r="CS764" s="77"/>
      <c r="CT764" s="77"/>
      <c r="CU764" s="77"/>
      <c r="CV764" s="77"/>
      <c r="CW764" s="77"/>
      <c r="CX764" s="77"/>
      <c r="CY764" s="77"/>
      <c r="CZ764" s="77"/>
      <c r="DA764" s="77"/>
      <c r="DB764" s="77"/>
      <c r="DC764" s="77"/>
      <c r="DD764" s="77"/>
      <c r="DE764" s="77"/>
      <c r="DF764" s="77"/>
      <c r="DG764" s="77"/>
      <c r="DH764" s="77"/>
      <c r="DI764" s="77"/>
      <c r="DJ764" s="77"/>
      <c r="DK764" s="77"/>
      <c r="DL764" s="77"/>
      <c r="DM764" s="77"/>
      <c r="DN764" s="77"/>
      <c r="DO764" s="77"/>
      <c r="DP764" s="77"/>
      <c r="DQ764" s="77"/>
      <c r="DR764" s="77"/>
      <c r="DS764" s="77"/>
      <c r="DT764" s="77"/>
      <c r="DU764" s="77"/>
      <c r="DV764" s="77"/>
      <c r="DW764" s="77"/>
      <c r="DX764" s="77"/>
      <c r="DY764" s="77"/>
      <c r="DZ764" s="77"/>
      <c r="EA764" s="77"/>
      <c r="EB764" s="77"/>
      <c r="EC764" s="77"/>
      <c r="ED764" s="77"/>
      <c r="EE764" s="77"/>
      <c r="EF764" s="77"/>
      <c r="EG764" s="77"/>
      <c r="EH764" s="77"/>
      <c r="EI764" s="77"/>
      <c r="EJ764" s="77"/>
      <c r="EK764" s="77"/>
      <c r="EL764" s="77"/>
      <c r="EM764" s="77"/>
      <c r="EN764" s="77"/>
      <c r="EO764" s="77"/>
      <c r="EP764" s="77"/>
      <c r="EQ764" s="77"/>
      <c r="ER764" s="77"/>
      <c r="ES764" s="77"/>
      <c r="ET764" s="77"/>
      <c r="EU764" s="77"/>
      <c r="EV764" s="77"/>
      <c r="EW764" s="77"/>
      <c r="EX764" s="77"/>
      <c r="EY764" s="77"/>
      <c r="EZ764" s="77"/>
      <c r="FA764" s="77"/>
      <c r="FB764" s="77"/>
      <c r="FC764" s="77"/>
      <c r="FD764" s="77"/>
      <c r="FE764" s="77"/>
      <c r="FF764" s="77"/>
      <c r="FG764" s="77"/>
      <c r="FH764" s="77"/>
      <c r="FI764" s="77"/>
      <c r="FJ764" s="77"/>
      <c r="FK764" s="77"/>
      <c r="FL764" s="77"/>
      <c r="FM764" s="77"/>
      <c r="FN764" s="77"/>
      <c r="FO764" s="77"/>
      <c r="FP764" s="77"/>
      <c r="FQ764" s="77"/>
      <c r="FR764" s="77"/>
      <c r="FS764" s="77"/>
      <c r="FT764" s="77"/>
      <c r="FU764" s="77"/>
      <c r="FV764" s="77"/>
      <c r="FW764" s="77"/>
      <c r="FX764" s="77"/>
      <c r="FY764" s="77"/>
      <c r="FZ764" s="77"/>
      <c r="GA764" s="77"/>
      <c r="GB764" s="77"/>
      <c r="GC764" s="77"/>
      <c r="GD764" s="77"/>
      <c r="GE764" s="77"/>
      <c r="GF764" s="77"/>
      <c r="GG764" s="77"/>
      <c r="GH764" s="77"/>
      <c r="GI764" s="77"/>
      <c r="GJ764" s="77"/>
      <c r="GK764" s="77"/>
      <c r="GL764" s="77"/>
      <c r="GM764" s="77"/>
      <c r="GN764" s="77"/>
      <c r="GO764" s="77"/>
      <c r="GP764" s="77"/>
      <c r="GQ764" s="77"/>
      <c r="GR764" s="77"/>
      <c r="GS764" s="77"/>
      <c r="GT764" s="77"/>
      <c r="GU764" s="77"/>
      <c r="GV764" s="77"/>
      <c r="GW764" s="77"/>
      <c r="GX764" s="77"/>
      <c r="GY764" s="77"/>
      <c r="GZ764" s="77"/>
      <c r="HA764" s="77"/>
      <c r="HB764" s="77"/>
      <c r="HC764" s="77"/>
      <c r="HD764" s="77"/>
      <c r="HE764" s="77"/>
      <c r="HF764" s="77"/>
      <c r="HG764" s="77"/>
      <c r="HH764" s="77"/>
      <c r="HI764" s="77"/>
      <c r="HJ764" s="77"/>
      <c r="HK764" s="77"/>
      <c r="HL764" s="77"/>
      <c r="HM764" s="77"/>
      <c r="HN764" s="77"/>
      <c r="HO764" s="77"/>
      <c r="HP764" s="77"/>
      <c r="HQ764" s="77"/>
      <c r="HR764" s="77"/>
      <c r="HS764" s="77"/>
      <c r="HT764" s="77"/>
      <c r="HU764" s="77"/>
      <c r="HV764" s="77"/>
      <c r="HW764" s="77"/>
      <c r="HX764" s="77"/>
      <c r="HY764" s="77"/>
      <c r="HZ764" s="77"/>
      <c r="IA764" s="77"/>
      <c r="IB764" s="77"/>
      <c r="IC764" s="77"/>
      <c r="ID764" s="77"/>
      <c r="IE764" s="77"/>
      <c r="IF764" s="77"/>
      <c r="IG764" s="77"/>
      <c r="IH764" s="77"/>
    </row>
    <row r="765" spans="1:242" s="78" customFormat="1" ht="33">
      <c r="A765" s="193" t="s">
        <v>316</v>
      </c>
      <c r="B765" s="193" t="s">
        <v>431</v>
      </c>
      <c r="C765" s="193" t="s">
        <v>429</v>
      </c>
      <c r="D765" s="193" t="s">
        <v>319</v>
      </c>
      <c r="E765" s="201">
        <v>20</v>
      </c>
      <c r="F765" s="195" t="s">
        <v>320</v>
      </c>
      <c r="G765" s="193" t="s">
        <v>321</v>
      </c>
      <c r="H765" s="195"/>
      <c r="I765" s="195"/>
      <c r="J765" s="77"/>
      <c r="K765" s="77"/>
      <c r="L765" s="77"/>
      <c r="M765" s="77"/>
      <c r="N765" s="77"/>
      <c r="O765" s="77"/>
      <c r="P765" s="77"/>
      <c r="Q765" s="77"/>
      <c r="R765" s="77"/>
      <c r="S765" s="77"/>
      <c r="T765" s="77"/>
      <c r="U765" s="77"/>
      <c r="V765" s="77"/>
      <c r="W765" s="77"/>
      <c r="X765" s="77"/>
      <c r="Y765" s="77"/>
      <c r="Z765" s="77"/>
      <c r="AA765" s="77"/>
      <c r="AB765" s="77"/>
      <c r="AC765" s="77"/>
      <c r="AD765" s="77"/>
      <c r="AE765" s="77"/>
      <c r="AF765" s="77"/>
      <c r="AG765" s="77"/>
      <c r="AH765" s="77"/>
      <c r="AI765" s="77"/>
      <c r="AJ765" s="77"/>
      <c r="AK765" s="77"/>
      <c r="AL765" s="77"/>
      <c r="AM765" s="77"/>
      <c r="AN765" s="77"/>
      <c r="AO765" s="77"/>
      <c r="AP765" s="77"/>
      <c r="AQ765" s="77"/>
      <c r="AR765" s="77"/>
      <c r="AS765" s="77"/>
      <c r="AT765" s="77"/>
      <c r="AU765" s="77"/>
      <c r="AV765" s="77"/>
      <c r="AW765" s="77"/>
      <c r="AX765" s="77"/>
      <c r="AY765" s="77"/>
      <c r="AZ765" s="77"/>
      <c r="BA765" s="77"/>
      <c r="BB765" s="77"/>
      <c r="BC765" s="77"/>
      <c r="BD765" s="77"/>
      <c r="BE765" s="77"/>
      <c r="BF765" s="77"/>
      <c r="BG765" s="77"/>
      <c r="BH765" s="77"/>
      <c r="BI765" s="77"/>
      <c r="BJ765" s="77"/>
      <c r="BK765" s="77"/>
      <c r="BL765" s="77"/>
      <c r="BM765" s="77"/>
      <c r="BN765" s="77"/>
      <c r="BO765" s="77"/>
      <c r="BP765" s="77"/>
      <c r="BQ765" s="77"/>
      <c r="BR765" s="77"/>
      <c r="BS765" s="77"/>
      <c r="BT765" s="77"/>
      <c r="BU765" s="77"/>
      <c r="BV765" s="77"/>
      <c r="BW765" s="77"/>
      <c r="BX765" s="77"/>
      <c r="BY765" s="77"/>
      <c r="BZ765" s="77"/>
      <c r="CA765" s="77"/>
      <c r="CB765" s="77"/>
      <c r="CC765" s="77"/>
      <c r="CD765" s="77"/>
      <c r="CE765" s="77"/>
      <c r="CF765" s="77"/>
      <c r="CG765" s="77"/>
      <c r="CH765" s="77"/>
      <c r="CI765" s="77"/>
      <c r="CJ765" s="77"/>
      <c r="CK765" s="77"/>
      <c r="CL765" s="77"/>
      <c r="CM765" s="77"/>
      <c r="CN765" s="77"/>
      <c r="CO765" s="77"/>
      <c r="CP765" s="77"/>
      <c r="CQ765" s="77"/>
      <c r="CR765" s="77"/>
      <c r="CS765" s="77"/>
      <c r="CT765" s="77"/>
      <c r="CU765" s="77"/>
      <c r="CV765" s="77"/>
      <c r="CW765" s="77"/>
      <c r="CX765" s="77"/>
      <c r="CY765" s="77"/>
      <c r="CZ765" s="77"/>
      <c r="DA765" s="77"/>
      <c r="DB765" s="77"/>
      <c r="DC765" s="77"/>
      <c r="DD765" s="77"/>
      <c r="DE765" s="77"/>
      <c r="DF765" s="77"/>
      <c r="DG765" s="77"/>
      <c r="DH765" s="77"/>
      <c r="DI765" s="77"/>
      <c r="DJ765" s="77"/>
      <c r="DK765" s="77"/>
      <c r="DL765" s="77"/>
      <c r="DM765" s="77"/>
      <c r="DN765" s="77"/>
      <c r="DO765" s="77"/>
      <c r="DP765" s="77"/>
      <c r="DQ765" s="77"/>
      <c r="DR765" s="77"/>
      <c r="DS765" s="77"/>
      <c r="DT765" s="77"/>
      <c r="DU765" s="77"/>
      <c r="DV765" s="77"/>
      <c r="DW765" s="77"/>
      <c r="DX765" s="77"/>
      <c r="DY765" s="77"/>
      <c r="DZ765" s="77"/>
      <c r="EA765" s="77"/>
      <c r="EB765" s="77"/>
      <c r="EC765" s="77"/>
      <c r="ED765" s="77"/>
      <c r="EE765" s="77"/>
      <c r="EF765" s="77"/>
      <c r="EG765" s="77"/>
      <c r="EH765" s="77"/>
      <c r="EI765" s="77"/>
      <c r="EJ765" s="77"/>
      <c r="EK765" s="77"/>
      <c r="EL765" s="77"/>
      <c r="EM765" s="77"/>
      <c r="EN765" s="77"/>
      <c r="EO765" s="77"/>
      <c r="EP765" s="77"/>
      <c r="EQ765" s="77"/>
      <c r="ER765" s="77"/>
      <c r="ES765" s="77"/>
      <c r="ET765" s="77"/>
      <c r="EU765" s="77"/>
      <c r="EV765" s="77"/>
      <c r="EW765" s="77"/>
      <c r="EX765" s="77"/>
      <c r="EY765" s="77"/>
      <c r="EZ765" s="77"/>
      <c r="FA765" s="77"/>
      <c r="FB765" s="77"/>
      <c r="FC765" s="77"/>
      <c r="FD765" s="77"/>
      <c r="FE765" s="77"/>
      <c r="FF765" s="77"/>
      <c r="FG765" s="77"/>
      <c r="FH765" s="77"/>
      <c r="FI765" s="77"/>
      <c r="FJ765" s="77"/>
      <c r="FK765" s="77"/>
      <c r="FL765" s="77"/>
      <c r="FM765" s="77"/>
      <c r="FN765" s="77"/>
      <c r="FO765" s="77"/>
      <c r="FP765" s="77"/>
      <c r="FQ765" s="77"/>
      <c r="FR765" s="77"/>
      <c r="FS765" s="77"/>
      <c r="FT765" s="77"/>
      <c r="FU765" s="77"/>
      <c r="FV765" s="77"/>
      <c r="FW765" s="77"/>
      <c r="FX765" s="77"/>
      <c r="FY765" s="77"/>
      <c r="FZ765" s="77"/>
      <c r="GA765" s="77"/>
      <c r="GB765" s="77"/>
      <c r="GC765" s="77"/>
      <c r="GD765" s="77"/>
      <c r="GE765" s="77"/>
      <c r="GF765" s="77"/>
      <c r="GG765" s="77"/>
      <c r="GH765" s="77"/>
      <c r="GI765" s="77"/>
      <c r="GJ765" s="77"/>
      <c r="GK765" s="77"/>
      <c r="GL765" s="77"/>
      <c r="GM765" s="77"/>
      <c r="GN765" s="77"/>
      <c r="GO765" s="77"/>
      <c r="GP765" s="77"/>
      <c r="GQ765" s="77"/>
      <c r="GR765" s="77"/>
      <c r="GS765" s="77"/>
      <c r="GT765" s="77"/>
      <c r="GU765" s="77"/>
      <c r="GV765" s="77"/>
      <c r="GW765" s="77"/>
      <c r="GX765" s="77"/>
      <c r="GY765" s="77"/>
      <c r="GZ765" s="77"/>
      <c r="HA765" s="77"/>
      <c r="HB765" s="77"/>
      <c r="HC765" s="77"/>
      <c r="HD765" s="77"/>
      <c r="HE765" s="77"/>
      <c r="HF765" s="77"/>
      <c r="HG765" s="77"/>
      <c r="HH765" s="77"/>
      <c r="HI765" s="77"/>
      <c r="HJ765" s="77"/>
      <c r="HK765" s="77"/>
      <c r="HL765" s="77"/>
      <c r="HM765" s="77"/>
      <c r="HN765" s="77"/>
      <c r="HO765" s="77"/>
      <c r="HP765" s="77"/>
      <c r="HQ765" s="77"/>
      <c r="HR765" s="77"/>
      <c r="HS765" s="77"/>
      <c r="HT765" s="77"/>
      <c r="HU765" s="77"/>
      <c r="HV765" s="77"/>
      <c r="HW765" s="77"/>
      <c r="HX765" s="77"/>
      <c r="HY765" s="77"/>
      <c r="HZ765" s="77"/>
      <c r="IA765" s="77"/>
      <c r="IB765" s="77"/>
      <c r="IC765" s="77"/>
      <c r="ID765" s="77"/>
      <c r="IE765" s="77"/>
      <c r="IF765" s="77"/>
      <c r="IG765" s="77"/>
      <c r="IH765" s="77"/>
    </row>
    <row r="766" spans="1:9" s="198" customFormat="1" ht="33">
      <c r="A766" s="193" t="s">
        <v>316</v>
      </c>
      <c r="B766" s="193" t="s">
        <v>432</v>
      </c>
      <c r="C766" s="193" t="s">
        <v>429</v>
      </c>
      <c r="D766" s="193" t="s">
        <v>319</v>
      </c>
      <c r="E766" s="201">
        <v>20</v>
      </c>
      <c r="F766" s="195" t="s">
        <v>320</v>
      </c>
      <c r="G766" s="193" t="s">
        <v>321</v>
      </c>
      <c r="H766" s="195"/>
      <c r="I766" s="195"/>
    </row>
    <row r="767" spans="1:9" s="203" customFormat="1" ht="30" customHeight="1">
      <c r="A767" s="193"/>
      <c r="B767" s="193"/>
      <c r="C767" s="193" t="s">
        <v>433</v>
      </c>
      <c r="D767" s="193"/>
      <c r="E767" s="201">
        <f>SUM(E763:E766)</f>
        <v>80</v>
      </c>
      <c r="F767" s="195"/>
      <c r="G767" s="193"/>
      <c r="H767" s="195"/>
      <c r="I767" s="195" t="s">
        <v>1845</v>
      </c>
    </row>
    <row r="768" spans="1:242" s="78" customFormat="1" ht="33">
      <c r="A768" s="193" t="s">
        <v>1938</v>
      </c>
      <c r="B768" s="193" t="s">
        <v>434</v>
      </c>
      <c r="C768" s="193" t="s">
        <v>435</v>
      </c>
      <c r="D768" s="193" t="s">
        <v>1528</v>
      </c>
      <c r="E768" s="201">
        <v>200</v>
      </c>
      <c r="F768" s="195" t="s">
        <v>1458</v>
      </c>
      <c r="G768" s="193"/>
      <c r="H768" s="195" t="s">
        <v>1845</v>
      </c>
      <c r="I768" s="195" t="s">
        <v>1845</v>
      </c>
      <c r="J768" s="77"/>
      <c r="K768" s="77"/>
      <c r="L768" s="77"/>
      <c r="M768" s="77"/>
      <c r="N768" s="77"/>
      <c r="O768" s="77"/>
      <c r="P768" s="77"/>
      <c r="Q768" s="77"/>
      <c r="R768" s="77"/>
      <c r="S768" s="77"/>
      <c r="T768" s="77"/>
      <c r="U768" s="77"/>
      <c r="V768" s="77"/>
      <c r="W768" s="77"/>
      <c r="X768" s="77"/>
      <c r="Y768" s="77"/>
      <c r="Z768" s="77"/>
      <c r="AA768" s="77"/>
      <c r="AB768" s="77"/>
      <c r="AC768" s="77"/>
      <c r="AD768" s="77"/>
      <c r="AE768" s="77"/>
      <c r="AF768" s="77"/>
      <c r="AG768" s="77"/>
      <c r="AH768" s="77"/>
      <c r="AI768" s="77"/>
      <c r="AJ768" s="77"/>
      <c r="AK768" s="77"/>
      <c r="AL768" s="77"/>
      <c r="AM768" s="77"/>
      <c r="AN768" s="77"/>
      <c r="AO768" s="77"/>
      <c r="AP768" s="77"/>
      <c r="AQ768" s="77"/>
      <c r="AR768" s="77"/>
      <c r="AS768" s="77"/>
      <c r="AT768" s="77"/>
      <c r="AU768" s="77"/>
      <c r="AV768" s="77"/>
      <c r="AW768" s="77"/>
      <c r="AX768" s="77"/>
      <c r="AY768" s="77"/>
      <c r="AZ768" s="77"/>
      <c r="BA768" s="77"/>
      <c r="BB768" s="77"/>
      <c r="BC768" s="77"/>
      <c r="BD768" s="77"/>
      <c r="BE768" s="77"/>
      <c r="BF768" s="77"/>
      <c r="BG768" s="77"/>
      <c r="BH768" s="77"/>
      <c r="BI768" s="77"/>
      <c r="BJ768" s="77"/>
      <c r="BK768" s="77"/>
      <c r="BL768" s="77"/>
      <c r="BM768" s="77"/>
      <c r="BN768" s="77"/>
      <c r="BO768" s="77"/>
      <c r="BP768" s="77"/>
      <c r="BQ768" s="77"/>
      <c r="BR768" s="77"/>
      <c r="BS768" s="77"/>
      <c r="BT768" s="77"/>
      <c r="BU768" s="77"/>
      <c r="BV768" s="77"/>
      <c r="BW768" s="77"/>
      <c r="BX768" s="77"/>
      <c r="BY768" s="77"/>
      <c r="BZ768" s="77"/>
      <c r="CA768" s="77"/>
      <c r="CB768" s="77"/>
      <c r="CC768" s="77"/>
      <c r="CD768" s="77"/>
      <c r="CE768" s="77"/>
      <c r="CF768" s="77"/>
      <c r="CG768" s="77"/>
      <c r="CH768" s="77"/>
      <c r="CI768" s="77"/>
      <c r="CJ768" s="77"/>
      <c r="CK768" s="77"/>
      <c r="CL768" s="77"/>
      <c r="CM768" s="77"/>
      <c r="CN768" s="77"/>
      <c r="CO768" s="77"/>
      <c r="CP768" s="77"/>
      <c r="CQ768" s="77"/>
      <c r="CR768" s="77"/>
      <c r="CS768" s="77"/>
      <c r="CT768" s="77"/>
      <c r="CU768" s="77"/>
      <c r="CV768" s="77"/>
      <c r="CW768" s="77"/>
      <c r="CX768" s="77"/>
      <c r="CY768" s="77"/>
      <c r="CZ768" s="77"/>
      <c r="DA768" s="77"/>
      <c r="DB768" s="77"/>
      <c r="DC768" s="77"/>
      <c r="DD768" s="77"/>
      <c r="DE768" s="77"/>
      <c r="DF768" s="77"/>
      <c r="DG768" s="77"/>
      <c r="DH768" s="77"/>
      <c r="DI768" s="77"/>
      <c r="DJ768" s="77"/>
      <c r="DK768" s="77"/>
      <c r="DL768" s="77"/>
      <c r="DM768" s="77"/>
      <c r="DN768" s="77"/>
      <c r="DO768" s="77"/>
      <c r="DP768" s="77"/>
      <c r="DQ768" s="77"/>
      <c r="DR768" s="77"/>
      <c r="DS768" s="77"/>
      <c r="DT768" s="77"/>
      <c r="DU768" s="77"/>
      <c r="DV768" s="77"/>
      <c r="DW768" s="77"/>
      <c r="DX768" s="77"/>
      <c r="DY768" s="77"/>
      <c r="DZ768" s="77"/>
      <c r="EA768" s="77"/>
      <c r="EB768" s="77"/>
      <c r="EC768" s="77"/>
      <c r="ED768" s="77"/>
      <c r="EE768" s="77"/>
      <c r="EF768" s="77"/>
      <c r="EG768" s="77"/>
      <c r="EH768" s="77"/>
      <c r="EI768" s="77"/>
      <c r="EJ768" s="77"/>
      <c r="EK768" s="77"/>
      <c r="EL768" s="77"/>
      <c r="EM768" s="77"/>
      <c r="EN768" s="77"/>
      <c r="EO768" s="77"/>
      <c r="EP768" s="77"/>
      <c r="EQ768" s="77"/>
      <c r="ER768" s="77"/>
      <c r="ES768" s="77"/>
      <c r="ET768" s="77"/>
      <c r="EU768" s="77"/>
      <c r="EV768" s="77"/>
      <c r="EW768" s="77"/>
      <c r="EX768" s="77"/>
      <c r="EY768" s="77"/>
      <c r="EZ768" s="77"/>
      <c r="FA768" s="77"/>
      <c r="FB768" s="77"/>
      <c r="FC768" s="77"/>
      <c r="FD768" s="77"/>
      <c r="FE768" s="77"/>
      <c r="FF768" s="77"/>
      <c r="FG768" s="77"/>
      <c r="FH768" s="77"/>
      <c r="FI768" s="77"/>
      <c r="FJ768" s="77"/>
      <c r="FK768" s="77"/>
      <c r="FL768" s="77"/>
      <c r="FM768" s="77"/>
      <c r="FN768" s="77"/>
      <c r="FO768" s="77"/>
      <c r="FP768" s="77"/>
      <c r="FQ768" s="77"/>
      <c r="FR768" s="77"/>
      <c r="FS768" s="77"/>
      <c r="FT768" s="77"/>
      <c r="FU768" s="77"/>
      <c r="FV768" s="77"/>
      <c r="FW768" s="77"/>
      <c r="FX768" s="77"/>
      <c r="FY768" s="77"/>
      <c r="FZ768" s="77"/>
      <c r="GA768" s="77"/>
      <c r="GB768" s="77"/>
      <c r="GC768" s="77"/>
      <c r="GD768" s="77"/>
      <c r="GE768" s="77"/>
      <c r="GF768" s="77"/>
      <c r="GG768" s="77"/>
      <c r="GH768" s="77"/>
      <c r="GI768" s="77"/>
      <c r="GJ768" s="77"/>
      <c r="GK768" s="77"/>
      <c r="GL768" s="77"/>
      <c r="GM768" s="77"/>
      <c r="GN768" s="77"/>
      <c r="GO768" s="77"/>
      <c r="GP768" s="77"/>
      <c r="GQ768" s="77"/>
      <c r="GR768" s="77"/>
      <c r="GS768" s="77"/>
      <c r="GT768" s="77"/>
      <c r="GU768" s="77"/>
      <c r="GV768" s="77"/>
      <c r="GW768" s="77"/>
      <c r="GX768" s="77"/>
      <c r="GY768" s="77"/>
      <c r="GZ768" s="77"/>
      <c r="HA768" s="77"/>
      <c r="HB768" s="77"/>
      <c r="HC768" s="77"/>
      <c r="HD768" s="77"/>
      <c r="HE768" s="77"/>
      <c r="HF768" s="77"/>
      <c r="HG768" s="77"/>
      <c r="HH768" s="77"/>
      <c r="HI768" s="77"/>
      <c r="HJ768" s="77"/>
      <c r="HK768" s="77"/>
      <c r="HL768" s="77"/>
      <c r="HM768" s="77"/>
      <c r="HN768" s="77"/>
      <c r="HO768" s="77"/>
      <c r="HP768" s="77"/>
      <c r="HQ768" s="77"/>
      <c r="HR768" s="77"/>
      <c r="HS768" s="77"/>
      <c r="HT768" s="77"/>
      <c r="HU768" s="77"/>
      <c r="HV768" s="77"/>
      <c r="HW768" s="77"/>
      <c r="HX768" s="77"/>
      <c r="HY768" s="77"/>
      <c r="HZ768" s="77"/>
      <c r="IA768" s="77"/>
      <c r="IB768" s="77"/>
      <c r="IC768" s="77"/>
      <c r="ID768" s="77"/>
      <c r="IE768" s="77"/>
      <c r="IF768" s="77"/>
      <c r="IG768" s="77"/>
      <c r="IH768" s="77"/>
    </row>
    <row r="769" spans="1:242" s="78" customFormat="1" ht="33">
      <c r="A769" s="193" t="s">
        <v>1852</v>
      </c>
      <c r="B769" s="193" t="s">
        <v>436</v>
      </c>
      <c r="C769" s="193" t="s">
        <v>437</v>
      </c>
      <c r="D769" s="193" t="s">
        <v>1855</v>
      </c>
      <c r="E769" s="201">
        <v>20</v>
      </c>
      <c r="F769" s="195" t="s">
        <v>1471</v>
      </c>
      <c r="G769" s="193" t="s">
        <v>1856</v>
      </c>
      <c r="H769" s="195"/>
      <c r="I769" s="195" t="s">
        <v>1845</v>
      </c>
      <c r="J769" s="77"/>
      <c r="K769" s="77"/>
      <c r="L769" s="77"/>
      <c r="M769" s="77"/>
      <c r="N769" s="77"/>
      <c r="O769" s="77"/>
      <c r="P769" s="77"/>
      <c r="Q769" s="77"/>
      <c r="R769" s="77"/>
      <c r="S769" s="77"/>
      <c r="T769" s="77"/>
      <c r="U769" s="77"/>
      <c r="V769" s="77"/>
      <c r="W769" s="77"/>
      <c r="X769" s="77"/>
      <c r="Y769" s="77"/>
      <c r="Z769" s="77"/>
      <c r="AA769" s="77"/>
      <c r="AB769" s="77"/>
      <c r="AC769" s="77"/>
      <c r="AD769" s="77"/>
      <c r="AE769" s="77"/>
      <c r="AF769" s="77"/>
      <c r="AG769" s="77"/>
      <c r="AH769" s="77"/>
      <c r="AI769" s="77"/>
      <c r="AJ769" s="77"/>
      <c r="AK769" s="77"/>
      <c r="AL769" s="77"/>
      <c r="AM769" s="77"/>
      <c r="AN769" s="77"/>
      <c r="AO769" s="77"/>
      <c r="AP769" s="77"/>
      <c r="AQ769" s="77"/>
      <c r="AR769" s="77"/>
      <c r="AS769" s="77"/>
      <c r="AT769" s="77"/>
      <c r="AU769" s="77"/>
      <c r="AV769" s="77"/>
      <c r="AW769" s="77"/>
      <c r="AX769" s="77"/>
      <c r="AY769" s="77"/>
      <c r="AZ769" s="77"/>
      <c r="BA769" s="77"/>
      <c r="BB769" s="77"/>
      <c r="BC769" s="77"/>
      <c r="BD769" s="77"/>
      <c r="BE769" s="77"/>
      <c r="BF769" s="77"/>
      <c r="BG769" s="77"/>
      <c r="BH769" s="77"/>
      <c r="BI769" s="77"/>
      <c r="BJ769" s="77"/>
      <c r="BK769" s="77"/>
      <c r="BL769" s="77"/>
      <c r="BM769" s="77"/>
      <c r="BN769" s="77"/>
      <c r="BO769" s="77"/>
      <c r="BP769" s="77"/>
      <c r="BQ769" s="77"/>
      <c r="BR769" s="77"/>
      <c r="BS769" s="77"/>
      <c r="BT769" s="77"/>
      <c r="BU769" s="77"/>
      <c r="BV769" s="77"/>
      <c r="BW769" s="77"/>
      <c r="BX769" s="77"/>
      <c r="BY769" s="77"/>
      <c r="BZ769" s="77"/>
      <c r="CA769" s="77"/>
      <c r="CB769" s="77"/>
      <c r="CC769" s="77"/>
      <c r="CD769" s="77"/>
      <c r="CE769" s="77"/>
      <c r="CF769" s="77"/>
      <c r="CG769" s="77"/>
      <c r="CH769" s="77"/>
      <c r="CI769" s="77"/>
      <c r="CJ769" s="77"/>
      <c r="CK769" s="77"/>
      <c r="CL769" s="77"/>
      <c r="CM769" s="77"/>
      <c r="CN769" s="77"/>
      <c r="CO769" s="77"/>
      <c r="CP769" s="77"/>
      <c r="CQ769" s="77"/>
      <c r="CR769" s="77"/>
      <c r="CS769" s="77"/>
      <c r="CT769" s="77"/>
      <c r="CU769" s="77"/>
      <c r="CV769" s="77"/>
      <c r="CW769" s="77"/>
      <c r="CX769" s="77"/>
      <c r="CY769" s="77"/>
      <c r="CZ769" s="77"/>
      <c r="DA769" s="77"/>
      <c r="DB769" s="77"/>
      <c r="DC769" s="77"/>
      <c r="DD769" s="77"/>
      <c r="DE769" s="77"/>
      <c r="DF769" s="77"/>
      <c r="DG769" s="77"/>
      <c r="DH769" s="77"/>
      <c r="DI769" s="77"/>
      <c r="DJ769" s="77"/>
      <c r="DK769" s="77"/>
      <c r="DL769" s="77"/>
      <c r="DM769" s="77"/>
      <c r="DN769" s="77"/>
      <c r="DO769" s="77"/>
      <c r="DP769" s="77"/>
      <c r="DQ769" s="77"/>
      <c r="DR769" s="77"/>
      <c r="DS769" s="77"/>
      <c r="DT769" s="77"/>
      <c r="DU769" s="77"/>
      <c r="DV769" s="77"/>
      <c r="DW769" s="77"/>
      <c r="DX769" s="77"/>
      <c r="DY769" s="77"/>
      <c r="DZ769" s="77"/>
      <c r="EA769" s="77"/>
      <c r="EB769" s="77"/>
      <c r="EC769" s="77"/>
      <c r="ED769" s="77"/>
      <c r="EE769" s="77"/>
      <c r="EF769" s="77"/>
      <c r="EG769" s="77"/>
      <c r="EH769" s="77"/>
      <c r="EI769" s="77"/>
      <c r="EJ769" s="77"/>
      <c r="EK769" s="77"/>
      <c r="EL769" s="77"/>
      <c r="EM769" s="77"/>
      <c r="EN769" s="77"/>
      <c r="EO769" s="77"/>
      <c r="EP769" s="77"/>
      <c r="EQ769" s="77"/>
      <c r="ER769" s="77"/>
      <c r="ES769" s="77"/>
      <c r="ET769" s="77"/>
      <c r="EU769" s="77"/>
      <c r="EV769" s="77"/>
      <c r="EW769" s="77"/>
      <c r="EX769" s="77"/>
      <c r="EY769" s="77"/>
      <c r="EZ769" s="77"/>
      <c r="FA769" s="77"/>
      <c r="FB769" s="77"/>
      <c r="FC769" s="77"/>
      <c r="FD769" s="77"/>
      <c r="FE769" s="77"/>
      <c r="FF769" s="77"/>
      <c r="FG769" s="77"/>
      <c r="FH769" s="77"/>
      <c r="FI769" s="77"/>
      <c r="FJ769" s="77"/>
      <c r="FK769" s="77"/>
      <c r="FL769" s="77"/>
      <c r="FM769" s="77"/>
      <c r="FN769" s="77"/>
      <c r="FO769" s="77"/>
      <c r="FP769" s="77"/>
      <c r="FQ769" s="77"/>
      <c r="FR769" s="77"/>
      <c r="FS769" s="77"/>
      <c r="FT769" s="77"/>
      <c r="FU769" s="77"/>
      <c r="FV769" s="77"/>
      <c r="FW769" s="77"/>
      <c r="FX769" s="77"/>
      <c r="FY769" s="77"/>
      <c r="FZ769" s="77"/>
      <c r="GA769" s="77"/>
      <c r="GB769" s="77"/>
      <c r="GC769" s="77"/>
      <c r="GD769" s="77"/>
      <c r="GE769" s="77"/>
      <c r="GF769" s="77"/>
      <c r="GG769" s="77"/>
      <c r="GH769" s="77"/>
      <c r="GI769" s="77"/>
      <c r="GJ769" s="77"/>
      <c r="GK769" s="77"/>
      <c r="GL769" s="77"/>
      <c r="GM769" s="77"/>
      <c r="GN769" s="77"/>
      <c r="GO769" s="77"/>
      <c r="GP769" s="77"/>
      <c r="GQ769" s="77"/>
      <c r="GR769" s="77"/>
      <c r="GS769" s="77"/>
      <c r="GT769" s="77"/>
      <c r="GU769" s="77"/>
      <c r="GV769" s="77"/>
      <c r="GW769" s="77"/>
      <c r="GX769" s="77"/>
      <c r="GY769" s="77"/>
      <c r="GZ769" s="77"/>
      <c r="HA769" s="77"/>
      <c r="HB769" s="77"/>
      <c r="HC769" s="77"/>
      <c r="HD769" s="77"/>
      <c r="HE769" s="77"/>
      <c r="HF769" s="77"/>
      <c r="HG769" s="77"/>
      <c r="HH769" s="77"/>
      <c r="HI769" s="77"/>
      <c r="HJ769" s="77"/>
      <c r="HK769" s="77"/>
      <c r="HL769" s="77"/>
      <c r="HM769" s="77"/>
      <c r="HN769" s="77"/>
      <c r="HO769" s="77"/>
      <c r="HP769" s="77"/>
      <c r="HQ769" s="77"/>
      <c r="HR769" s="77"/>
      <c r="HS769" s="77"/>
      <c r="HT769" s="77"/>
      <c r="HU769" s="77"/>
      <c r="HV769" s="77"/>
      <c r="HW769" s="77"/>
      <c r="HX769" s="77"/>
      <c r="HY769" s="77"/>
      <c r="HZ769" s="77"/>
      <c r="IA769" s="77"/>
      <c r="IB769" s="77"/>
      <c r="IC769" s="77"/>
      <c r="ID769" s="77"/>
      <c r="IE769" s="77"/>
      <c r="IF769" s="77"/>
      <c r="IG769" s="77"/>
      <c r="IH769" s="77"/>
    </row>
    <row r="770" spans="1:9" s="203" customFormat="1" ht="33">
      <c r="A770" s="193" t="s">
        <v>1852</v>
      </c>
      <c r="B770" s="193" t="s">
        <v>438</v>
      </c>
      <c r="C770" s="193" t="s">
        <v>439</v>
      </c>
      <c r="D770" s="193" t="s">
        <v>1855</v>
      </c>
      <c r="E770" s="201">
        <v>20</v>
      </c>
      <c r="F770" s="195" t="s">
        <v>1471</v>
      </c>
      <c r="G770" s="193" t="s">
        <v>1856</v>
      </c>
      <c r="H770" s="195"/>
      <c r="I770" s="195" t="s">
        <v>1845</v>
      </c>
    </row>
    <row r="771" spans="1:242" s="78" customFormat="1" ht="33">
      <c r="A771" s="193" t="s">
        <v>1852</v>
      </c>
      <c r="B771" s="193" t="s">
        <v>440</v>
      </c>
      <c r="C771" s="193" t="s">
        <v>441</v>
      </c>
      <c r="D771" s="193" t="s">
        <v>1855</v>
      </c>
      <c r="E771" s="201">
        <v>296</v>
      </c>
      <c r="F771" s="195" t="s">
        <v>1471</v>
      </c>
      <c r="G771" s="193" t="s">
        <v>1856</v>
      </c>
      <c r="H771" s="195"/>
      <c r="I771" s="195" t="s">
        <v>1845</v>
      </c>
      <c r="J771" s="77"/>
      <c r="K771" s="77"/>
      <c r="L771" s="77"/>
      <c r="M771" s="77"/>
      <c r="N771" s="77"/>
      <c r="O771" s="77"/>
      <c r="P771" s="77"/>
      <c r="Q771" s="77"/>
      <c r="R771" s="77"/>
      <c r="S771" s="77"/>
      <c r="T771" s="77"/>
      <c r="U771" s="77"/>
      <c r="V771" s="77"/>
      <c r="W771" s="77"/>
      <c r="X771" s="77"/>
      <c r="Y771" s="77"/>
      <c r="Z771" s="77"/>
      <c r="AA771" s="77"/>
      <c r="AB771" s="77"/>
      <c r="AC771" s="77"/>
      <c r="AD771" s="77"/>
      <c r="AE771" s="77"/>
      <c r="AF771" s="77"/>
      <c r="AG771" s="77"/>
      <c r="AH771" s="77"/>
      <c r="AI771" s="77"/>
      <c r="AJ771" s="77"/>
      <c r="AK771" s="77"/>
      <c r="AL771" s="77"/>
      <c r="AM771" s="77"/>
      <c r="AN771" s="77"/>
      <c r="AO771" s="77"/>
      <c r="AP771" s="77"/>
      <c r="AQ771" s="77"/>
      <c r="AR771" s="77"/>
      <c r="AS771" s="77"/>
      <c r="AT771" s="77"/>
      <c r="AU771" s="77"/>
      <c r="AV771" s="77"/>
      <c r="AW771" s="77"/>
      <c r="AX771" s="77"/>
      <c r="AY771" s="77"/>
      <c r="AZ771" s="77"/>
      <c r="BA771" s="77"/>
      <c r="BB771" s="77"/>
      <c r="BC771" s="77"/>
      <c r="BD771" s="77"/>
      <c r="BE771" s="77"/>
      <c r="BF771" s="77"/>
      <c r="BG771" s="77"/>
      <c r="BH771" s="77"/>
      <c r="BI771" s="77"/>
      <c r="BJ771" s="77"/>
      <c r="BK771" s="77"/>
      <c r="BL771" s="77"/>
      <c r="BM771" s="77"/>
      <c r="BN771" s="77"/>
      <c r="BO771" s="77"/>
      <c r="BP771" s="77"/>
      <c r="BQ771" s="77"/>
      <c r="BR771" s="77"/>
      <c r="BS771" s="77"/>
      <c r="BT771" s="77"/>
      <c r="BU771" s="77"/>
      <c r="BV771" s="77"/>
      <c r="BW771" s="77"/>
      <c r="BX771" s="77"/>
      <c r="BY771" s="77"/>
      <c r="BZ771" s="77"/>
      <c r="CA771" s="77"/>
      <c r="CB771" s="77"/>
      <c r="CC771" s="77"/>
      <c r="CD771" s="77"/>
      <c r="CE771" s="77"/>
      <c r="CF771" s="77"/>
      <c r="CG771" s="77"/>
      <c r="CH771" s="77"/>
      <c r="CI771" s="77"/>
      <c r="CJ771" s="77"/>
      <c r="CK771" s="77"/>
      <c r="CL771" s="77"/>
      <c r="CM771" s="77"/>
      <c r="CN771" s="77"/>
      <c r="CO771" s="77"/>
      <c r="CP771" s="77"/>
      <c r="CQ771" s="77"/>
      <c r="CR771" s="77"/>
      <c r="CS771" s="77"/>
      <c r="CT771" s="77"/>
      <c r="CU771" s="77"/>
      <c r="CV771" s="77"/>
      <c r="CW771" s="77"/>
      <c r="CX771" s="77"/>
      <c r="CY771" s="77"/>
      <c r="CZ771" s="77"/>
      <c r="DA771" s="77"/>
      <c r="DB771" s="77"/>
      <c r="DC771" s="77"/>
      <c r="DD771" s="77"/>
      <c r="DE771" s="77"/>
      <c r="DF771" s="77"/>
      <c r="DG771" s="77"/>
      <c r="DH771" s="77"/>
      <c r="DI771" s="77"/>
      <c r="DJ771" s="77"/>
      <c r="DK771" s="77"/>
      <c r="DL771" s="77"/>
      <c r="DM771" s="77"/>
      <c r="DN771" s="77"/>
      <c r="DO771" s="77"/>
      <c r="DP771" s="77"/>
      <c r="DQ771" s="77"/>
      <c r="DR771" s="77"/>
      <c r="DS771" s="77"/>
      <c r="DT771" s="77"/>
      <c r="DU771" s="77"/>
      <c r="DV771" s="77"/>
      <c r="DW771" s="77"/>
      <c r="DX771" s="77"/>
      <c r="DY771" s="77"/>
      <c r="DZ771" s="77"/>
      <c r="EA771" s="77"/>
      <c r="EB771" s="77"/>
      <c r="EC771" s="77"/>
      <c r="ED771" s="77"/>
      <c r="EE771" s="77"/>
      <c r="EF771" s="77"/>
      <c r="EG771" s="77"/>
      <c r="EH771" s="77"/>
      <c r="EI771" s="77"/>
      <c r="EJ771" s="77"/>
      <c r="EK771" s="77"/>
      <c r="EL771" s="77"/>
      <c r="EM771" s="77"/>
      <c r="EN771" s="77"/>
      <c r="EO771" s="77"/>
      <c r="EP771" s="77"/>
      <c r="EQ771" s="77"/>
      <c r="ER771" s="77"/>
      <c r="ES771" s="77"/>
      <c r="ET771" s="77"/>
      <c r="EU771" s="77"/>
      <c r="EV771" s="77"/>
      <c r="EW771" s="77"/>
      <c r="EX771" s="77"/>
      <c r="EY771" s="77"/>
      <c r="EZ771" s="77"/>
      <c r="FA771" s="77"/>
      <c r="FB771" s="77"/>
      <c r="FC771" s="77"/>
      <c r="FD771" s="77"/>
      <c r="FE771" s="77"/>
      <c r="FF771" s="77"/>
      <c r="FG771" s="77"/>
      <c r="FH771" s="77"/>
      <c r="FI771" s="77"/>
      <c r="FJ771" s="77"/>
      <c r="FK771" s="77"/>
      <c r="FL771" s="77"/>
      <c r="FM771" s="77"/>
      <c r="FN771" s="77"/>
      <c r="FO771" s="77"/>
      <c r="FP771" s="77"/>
      <c r="FQ771" s="77"/>
      <c r="FR771" s="77"/>
      <c r="FS771" s="77"/>
      <c r="FT771" s="77"/>
      <c r="FU771" s="77"/>
      <c r="FV771" s="77"/>
      <c r="FW771" s="77"/>
      <c r="FX771" s="77"/>
      <c r="FY771" s="77"/>
      <c r="FZ771" s="77"/>
      <c r="GA771" s="77"/>
      <c r="GB771" s="77"/>
      <c r="GC771" s="77"/>
      <c r="GD771" s="77"/>
      <c r="GE771" s="77"/>
      <c r="GF771" s="77"/>
      <c r="GG771" s="77"/>
      <c r="GH771" s="77"/>
      <c r="GI771" s="77"/>
      <c r="GJ771" s="77"/>
      <c r="GK771" s="77"/>
      <c r="GL771" s="77"/>
      <c r="GM771" s="77"/>
      <c r="GN771" s="77"/>
      <c r="GO771" s="77"/>
      <c r="GP771" s="77"/>
      <c r="GQ771" s="77"/>
      <c r="GR771" s="77"/>
      <c r="GS771" s="77"/>
      <c r="GT771" s="77"/>
      <c r="GU771" s="77"/>
      <c r="GV771" s="77"/>
      <c r="GW771" s="77"/>
      <c r="GX771" s="77"/>
      <c r="GY771" s="77"/>
      <c r="GZ771" s="77"/>
      <c r="HA771" s="77"/>
      <c r="HB771" s="77"/>
      <c r="HC771" s="77"/>
      <c r="HD771" s="77"/>
      <c r="HE771" s="77"/>
      <c r="HF771" s="77"/>
      <c r="HG771" s="77"/>
      <c r="HH771" s="77"/>
      <c r="HI771" s="77"/>
      <c r="HJ771" s="77"/>
      <c r="HK771" s="77"/>
      <c r="HL771" s="77"/>
      <c r="HM771" s="77"/>
      <c r="HN771" s="77"/>
      <c r="HO771" s="77"/>
      <c r="HP771" s="77"/>
      <c r="HQ771" s="77"/>
      <c r="HR771" s="77"/>
      <c r="HS771" s="77"/>
      <c r="HT771" s="77"/>
      <c r="HU771" s="77"/>
      <c r="HV771" s="77"/>
      <c r="HW771" s="77"/>
      <c r="HX771" s="77"/>
      <c r="HY771" s="77"/>
      <c r="HZ771" s="77"/>
      <c r="IA771" s="77"/>
      <c r="IB771" s="77"/>
      <c r="IC771" s="77"/>
      <c r="ID771" s="77"/>
      <c r="IE771" s="77"/>
      <c r="IF771" s="77"/>
      <c r="IG771" s="77"/>
      <c r="IH771" s="77"/>
    </row>
    <row r="772" spans="1:242" s="78" customFormat="1" ht="33">
      <c r="A772" s="193" t="s">
        <v>1852</v>
      </c>
      <c r="B772" s="193" t="s">
        <v>442</v>
      </c>
      <c r="C772" s="193" t="s">
        <v>443</v>
      </c>
      <c r="D772" s="193" t="s">
        <v>1855</v>
      </c>
      <c r="E772" s="201">
        <v>20</v>
      </c>
      <c r="F772" s="195" t="s">
        <v>1471</v>
      </c>
      <c r="G772" s="193" t="s">
        <v>1856</v>
      </c>
      <c r="H772" s="195"/>
      <c r="I772" s="195" t="s">
        <v>1845</v>
      </c>
      <c r="J772" s="77"/>
      <c r="K772" s="77"/>
      <c r="L772" s="77"/>
      <c r="M772" s="77"/>
      <c r="N772" s="77"/>
      <c r="O772" s="77"/>
      <c r="P772" s="77"/>
      <c r="Q772" s="77"/>
      <c r="R772" s="77"/>
      <c r="S772" s="77"/>
      <c r="T772" s="77"/>
      <c r="U772" s="77"/>
      <c r="V772" s="77"/>
      <c r="W772" s="77"/>
      <c r="X772" s="77"/>
      <c r="Y772" s="77"/>
      <c r="Z772" s="77"/>
      <c r="AA772" s="77"/>
      <c r="AB772" s="77"/>
      <c r="AC772" s="77"/>
      <c r="AD772" s="77"/>
      <c r="AE772" s="77"/>
      <c r="AF772" s="77"/>
      <c r="AG772" s="77"/>
      <c r="AH772" s="77"/>
      <c r="AI772" s="77"/>
      <c r="AJ772" s="77"/>
      <c r="AK772" s="77"/>
      <c r="AL772" s="77"/>
      <c r="AM772" s="77"/>
      <c r="AN772" s="77"/>
      <c r="AO772" s="77"/>
      <c r="AP772" s="77"/>
      <c r="AQ772" s="77"/>
      <c r="AR772" s="77"/>
      <c r="AS772" s="77"/>
      <c r="AT772" s="77"/>
      <c r="AU772" s="77"/>
      <c r="AV772" s="77"/>
      <c r="AW772" s="77"/>
      <c r="AX772" s="77"/>
      <c r="AY772" s="77"/>
      <c r="AZ772" s="77"/>
      <c r="BA772" s="77"/>
      <c r="BB772" s="77"/>
      <c r="BC772" s="77"/>
      <c r="BD772" s="77"/>
      <c r="BE772" s="77"/>
      <c r="BF772" s="77"/>
      <c r="BG772" s="77"/>
      <c r="BH772" s="77"/>
      <c r="BI772" s="77"/>
      <c r="BJ772" s="77"/>
      <c r="BK772" s="77"/>
      <c r="BL772" s="77"/>
      <c r="BM772" s="77"/>
      <c r="BN772" s="77"/>
      <c r="BO772" s="77"/>
      <c r="BP772" s="77"/>
      <c r="BQ772" s="77"/>
      <c r="BR772" s="77"/>
      <c r="BS772" s="77"/>
      <c r="BT772" s="77"/>
      <c r="BU772" s="77"/>
      <c r="BV772" s="77"/>
      <c r="BW772" s="77"/>
      <c r="BX772" s="77"/>
      <c r="BY772" s="77"/>
      <c r="BZ772" s="77"/>
      <c r="CA772" s="77"/>
      <c r="CB772" s="77"/>
      <c r="CC772" s="77"/>
      <c r="CD772" s="77"/>
      <c r="CE772" s="77"/>
      <c r="CF772" s="77"/>
      <c r="CG772" s="77"/>
      <c r="CH772" s="77"/>
      <c r="CI772" s="77"/>
      <c r="CJ772" s="77"/>
      <c r="CK772" s="77"/>
      <c r="CL772" s="77"/>
      <c r="CM772" s="77"/>
      <c r="CN772" s="77"/>
      <c r="CO772" s="77"/>
      <c r="CP772" s="77"/>
      <c r="CQ772" s="77"/>
      <c r="CR772" s="77"/>
      <c r="CS772" s="77"/>
      <c r="CT772" s="77"/>
      <c r="CU772" s="77"/>
      <c r="CV772" s="77"/>
      <c r="CW772" s="77"/>
      <c r="CX772" s="77"/>
      <c r="CY772" s="77"/>
      <c r="CZ772" s="77"/>
      <c r="DA772" s="77"/>
      <c r="DB772" s="77"/>
      <c r="DC772" s="77"/>
      <c r="DD772" s="77"/>
      <c r="DE772" s="77"/>
      <c r="DF772" s="77"/>
      <c r="DG772" s="77"/>
      <c r="DH772" s="77"/>
      <c r="DI772" s="77"/>
      <c r="DJ772" s="77"/>
      <c r="DK772" s="77"/>
      <c r="DL772" s="77"/>
      <c r="DM772" s="77"/>
      <c r="DN772" s="77"/>
      <c r="DO772" s="77"/>
      <c r="DP772" s="77"/>
      <c r="DQ772" s="77"/>
      <c r="DR772" s="77"/>
      <c r="DS772" s="77"/>
      <c r="DT772" s="77"/>
      <c r="DU772" s="77"/>
      <c r="DV772" s="77"/>
      <c r="DW772" s="77"/>
      <c r="DX772" s="77"/>
      <c r="DY772" s="77"/>
      <c r="DZ772" s="77"/>
      <c r="EA772" s="77"/>
      <c r="EB772" s="77"/>
      <c r="EC772" s="77"/>
      <c r="ED772" s="77"/>
      <c r="EE772" s="77"/>
      <c r="EF772" s="77"/>
      <c r="EG772" s="77"/>
      <c r="EH772" s="77"/>
      <c r="EI772" s="77"/>
      <c r="EJ772" s="77"/>
      <c r="EK772" s="77"/>
      <c r="EL772" s="77"/>
      <c r="EM772" s="77"/>
      <c r="EN772" s="77"/>
      <c r="EO772" s="77"/>
      <c r="EP772" s="77"/>
      <c r="EQ772" s="77"/>
      <c r="ER772" s="77"/>
      <c r="ES772" s="77"/>
      <c r="ET772" s="77"/>
      <c r="EU772" s="77"/>
      <c r="EV772" s="77"/>
      <c r="EW772" s="77"/>
      <c r="EX772" s="77"/>
      <c r="EY772" s="77"/>
      <c r="EZ772" s="77"/>
      <c r="FA772" s="77"/>
      <c r="FB772" s="77"/>
      <c r="FC772" s="77"/>
      <c r="FD772" s="77"/>
      <c r="FE772" s="77"/>
      <c r="FF772" s="77"/>
      <c r="FG772" s="77"/>
      <c r="FH772" s="77"/>
      <c r="FI772" s="77"/>
      <c r="FJ772" s="77"/>
      <c r="FK772" s="77"/>
      <c r="FL772" s="77"/>
      <c r="FM772" s="77"/>
      <c r="FN772" s="77"/>
      <c r="FO772" s="77"/>
      <c r="FP772" s="77"/>
      <c r="FQ772" s="77"/>
      <c r="FR772" s="77"/>
      <c r="FS772" s="77"/>
      <c r="FT772" s="77"/>
      <c r="FU772" s="77"/>
      <c r="FV772" s="77"/>
      <c r="FW772" s="77"/>
      <c r="FX772" s="77"/>
      <c r="FY772" s="77"/>
      <c r="FZ772" s="77"/>
      <c r="GA772" s="77"/>
      <c r="GB772" s="77"/>
      <c r="GC772" s="77"/>
      <c r="GD772" s="77"/>
      <c r="GE772" s="77"/>
      <c r="GF772" s="77"/>
      <c r="GG772" s="77"/>
      <c r="GH772" s="77"/>
      <c r="GI772" s="77"/>
      <c r="GJ772" s="77"/>
      <c r="GK772" s="77"/>
      <c r="GL772" s="77"/>
      <c r="GM772" s="77"/>
      <c r="GN772" s="77"/>
      <c r="GO772" s="77"/>
      <c r="GP772" s="77"/>
      <c r="GQ772" s="77"/>
      <c r="GR772" s="77"/>
      <c r="GS772" s="77"/>
      <c r="GT772" s="77"/>
      <c r="GU772" s="77"/>
      <c r="GV772" s="77"/>
      <c r="GW772" s="77"/>
      <c r="GX772" s="77"/>
      <c r="GY772" s="77"/>
      <c r="GZ772" s="77"/>
      <c r="HA772" s="77"/>
      <c r="HB772" s="77"/>
      <c r="HC772" s="77"/>
      <c r="HD772" s="77"/>
      <c r="HE772" s="77"/>
      <c r="HF772" s="77"/>
      <c r="HG772" s="77"/>
      <c r="HH772" s="77"/>
      <c r="HI772" s="77"/>
      <c r="HJ772" s="77"/>
      <c r="HK772" s="77"/>
      <c r="HL772" s="77"/>
      <c r="HM772" s="77"/>
      <c r="HN772" s="77"/>
      <c r="HO772" s="77"/>
      <c r="HP772" s="77"/>
      <c r="HQ772" s="77"/>
      <c r="HR772" s="77"/>
      <c r="HS772" s="77"/>
      <c r="HT772" s="77"/>
      <c r="HU772" s="77"/>
      <c r="HV772" s="77"/>
      <c r="HW772" s="77"/>
      <c r="HX772" s="77"/>
      <c r="HY772" s="77"/>
      <c r="HZ772" s="77"/>
      <c r="IA772" s="77"/>
      <c r="IB772" s="77"/>
      <c r="IC772" s="77"/>
      <c r="ID772" s="77"/>
      <c r="IE772" s="77"/>
      <c r="IF772" s="77"/>
      <c r="IG772" s="77"/>
      <c r="IH772" s="77"/>
    </row>
    <row r="773" spans="1:242" s="78" customFormat="1" ht="33">
      <c r="A773" s="193" t="s">
        <v>1852</v>
      </c>
      <c r="B773" s="193" t="s">
        <v>444</v>
      </c>
      <c r="C773" s="193" t="s">
        <v>443</v>
      </c>
      <c r="D773" s="193" t="s">
        <v>1855</v>
      </c>
      <c r="E773" s="201">
        <v>20</v>
      </c>
      <c r="F773" s="195" t="s">
        <v>1471</v>
      </c>
      <c r="G773" s="193" t="s">
        <v>1856</v>
      </c>
      <c r="H773" s="195"/>
      <c r="I773" s="195"/>
      <c r="J773" s="77"/>
      <c r="K773" s="77"/>
      <c r="L773" s="77"/>
      <c r="M773" s="77"/>
      <c r="N773" s="77"/>
      <c r="O773" s="77"/>
      <c r="P773" s="77"/>
      <c r="Q773" s="77"/>
      <c r="R773" s="77"/>
      <c r="S773" s="77"/>
      <c r="T773" s="77"/>
      <c r="U773" s="77"/>
      <c r="V773" s="77"/>
      <c r="W773" s="77"/>
      <c r="X773" s="77"/>
      <c r="Y773" s="77"/>
      <c r="Z773" s="77"/>
      <c r="AA773" s="77"/>
      <c r="AB773" s="77"/>
      <c r="AC773" s="77"/>
      <c r="AD773" s="77"/>
      <c r="AE773" s="77"/>
      <c r="AF773" s="77"/>
      <c r="AG773" s="77"/>
      <c r="AH773" s="77"/>
      <c r="AI773" s="77"/>
      <c r="AJ773" s="77"/>
      <c r="AK773" s="77"/>
      <c r="AL773" s="77"/>
      <c r="AM773" s="77"/>
      <c r="AN773" s="77"/>
      <c r="AO773" s="77"/>
      <c r="AP773" s="77"/>
      <c r="AQ773" s="77"/>
      <c r="AR773" s="77"/>
      <c r="AS773" s="77"/>
      <c r="AT773" s="77"/>
      <c r="AU773" s="77"/>
      <c r="AV773" s="77"/>
      <c r="AW773" s="77"/>
      <c r="AX773" s="77"/>
      <c r="AY773" s="77"/>
      <c r="AZ773" s="77"/>
      <c r="BA773" s="77"/>
      <c r="BB773" s="77"/>
      <c r="BC773" s="77"/>
      <c r="BD773" s="77"/>
      <c r="BE773" s="77"/>
      <c r="BF773" s="77"/>
      <c r="BG773" s="77"/>
      <c r="BH773" s="77"/>
      <c r="BI773" s="77"/>
      <c r="BJ773" s="77"/>
      <c r="BK773" s="77"/>
      <c r="BL773" s="77"/>
      <c r="BM773" s="77"/>
      <c r="BN773" s="77"/>
      <c r="BO773" s="77"/>
      <c r="BP773" s="77"/>
      <c r="BQ773" s="77"/>
      <c r="BR773" s="77"/>
      <c r="BS773" s="77"/>
      <c r="BT773" s="77"/>
      <c r="BU773" s="77"/>
      <c r="BV773" s="77"/>
      <c r="BW773" s="77"/>
      <c r="BX773" s="77"/>
      <c r="BY773" s="77"/>
      <c r="BZ773" s="77"/>
      <c r="CA773" s="77"/>
      <c r="CB773" s="77"/>
      <c r="CC773" s="77"/>
      <c r="CD773" s="77"/>
      <c r="CE773" s="77"/>
      <c r="CF773" s="77"/>
      <c r="CG773" s="77"/>
      <c r="CH773" s="77"/>
      <c r="CI773" s="77"/>
      <c r="CJ773" s="77"/>
      <c r="CK773" s="77"/>
      <c r="CL773" s="77"/>
      <c r="CM773" s="77"/>
      <c r="CN773" s="77"/>
      <c r="CO773" s="77"/>
      <c r="CP773" s="77"/>
      <c r="CQ773" s="77"/>
      <c r="CR773" s="77"/>
      <c r="CS773" s="77"/>
      <c r="CT773" s="77"/>
      <c r="CU773" s="77"/>
      <c r="CV773" s="77"/>
      <c r="CW773" s="77"/>
      <c r="CX773" s="77"/>
      <c r="CY773" s="77"/>
      <c r="CZ773" s="77"/>
      <c r="DA773" s="77"/>
      <c r="DB773" s="77"/>
      <c r="DC773" s="77"/>
      <c r="DD773" s="77"/>
      <c r="DE773" s="77"/>
      <c r="DF773" s="77"/>
      <c r="DG773" s="77"/>
      <c r="DH773" s="77"/>
      <c r="DI773" s="77"/>
      <c r="DJ773" s="77"/>
      <c r="DK773" s="77"/>
      <c r="DL773" s="77"/>
      <c r="DM773" s="77"/>
      <c r="DN773" s="77"/>
      <c r="DO773" s="77"/>
      <c r="DP773" s="77"/>
      <c r="DQ773" s="77"/>
      <c r="DR773" s="77"/>
      <c r="DS773" s="77"/>
      <c r="DT773" s="77"/>
      <c r="DU773" s="77"/>
      <c r="DV773" s="77"/>
      <c r="DW773" s="77"/>
      <c r="DX773" s="77"/>
      <c r="DY773" s="77"/>
      <c r="DZ773" s="77"/>
      <c r="EA773" s="77"/>
      <c r="EB773" s="77"/>
      <c r="EC773" s="77"/>
      <c r="ED773" s="77"/>
      <c r="EE773" s="77"/>
      <c r="EF773" s="77"/>
      <c r="EG773" s="77"/>
      <c r="EH773" s="77"/>
      <c r="EI773" s="77"/>
      <c r="EJ773" s="77"/>
      <c r="EK773" s="77"/>
      <c r="EL773" s="77"/>
      <c r="EM773" s="77"/>
      <c r="EN773" s="77"/>
      <c r="EO773" s="77"/>
      <c r="EP773" s="77"/>
      <c r="EQ773" s="77"/>
      <c r="ER773" s="77"/>
      <c r="ES773" s="77"/>
      <c r="ET773" s="77"/>
      <c r="EU773" s="77"/>
      <c r="EV773" s="77"/>
      <c r="EW773" s="77"/>
      <c r="EX773" s="77"/>
      <c r="EY773" s="77"/>
      <c r="EZ773" s="77"/>
      <c r="FA773" s="77"/>
      <c r="FB773" s="77"/>
      <c r="FC773" s="77"/>
      <c r="FD773" s="77"/>
      <c r="FE773" s="77"/>
      <c r="FF773" s="77"/>
      <c r="FG773" s="77"/>
      <c r="FH773" s="77"/>
      <c r="FI773" s="77"/>
      <c r="FJ773" s="77"/>
      <c r="FK773" s="77"/>
      <c r="FL773" s="77"/>
      <c r="FM773" s="77"/>
      <c r="FN773" s="77"/>
      <c r="FO773" s="77"/>
      <c r="FP773" s="77"/>
      <c r="FQ773" s="77"/>
      <c r="FR773" s="77"/>
      <c r="FS773" s="77"/>
      <c r="FT773" s="77"/>
      <c r="FU773" s="77"/>
      <c r="FV773" s="77"/>
      <c r="FW773" s="77"/>
      <c r="FX773" s="77"/>
      <c r="FY773" s="77"/>
      <c r="FZ773" s="77"/>
      <c r="GA773" s="77"/>
      <c r="GB773" s="77"/>
      <c r="GC773" s="77"/>
      <c r="GD773" s="77"/>
      <c r="GE773" s="77"/>
      <c r="GF773" s="77"/>
      <c r="GG773" s="77"/>
      <c r="GH773" s="77"/>
      <c r="GI773" s="77"/>
      <c r="GJ773" s="77"/>
      <c r="GK773" s="77"/>
      <c r="GL773" s="77"/>
      <c r="GM773" s="77"/>
      <c r="GN773" s="77"/>
      <c r="GO773" s="77"/>
      <c r="GP773" s="77"/>
      <c r="GQ773" s="77"/>
      <c r="GR773" s="77"/>
      <c r="GS773" s="77"/>
      <c r="GT773" s="77"/>
      <c r="GU773" s="77"/>
      <c r="GV773" s="77"/>
      <c r="GW773" s="77"/>
      <c r="GX773" s="77"/>
      <c r="GY773" s="77"/>
      <c r="GZ773" s="77"/>
      <c r="HA773" s="77"/>
      <c r="HB773" s="77"/>
      <c r="HC773" s="77"/>
      <c r="HD773" s="77"/>
      <c r="HE773" s="77"/>
      <c r="HF773" s="77"/>
      <c r="HG773" s="77"/>
      <c r="HH773" s="77"/>
      <c r="HI773" s="77"/>
      <c r="HJ773" s="77"/>
      <c r="HK773" s="77"/>
      <c r="HL773" s="77"/>
      <c r="HM773" s="77"/>
      <c r="HN773" s="77"/>
      <c r="HO773" s="77"/>
      <c r="HP773" s="77"/>
      <c r="HQ773" s="77"/>
      <c r="HR773" s="77"/>
      <c r="HS773" s="77"/>
      <c r="HT773" s="77"/>
      <c r="HU773" s="77"/>
      <c r="HV773" s="77"/>
      <c r="HW773" s="77"/>
      <c r="HX773" s="77"/>
      <c r="HY773" s="77"/>
      <c r="HZ773" s="77"/>
      <c r="IA773" s="77"/>
      <c r="IB773" s="77"/>
      <c r="IC773" s="77"/>
      <c r="ID773" s="77"/>
      <c r="IE773" s="77"/>
      <c r="IF773" s="77"/>
      <c r="IG773" s="77"/>
      <c r="IH773" s="77"/>
    </row>
    <row r="774" spans="1:9" s="198" customFormat="1" ht="33">
      <c r="A774" s="193" t="s">
        <v>1852</v>
      </c>
      <c r="B774" s="193" t="s">
        <v>445</v>
      </c>
      <c r="C774" s="193" t="s">
        <v>443</v>
      </c>
      <c r="D774" s="193" t="s">
        <v>1855</v>
      </c>
      <c r="E774" s="201">
        <v>20</v>
      </c>
      <c r="F774" s="195" t="s">
        <v>1471</v>
      </c>
      <c r="G774" s="193" t="s">
        <v>1856</v>
      </c>
      <c r="H774" s="195"/>
      <c r="I774" s="195"/>
    </row>
    <row r="775" spans="1:9" s="198" customFormat="1" ht="30.75" customHeight="1">
      <c r="A775" s="193"/>
      <c r="B775" s="193"/>
      <c r="C775" s="193" t="s">
        <v>446</v>
      </c>
      <c r="D775" s="193"/>
      <c r="E775" s="201">
        <f>SUM(E772:E774)</f>
        <v>60</v>
      </c>
      <c r="F775" s="195"/>
      <c r="G775" s="193"/>
      <c r="H775" s="195"/>
      <c r="I775" s="195"/>
    </row>
    <row r="776" spans="1:9" s="198" customFormat="1" ht="16.5">
      <c r="A776" s="193" t="s">
        <v>299</v>
      </c>
      <c r="B776" s="193" t="s">
        <v>388</v>
      </c>
      <c r="C776" s="193" t="s">
        <v>447</v>
      </c>
      <c r="D776" s="193" t="s">
        <v>302</v>
      </c>
      <c r="E776" s="201">
        <v>10</v>
      </c>
      <c r="F776" s="195" t="s">
        <v>293</v>
      </c>
      <c r="G776" s="193"/>
      <c r="H776" s="195" t="s">
        <v>294</v>
      </c>
      <c r="I776" s="195"/>
    </row>
    <row r="777" spans="1:242" s="78" customFormat="1" ht="16.5">
      <c r="A777" s="193" t="s">
        <v>299</v>
      </c>
      <c r="B777" s="193" t="s">
        <v>388</v>
      </c>
      <c r="C777" s="193" t="s">
        <v>448</v>
      </c>
      <c r="D777" s="193" t="s">
        <v>302</v>
      </c>
      <c r="E777" s="201">
        <v>16</v>
      </c>
      <c r="F777" s="195" t="s">
        <v>293</v>
      </c>
      <c r="G777" s="193"/>
      <c r="H777" s="195" t="s">
        <v>294</v>
      </c>
      <c r="I777" s="195" t="s">
        <v>294</v>
      </c>
      <c r="J777" s="77"/>
      <c r="K777" s="77"/>
      <c r="L777" s="77"/>
      <c r="M777" s="77"/>
      <c r="N777" s="77"/>
      <c r="O777" s="77"/>
      <c r="P777" s="77"/>
      <c r="Q777" s="77"/>
      <c r="R777" s="77"/>
      <c r="S777" s="77"/>
      <c r="T777" s="77"/>
      <c r="U777" s="77"/>
      <c r="V777" s="77"/>
      <c r="W777" s="77"/>
      <c r="X777" s="77"/>
      <c r="Y777" s="77"/>
      <c r="Z777" s="77"/>
      <c r="AA777" s="77"/>
      <c r="AB777" s="77"/>
      <c r="AC777" s="77"/>
      <c r="AD777" s="77"/>
      <c r="AE777" s="77"/>
      <c r="AF777" s="77"/>
      <c r="AG777" s="77"/>
      <c r="AH777" s="77"/>
      <c r="AI777" s="77"/>
      <c r="AJ777" s="77"/>
      <c r="AK777" s="77"/>
      <c r="AL777" s="77"/>
      <c r="AM777" s="77"/>
      <c r="AN777" s="77"/>
      <c r="AO777" s="77"/>
      <c r="AP777" s="77"/>
      <c r="AQ777" s="77"/>
      <c r="AR777" s="77"/>
      <c r="AS777" s="77"/>
      <c r="AT777" s="77"/>
      <c r="AU777" s="77"/>
      <c r="AV777" s="77"/>
      <c r="AW777" s="77"/>
      <c r="AX777" s="77"/>
      <c r="AY777" s="77"/>
      <c r="AZ777" s="77"/>
      <c r="BA777" s="77"/>
      <c r="BB777" s="77"/>
      <c r="BC777" s="77"/>
      <c r="BD777" s="77"/>
      <c r="BE777" s="77"/>
      <c r="BF777" s="77"/>
      <c r="BG777" s="77"/>
      <c r="BH777" s="77"/>
      <c r="BI777" s="77"/>
      <c r="BJ777" s="77"/>
      <c r="BK777" s="77"/>
      <c r="BL777" s="77"/>
      <c r="BM777" s="77"/>
      <c r="BN777" s="77"/>
      <c r="BO777" s="77"/>
      <c r="BP777" s="77"/>
      <c r="BQ777" s="77"/>
      <c r="BR777" s="77"/>
      <c r="BS777" s="77"/>
      <c r="BT777" s="77"/>
      <c r="BU777" s="77"/>
      <c r="BV777" s="77"/>
      <c r="BW777" s="77"/>
      <c r="BX777" s="77"/>
      <c r="BY777" s="77"/>
      <c r="BZ777" s="77"/>
      <c r="CA777" s="77"/>
      <c r="CB777" s="77"/>
      <c r="CC777" s="77"/>
      <c r="CD777" s="77"/>
      <c r="CE777" s="77"/>
      <c r="CF777" s="77"/>
      <c r="CG777" s="77"/>
      <c r="CH777" s="77"/>
      <c r="CI777" s="77"/>
      <c r="CJ777" s="77"/>
      <c r="CK777" s="77"/>
      <c r="CL777" s="77"/>
      <c r="CM777" s="77"/>
      <c r="CN777" s="77"/>
      <c r="CO777" s="77"/>
      <c r="CP777" s="77"/>
      <c r="CQ777" s="77"/>
      <c r="CR777" s="77"/>
      <c r="CS777" s="77"/>
      <c r="CT777" s="77"/>
      <c r="CU777" s="77"/>
      <c r="CV777" s="77"/>
      <c r="CW777" s="77"/>
      <c r="CX777" s="77"/>
      <c r="CY777" s="77"/>
      <c r="CZ777" s="77"/>
      <c r="DA777" s="77"/>
      <c r="DB777" s="77"/>
      <c r="DC777" s="77"/>
      <c r="DD777" s="77"/>
      <c r="DE777" s="77"/>
      <c r="DF777" s="77"/>
      <c r="DG777" s="77"/>
      <c r="DH777" s="77"/>
      <c r="DI777" s="77"/>
      <c r="DJ777" s="77"/>
      <c r="DK777" s="77"/>
      <c r="DL777" s="77"/>
      <c r="DM777" s="77"/>
      <c r="DN777" s="77"/>
      <c r="DO777" s="77"/>
      <c r="DP777" s="77"/>
      <c r="DQ777" s="77"/>
      <c r="DR777" s="77"/>
      <c r="DS777" s="77"/>
      <c r="DT777" s="77"/>
      <c r="DU777" s="77"/>
      <c r="DV777" s="77"/>
      <c r="DW777" s="77"/>
      <c r="DX777" s="77"/>
      <c r="DY777" s="77"/>
      <c r="DZ777" s="77"/>
      <c r="EA777" s="77"/>
      <c r="EB777" s="77"/>
      <c r="EC777" s="77"/>
      <c r="ED777" s="77"/>
      <c r="EE777" s="77"/>
      <c r="EF777" s="77"/>
      <c r="EG777" s="77"/>
      <c r="EH777" s="77"/>
      <c r="EI777" s="77"/>
      <c r="EJ777" s="77"/>
      <c r="EK777" s="77"/>
      <c r="EL777" s="77"/>
      <c r="EM777" s="77"/>
      <c r="EN777" s="77"/>
      <c r="EO777" s="77"/>
      <c r="EP777" s="77"/>
      <c r="EQ777" s="77"/>
      <c r="ER777" s="77"/>
      <c r="ES777" s="77"/>
      <c r="ET777" s="77"/>
      <c r="EU777" s="77"/>
      <c r="EV777" s="77"/>
      <c r="EW777" s="77"/>
      <c r="EX777" s="77"/>
      <c r="EY777" s="77"/>
      <c r="EZ777" s="77"/>
      <c r="FA777" s="77"/>
      <c r="FB777" s="77"/>
      <c r="FC777" s="77"/>
      <c r="FD777" s="77"/>
      <c r="FE777" s="77"/>
      <c r="FF777" s="77"/>
      <c r="FG777" s="77"/>
      <c r="FH777" s="77"/>
      <c r="FI777" s="77"/>
      <c r="FJ777" s="77"/>
      <c r="FK777" s="77"/>
      <c r="FL777" s="77"/>
      <c r="FM777" s="77"/>
      <c r="FN777" s="77"/>
      <c r="FO777" s="77"/>
      <c r="FP777" s="77"/>
      <c r="FQ777" s="77"/>
      <c r="FR777" s="77"/>
      <c r="FS777" s="77"/>
      <c r="FT777" s="77"/>
      <c r="FU777" s="77"/>
      <c r="FV777" s="77"/>
      <c r="FW777" s="77"/>
      <c r="FX777" s="77"/>
      <c r="FY777" s="77"/>
      <c r="FZ777" s="77"/>
      <c r="GA777" s="77"/>
      <c r="GB777" s="77"/>
      <c r="GC777" s="77"/>
      <c r="GD777" s="77"/>
      <c r="GE777" s="77"/>
      <c r="GF777" s="77"/>
      <c r="GG777" s="77"/>
      <c r="GH777" s="77"/>
      <c r="GI777" s="77"/>
      <c r="GJ777" s="77"/>
      <c r="GK777" s="77"/>
      <c r="GL777" s="77"/>
      <c r="GM777" s="77"/>
      <c r="GN777" s="77"/>
      <c r="GO777" s="77"/>
      <c r="GP777" s="77"/>
      <c r="GQ777" s="77"/>
      <c r="GR777" s="77"/>
      <c r="GS777" s="77"/>
      <c r="GT777" s="77"/>
      <c r="GU777" s="77"/>
      <c r="GV777" s="77"/>
      <c r="GW777" s="77"/>
      <c r="GX777" s="77"/>
      <c r="GY777" s="77"/>
      <c r="GZ777" s="77"/>
      <c r="HA777" s="77"/>
      <c r="HB777" s="77"/>
      <c r="HC777" s="77"/>
      <c r="HD777" s="77"/>
      <c r="HE777" s="77"/>
      <c r="HF777" s="77"/>
      <c r="HG777" s="77"/>
      <c r="HH777" s="77"/>
      <c r="HI777" s="77"/>
      <c r="HJ777" s="77"/>
      <c r="HK777" s="77"/>
      <c r="HL777" s="77"/>
      <c r="HM777" s="77"/>
      <c r="HN777" s="77"/>
      <c r="HO777" s="77"/>
      <c r="HP777" s="77"/>
      <c r="HQ777" s="77"/>
      <c r="HR777" s="77"/>
      <c r="HS777" s="77"/>
      <c r="HT777" s="77"/>
      <c r="HU777" s="77"/>
      <c r="HV777" s="77"/>
      <c r="HW777" s="77"/>
      <c r="HX777" s="77"/>
      <c r="HY777" s="77"/>
      <c r="HZ777" s="77"/>
      <c r="IA777" s="77"/>
      <c r="IB777" s="77"/>
      <c r="IC777" s="77"/>
      <c r="ID777" s="77"/>
      <c r="IE777" s="77"/>
      <c r="IF777" s="77"/>
      <c r="IG777" s="77"/>
      <c r="IH777" s="77"/>
    </row>
    <row r="778" spans="1:242" s="78" customFormat="1" ht="16.5">
      <c r="A778" s="193" t="s">
        <v>299</v>
      </c>
      <c r="B778" s="193" t="s">
        <v>449</v>
      </c>
      <c r="C778" s="193" t="s">
        <v>448</v>
      </c>
      <c r="D778" s="193" t="s">
        <v>302</v>
      </c>
      <c r="E778" s="201">
        <v>20</v>
      </c>
      <c r="F778" s="195" t="s">
        <v>293</v>
      </c>
      <c r="G778" s="193"/>
      <c r="H778" s="195" t="s">
        <v>294</v>
      </c>
      <c r="I778" s="195"/>
      <c r="J778" s="77"/>
      <c r="K778" s="77"/>
      <c r="L778" s="77"/>
      <c r="M778" s="77"/>
      <c r="N778" s="77"/>
      <c r="O778" s="77"/>
      <c r="P778" s="77"/>
      <c r="Q778" s="77"/>
      <c r="R778" s="77"/>
      <c r="S778" s="77"/>
      <c r="T778" s="77"/>
      <c r="U778" s="77"/>
      <c r="V778" s="77"/>
      <c r="W778" s="77"/>
      <c r="X778" s="77"/>
      <c r="Y778" s="77"/>
      <c r="Z778" s="77"/>
      <c r="AA778" s="77"/>
      <c r="AB778" s="77"/>
      <c r="AC778" s="77"/>
      <c r="AD778" s="77"/>
      <c r="AE778" s="77"/>
      <c r="AF778" s="77"/>
      <c r="AG778" s="77"/>
      <c r="AH778" s="77"/>
      <c r="AI778" s="77"/>
      <c r="AJ778" s="77"/>
      <c r="AK778" s="77"/>
      <c r="AL778" s="77"/>
      <c r="AM778" s="77"/>
      <c r="AN778" s="77"/>
      <c r="AO778" s="77"/>
      <c r="AP778" s="77"/>
      <c r="AQ778" s="77"/>
      <c r="AR778" s="77"/>
      <c r="AS778" s="77"/>
      <c r="AT778" s="77"/>
      <c r="AU778" s="77"/>
      <c r="AV778" s="77"/>
      <c r="AW778" s="77"/>
      <c r="AX778" s="77"/>
      <c r="AY778" s="77"/>
      <c r="AZ778" s="77"/>
      <c r="BA778" s="77"/>
      <c r="BB778" s="77"/>
      <c r="BC778" s="77"/>
      <c r="BD778" s="77"/>
      <c r="BE778" s="77"/>
      <c r="BF778" s="77"/>
      <c r="BG778" s="77"/>
      <c r="BH778" s="77"/>
      <c r="BI778" s="77"/>
      <c r="BJ778" s="77"/>
      <c r="BK778" s="77"/>
      <c r="BL778" s="77"/>
      <c r="BM778" s="77"/>
      <c r="BN778" s="77"/>
      <c r="BO778" s="77"/>
      <c r="BP778" s="77"/>
      <c r="BQ778" s="77"/>
      <c r="BR778" s="77"/>
      <c r="BS778" s="77"/>
      <c r="BT778" s="77"/>
      <c r="BU778" s="77"/>
      <c r="BV778" s="77"/>
      <c r="BW778" s="77"/>
      <c r="BX778" s="77"/>
      <c r="BY778" s="77"/>
      <c r="BZ778" s="77"/>
      <c r="CA778" s="77"/>
      <c r="CB778" s="77"/>
      <c r="CC778" s="77"/>
      <c r="CD778" s="77"/>
      <c r="CE778" s="77"/>
      <c r="CF778" s="77"/>
      <c r="CG778" s="77"/>
      <c r="CH778" s="77"/>
      <c r="CI778" s="77"/>
      <c r="CJ778" s="77"/>
      <c r="CK778" s="77"/>
      <c r="CL778" s="77"/>
      <c r="CM778" s="77"/>
      <c r="CN778" s="77"/>
      <c r="CO778" s="77"/>
      <c r="CP778" s="77"/>
      <c r="CQ778" s="77"/>
      <c r="CR778" s="77"/>
      <c r="CS778" s="77"/>
      <c r="CT778" s="77"/>
      <c r="CU778" s="77"/>
      <c r="CV778" s="77"/>
      <c r="CW778" s="77"/>
      <c r="CX778" s="77"/>
      <c r="CY778" s="77"/>
      <c r="CZ778" s="77"/>
      <c r="DA778" s="77"/>
      <c r="DB778" s="77"/>
      <c r="DC778" s="77"/>
      <c r="DD778" s="77"/>
      <c r="DE778" s="77"/>
      <c r="DF778" s="77"/>
      <c r="DG778" s="77"/>
      <c r="DH778" s="77"/>
      <c r="DI778" s="77"/>
      <c r="DJ778" s="77"/>
      <c r="DK778" s="77"/>
      <c r="DL778" s="77"/>
      <c r="DM778" s="77"/>
      <c r="DN778" s="77"/>
      <c r="DO778" s="77"/>
      <c r="DP778" s="77"/>
      <c r="DQ778" s="77"/>
      <c r="DR778" s="77"/>
      <c r="DS778" s="77"/>
      <c r="DT778" s="77"/>
      <c r="DU778" s="77"/>
      <c r="DV778" s="77"/>
      <c r="DW778" s="77"/>
      <c r="DX778" s="77"/>
      <c r="DY778" s="77"/>
      <c r="DZ778" s="77"/>
      <c r="EA778" s="77"/>
      <c r="EB778" s="77"/>
      <c r="EC778" s="77"/>
      <c r="ED778" s="77"/>
      <c r="EE778" s="77"/>
      <c r="EF778" s="77"/>
      <c r="EG778" s="77"/>
      <c r="EH778" s="77"/>
      <c r="EI778" s="77"/>
      <c r="EJ778" s="77"/>
      <c r="EK778" s="77"/>
      <c r="EL778" s="77"/>
      <c r="EM778" s="77"/>
      <c r="EN778" s="77"/>
      <c r="EO778" s="77"/>
      <c r="EP778" s="77"/>
      <c r="EQ778" s="77"/>
      <c r="ER778" s="77"/>
      <c r="ES778" s="77"/>
      <c r="ET778" s="77"/>
      <c r="EU778" s="77"/>
      <c r="EV778" s="77"/>
      <c r="EW778" s="77"/>
      <c r="EX778" s="77"/>
      <c r="EY778" s="77"/>
      <c r="EZ778" s="77"/>
      <c r="FA778" s="77"/>
      <c r="FB778" s="77"/>
      <c r="FC778" s="77"/>
      <c r="FD778" s="77"/>
      <c r="FE778" s="77"/>
      <c r="FF778" s="77"/>
      <c r="FG778" s="77"/>
      <c r="FH778" s="77"/>
      <c r="FI778" s="77"/>
      <c r="FJ778" s="77"/>
      <c r="FK778" s="77"/>
      <c r="FL778" s="77"/>
      <c r="FM778" s="77"/>
      <c r="FN778" s="77"/>
      <c r="FO778" s="77"/>
      <c r="FP778" s="77"/>
      <c r="FQ778" s="77"/>
      <c r="FR778" s="77"/>
      <c r="FS778" s="77"/>
      <c r="FT778" s="77"/>
      <c r="FU778" s="77"/>
      <c r="FV778" s="77"/>
      <c r="FW778" s="77"/>
      <c r="FX778" s="77"/>
      <c r="FY778" s="77"/>
      <c r="FZ778" s="77"/>
      <c r="GA778" s="77"/>
      <c r="GB778" s="77"/>
      <c r="GC778" s="77"/>
      <c r="GD778" s="77"/>
      <c r="GE778" s="77"/>
      <c r="GF778" s="77"/>
      <c r="GG778" s="77"/>
      <c r="GH778" s="77"/>
      <c r="GI778" s="77"/>
      <c r="GJ778" s="77"/>
      <c r="GK778" s="77"/>
      <c r="GL778" s="77"/>
      <c r="GM778" s="77"/>
      <c r="GN778" s="77"/>
      <c r="GO778" s="77"/>
      <c r="GP778" s="77"/>
      <c r="GQ778" s="77"/>
      <c r="GR778" s="77"/>
      <c r="GS778" s="77"/>
      <c r="GT778" s="77"/>
      <c r="GU778" s="77"/>
      <c r="GV778" s="77"/>
      <c r="GW778" s="77"/>
      <c r="GX778" s="77"/>
      <c r="GY778" s="77"/>
      <c r="GZ778" s="77"/>
      <c r="HA778" s="77"/>
      <c r="HB778" s="77"/>
      <c r="HC778" s="77"/>
      <c r="HD778" s="77"/>
      <c r="HE778" s="77"/>
      <c r="HF778" s="77"/>
      <c r="HG778" s="77"/>
      <c r="HH778" s="77"/>
      <c r="HI778" s="77"/>
      <c r="HJ778" s="77"/>
      <c r="HK778" s="77"/>
      <c r="HL778" s="77"/>
      <c r="HM778" s="77"/>
      <c r="HN778" s="77"/>
      <c r="HO778" s="77"/>
      <c r="HP778" s="77"/>
      <c r="HQ778" s="77"/>
      <c r="HR778" s="77"/>
      <c r="HS778" s="77"/>
      <c r="HT778" s="77"/>
      <c r="HU778" s="77"/>
      <c r="HV778" s="77"/>
      <c r="HW778" s="77"/>
      <c r="HX778" s="77"/>
      <c r="HY778" s="77"/>
      <c r="HZ778" s="77"/>
      <c r="IA778" s="77"/>
      <c r="IB778" s="77"/>
      <c r="IC778" s="77"/>
      <c r="ID778" s="77"/>
      <c r="IE778" s="77"/>
      <c r="IF778" s="77"/>
      <c r="IG778" s="77"/>
      <c r="IH778" s="77"/>
    </row>
    <row r="779" spans="1:244" s="209" customFormat="1" ht="33">
      <c r="A779" s="193" t="s">
        <v>316</v>
      </c>
      <c r="B779" s="193" t="s">
        <v>450</v>
      </c>
      <c r="C779" s="193" t="s">
        <v>448</v>
      </c>
      <c r="D779" s="193" t="s">
        <v>319</v>
      </c>
      <c r="E779" s="201">
        <v>20</v>
      </c>
      <c r="F779" s="195" t="s">
        <v>320</v>
      </c>
      <c r="G779" s="193" t="s">
        <v>321</v>
      </c>
      <c r="H779" s="195"/>
      <c r="I779" s="195" t="s">
        <v>294</v>
      </c>
      <c r="J779" s="205"/>
      <c r="K779" s="205"/>
      <c r="L779" s="205"/>
      <c r="M779" s="205"/>
      <c r="N779" s="205"/>
      <c r="O779" s="205"/>
      <c r="P779" s="205"/>
      <c r="Q779" s="205"/>
      <c r="R779" s="205"/>
      <c r="S779" s="205"/>
      <c r="T779" s="205"/>
      <c r="U779" s="205"/>
      <c r="V779" s="205"/>
      <c r="W779" s="205"/>
      <c r="X779" s="205"/>
      <c r="Y779" s="205"/>
      <c r="Z779" s="205"/>
      <c r="AA779" s="205"/>
      <c r="AB779" s="205"/>
      <c r="AC779" s="205"/>
      <c r="AD779" s="205"/>
      <c r="AE779" s="205"/>
      <c r="AF779" s="205"/>
      <c r="AG779" s="205"/>
      <c r="AH779" s="205"/>
      <c r="AI779" s="205"/>
      <c r="AJ779" s="205"/>
      <c r="AK779" s="205"/>
      <c r="AL779" s="205"/>
      <c r="AM779" s="205"/>
      <c r="AN779" s="205"/>
      <c r="AO779" s="205"/>
      <c r="AP779" s="205"/>
      <c r="AQ779" s="205"/>
      <c r="AR779" s="205"/>
      <c r="AS779" s="205"/>
      <c r="AT779" s="205"/>
      <c r="AU779" s="205"/>
      <c r="AV779" s="205"/>
      <c r="AW779" s="205"/>
      <c r="AX779" s="205"/>
      <c r="AY779" s="205"/>
      <c r="AZ779" s="205"/>
      <c r="BA779" s="205"/>
      <c r="BB779" s="205"/>
      <c r="BC779" s="205"/>
      <c r="BD779" s="205"/>
      <c r="BE779" s="205"/>
      <c r="BF779" s="205"/>
      <c r="BG779" s="205"/>
      <c r="BH779" s="205"/>
      <c r="BI779" s="205"/>
      <c r="BJ779" s="205"/>
      <c r="BK779" s="205"/>
      <c r="BL779" s="205"/>
      <c r="BM779" s="205"/>
      <c r="BN779" s="205"/>
      <c r="BO779" s="205"/>
      <c r="BP779" s="205"/>
      <c r="BQ779" s="205"/>
      <c r="BR779" s="205"/>
      <c r="BS779" s="205"/>
      <c r="BT779" s="205"/>
      <c r="BU779" s="205"/>
      <c r="BV779" s="205"/>
      <c r="BW779" s="205"/>
      <c r="BX779" s="205"/>
      <c r="BY779" s="205"/>
      <c r="BZ779" s="205"/>
      <c r="CA779" s="205"/>
      <c r="CB779" s="205"/>
      <c r="CC779" s="205"/>
      <c r="CD779" s="205"/>
      <c r="CE779" s="205"/>
      <c r="CF779" s="205"/>
      <c r="CG779" s="205"/>
      <c r="CH779" s="205"/>
      <c r="CI779" s="205"/>
      <c r="CJ779" s="205"/>
      <c r="CK779" s="205"/>
      <c r="CL779" s="205"/>
      <c r="CM779" s="205"/>
      <c r="CN779" s="205"/>
      <c r="CO779" s="205"/>
      <c r="CP779" s="205"/>
      <c r="CQ779" s="205"/>
      <c r="CR779" s="205"/>
      <c r="CS779" s="205"/>
      <c r="CT779" s="205"/>
      <c r="CU779" s="205"/>
      <c r="CV779" s="205"/>
      <c r="CW779" s="205"/>
      <c r="CX779" s="205"/>
      <c r="CY779" s="205"/>
      <c r="CZ779" s="205"/>
      <c r="DA779" s="205"/>
      <c r="DB779" s="205"/>
      <c r="DC779" s="205"/>
      <c r="DD779" s="205"/>
      <c r="DE779" s="205"/>
      <c r="DF779" s="205"/>
      <c r="DG779" s="205"/>
      <c r="DH779" s="205"/>
      <c r="DI779" s="205"/>
      <c r="DJ779" s="205"/>
      <c r="DK779" s="205"/>
      <c r="DL779" s="205"/>
      <c r="DM779" s="205"/>
      <c r="DN779" s="205"/>
      <c r="DO779" s="205"/>
      <c r="DP779" s="205"/>
      <c r="DQ779" s="205"/>
      <c r="DR779" s="205"/>
      <c r="DS779" s="205"/>
      <c r="DT779" s="205"/>
      <c r="DU779" s="205"/>
      <c r="DV779" s="205"/>
      <c r="DW779" s="205"/>
      <c r="DX779" s="205"/>
      <c r="DY779" s="205"/>
      <c r="DZ779" s="205"/>
      <c r="EA779" s="205"/>
      <c r="EB779" s="205"/>
      <c r="EC779" s="205"/>
      <c r="ED779" s="205"/>
      <c r="EE779" s="205"/>
      <c r="EF779" s="205"/>
      <c r="EG779" s="205"/>
      <c r="EH779" s="205"/>
      <c r="EI779" s="205"/>
      <c r="EJ779" s="205"/>
      <c r="EK779" s="205"/>
      <c r="EL779" s="205"/>
      <c r="EM779" s="205"/>
      <c r="EN779" s="205"/>
      <c r="EO779" s="205"/>
      <c r="EP779" s="205"/>
      <c r="EQ779" s="205"/>
      <c r="ER779" s="205"/>
      <c r="ES779" s="205"/>
      <c r="ET779" s="205"/>
      <c r="EU779" s="205"/>
      <c r="EV779" s="205"/>
      <c r="EW779" s="205"/>
      <c r="EX779" s="205"/>
      <c r="EY779" s="205"/>
      <c r="EZ779" s="205"/>
      <c r="FA779" s="205"/>
      <c r="FB779" s="205"/>
      <c r="FC779" s="205"/>
      <c r="FD779" s="205"/>
      <c r="FE779" s="205"/>
      <c r="FF779" s="205"/>
      <c r="FG779" s="205"/>
      <c r="FH779" s="205"/>
      <c r="FI779" s="205"/>
      <c r="FJ779" s="205"/>
      <c r="FK779" s="205"/>
      <c r="FL779" s="205"/>
      <c r="FM779" s="205"/>
      <c r="FN779" s="205"/>
      <c r="FO779" s="205"/>
      <c r="FP779" s="205"/>
      <c r="FQ779" s="205"/>
      <c r="FR779" s="205"/>
      <c r="FS779" s="205"/>
      <c r="FT779" s="205"/>
      <c r="FU779" s="205"/>
      <c r="FV779" s="205"/>
      <c r="FW779" s="205"/>
      <c r="FX779" s="205"/>
      <c r="FY779" s="205"/>
      <c r="FZ779" s="205"/>
      <c r="GA779" s="205"/>
      <c r="GB779" s="205"/>
      <c r="GC779" s="205"/>
      <c r="GD779" s="205"/>
      <c r="GE779" s="205"/>
      <c r="GF779" s="205"/>
      <c r="GG779" s="205"/>
      <c r="GH779" s="205"/>
      <c r="GI779" s="205"/>
      <c r="GJ779" s="205"/>
      <c r="GK779" s="205"/>
      <c r="GL779" s="205"/>
      <c r="GM779" s="205"/>
      <c r="GN779" s="205"/>
      <c r="GO779" s="205"/>
      <c r="GP779" s="205"/>
      <c r="GQ779" s="205"/>
      <c r="GR779" s="205"/>
      <c r="GS779" s="205"/>
      <c r="GT779" s="205"/>
      <c r="GU779" s="205"/>
      <c r="GV779" s="205"/>
      <c r="GW779" s="205"/>
      <c r="GX779" s="205"/>
      <c r="GY779" s="205"/>
      <c r="GZ779" s="205"/>
      <c r="HA779" s="205"/>
      <c r="HB779" s="205"/>
      <c r="HC779" s="205"/>
      <c r="HD779" s="205"/>
      <c r="HE779" s="205"/>
      <c r="HF779" s="205"/>
      <c r="HG779" s="205"/>
      <c r="HH779" s="205"/>
      <c r="HI779" s="205"/>
      <c r="HJ779" s="205"/>
      <c r="HK779" s="205"/>
      <c r="HL779" s="205"/>
      <c r="HM779" s="205"/>
      <c r="HN779" s="205"/>
      <c r="HO779" s="205"/>
      <c r="HP779" s="205"/>
      <c r="HQ779" s="205"/>
      <c r="HR779" s="205"/>
      <c r="HS779" s="205"/>
      <c r="HT779" s="205"/>
      <c r="HU779" s="205"/>
      <c r="HV779" s="205"/>
      <c r="HW779" s="205"/>
      <c r="HX779" s="205"/>
      <c r="HY779" s="205"/>
      <c r="HZ779" s="205"/>
      <c r="IA779" s="205"/>
      <c r="IB779" s="205"/>
      <c r="IC779" s="205"/>
      <c r="ID779" s="205"/>
      <c r="IE779" s="205"/>
      <c r="IF779" s="205"/>
      <c r="IG779" s="205"/>
      <c r="IH779" s="205"/>
      <c r="II779" s="205"/>
      <c r="IJ779" s="205"/>
    </row>
    <row r="780" spans="1:242" s="78" customFormat="1" ht="30" customHeight="1">
      <c r="A780" s="193"/>
      <c r="B780" s="193"/>
      <c r="C780" s="193" t="s">
        <v>451</v>
      </c>
      <c r="D780" s="193"/>
      <c r="E780" s="201">
        <f>SUM(E777:E779)</f>
        <v>56</v>
      </c>
      <c r="F780" s="195"/>
      <c r="G780" s="193"/>
      <c r="H780" s="195"/>
      <c r="I780" s="195"/>
      <c r="J780" s="77"/>
      <c r="K780" s="77"/>
      <c r="L780" s="77"/>
      <c r="M780" s="77"/>
      <c r="N780" s="77"/>
      <c r="O780" s="77"/>
      <c r="P780" s="77"/>
      <c r="Q780" s="77"/>
      <c r="R780" s="77"/>
      <c r="S780" s="77"/>
      <c r="T780" s="77"/>
      <c r="U780" s="77"/>
      <c r="V780" s="77"/>
      <c r="W780" s="77"/>
      <c r="X780" s="77"/>
      <c r="Y780" s="77"/>
      <c r="Z780" s="77"/>
      <c r="AA780" s="77"/>
      <c r="AB780" s="77"/>
      <c r="AC780" s="77"/>
      <c r="AD780" s="77"/>
      <c r="AE780" s="77"/>
      <c r="AF780" s="77"/>
      <c r="AG780" s="77"/>
      <c r="AH780" s="77"/>
      <c r="AI780" s="77"/>
      <c r="AJ780" s="77"/>
      <c r="AK780" s="77"/>
      <c r="AL780" s="77"/>
      <c r="AM780" s="77"/>
      <c r="AN780" s="77"/>
      <c r="AO780" s="77"/>
      <c r="AP780" s="77"/>
      <c r="AQ780" s="77"/>
      <c r="AR780" s="77"/>
      <c r="AS780" s="77"/>
      <c r="AT780" s="77"/>
      <c r="AU780" s="77"/>
      <c r="AV780" s="77"/>
      <c r="AW780" s="77"/>
      <c r="AX780" s="77"/>
      <c r="AY780" s="77"/>
      <c r="AZ780" s="77"/>
      <c r="BA780" s="77"/>
      <c r="BB780" s="77"/>
      <c r="BC780" s="77"/>
      <c r="BD780" s="77"/>
      <c r="BE780" s="77"/>
      <c r="BF780" s="77"/>
      <c r="BG780" s="77"/>
      <c r="BH780" s="77"/>
      <c r="BI780" s="77"/>
      <c r="BJ780" s="77"/>
      <c r="BK780" s="77"/>
      <c r="BL780" s="77"/>
      <c r="BM780" s="77"/>
      <c r="BN780" s="77"/>
      <c r="BO780" s="77"/>
      <c r="BP780" s="77"/>
      <c r="BQ780" s="77"/>
      <c r="BR780" s="77"/>
      <c r="BS780" s="77"/>
      <c r="BT780" s="77"/>
      <c r="BU780" s="77"/>
      <c r="BV780" s="77"/>
      <c r="BW780" s="77"/>
      <c r="BX780" s="77"/>
      <c r="BY780" s="77"/>
      <c r="BZ780" s="77"/>
      <c r="CA780" s="77"/>
      <c r="CB780" s="77"/>
      <c r="CC780" s="77"/>
      <c r="CD780" s="77"/>
      <c r="CE780" s="77"/>
      <c r="CF780" s="77"/>
      <c r="CG780" s="77"/>
      <c r="CH780" s="77"/>
      <c r="CI780" s="77"/>
      <c r="CJ780" s="77"/>
      <c r="CK780" s="77"/>
      <c r="CL780" s="77"/>
      <c r="CM780" s="77"/>
      <c r="CN780" s="77"/>
      <c r="CO780" s="77"/>
      <c r="CP780" s="77"/>
      <c r="CQ780" s="77"/>
      <c r="CR780" s="77"/>
      <c r="CS780" s="77"/>
      <c r="CT780" s="77"/>
      <c r="CU780" s="77"/>
      <c r="CV780" s="77"/>
      <c r="CW780" s="77"/>
      <c r="CX780" s="77"/>
      <c r="CY780" s="77"/>
      <c r="CZ780" s="77"/>
      <c r="DA780" s="77"/>
      <c r="DB780" s="77"/>
      <c r="DC780" s="77"/>
      <c r="DD780" s="77"/>
      <c r="DE780" s="77"/>
      <c r="DF780" s="77"/>
      <c r="DG780" s="77"/>
      <c r="DH780" s="77"/>
      <c r="DI780" s="77"/>
      <c r="DJ780" s="77"/>
      <c r="DK780" s="77"/>
      <c r="DL780" s="77"/>
      <c r="DM780" s="77"/>
      <c r="DN780" s="77"/>
      <c r="DO780" s="77"/>
      <c r="DP780" s="77"/>
      <c r="DQ780" s="77"/>
      <c r="DR780" s="77"/>
      <c r="DS780" s="77"/>
      <c r="DT780" s="77"/>
      <c r="DU780" s="77"/>
      <c r="DV780" s="77"/>
      <c r="DW780" s="77"/>
      <c r="DX780" s="77"/>
      <c r="DY780" s="77"/>
      <c r="DZ780" s="77"/>
      <c r="EA780" s="77"/>
      <c r="EB780" s="77"/>
      <c r="EC780" s="77"/>
      <c r="ED780" s="77"/>
      <c r="EE780" s="77"/>
      <c r="EF780" s="77"/>
      <c r="EG780" s="77"/>
      <c r="EH780" s="77"/>
      <c r="EI780" s="77"/>
      <c r="EJ780" s="77"/>
      <c r="EK780" s="77"/>
      <c r="EL780" s="77"/>
      <c r="EM780" s="77"/>
      <c r="EN780" s="77"/>
      <c r="EO780" s="77"/>
      <c r="EP780" s="77"/>
      <c r="EQ780" s="77"/>
      <c r="ER780" s="77"/>
      <c r="ES780" s="77"/>
      <c r="ET780" s="77"/>
      <c r="EU780" s="77"/>
      <c r="EV780" s="77"/>
      <c r="EW780" s="77"/>
      <c r="EX780" s="77"/>
      <c r="EY780" s="77"/>
      <c r="EZ780" s="77"/>
      <c r="FA780" s="77"/>
      <c r="FB780" s="77"/>
      <c r="FC780" s="77"/>
      <c r="FD780" s="77"/>
      <c r="FE780" s="77"/>
      <c r="FF780" s="77"/>
      <c r="FG780" s="77"/>
      <c r="FH780" s="77"/>
      <c r="FI780" s="77"/>
      <c r="FJ780" s="77"/>
      <c r="FK780" s="77"/>
      <c r="FL780" s="77"/>
      <c r="FM780" s="77"/>
      <c r="FN780" s="77"/>
      <c r="FO780" s="77"/>
      <c r="FP780" s="77"/>
      <c r="FQ780" s="77"/>
      <c r="FR780" s="77"/>
      <c r="FS780" s="77"/>
      <c r="FT780" s="77"/>
      <c r="FU780" s="77"/>
      <c r="FV780" s="77"/>
      <c r="FW780" s="77"/>
      <c r="FX780" s="77"/>
      <c r="FY780" s="77"/>
      <c r="FZ780" s="77"/>
      <c r="GA780" s="77"/>
      <c r="GB780" s="77"/>
      <c r="GC780" s="77"/>
      <c r="GD780" s="77"/>
      <c r="GE780" s="77"/>
      <c r="GF780" s="77"/>
      <c r="GG780" s="77"/>
      <c r="GH780" s="77"/>
      <c r="GI780" s="77"/>
      <c r="GJ780" s="77"/>
      <c r="GK780" s="77"/>
      <c r="GL780" s="77"/>
      <c r="GM780" s="77"/>
      <c r="GN780" s="77"/>
      <c r="GO780" s="77"/>
      <c r="GP780" s="77"/>
      <c r="GQ780" s="77"/>
      <c r="GR780" s="77"/>
      <c r="GS780" s="77"/>
      <c r="GT780" s="77"/>
      <c r="GU780" s="77"/>
      <c r="GV780" s="77"/>
      <c r="GW780" s="77"/>
      <c r="GX780" s="77"/>
      <c r="GY780" s="77"/>
      <c r="GZ780" s="77"/>
      <c r="HA780" s="77"/>
      <c r="HB780" s="77"/>
      <c r="HC780" s="77"/>
      <c r="HD780" s="77"/>
      <c r="HE780" s="77"/>
      <c r="HF780" s="77"/>
      <c r="HG780" s="77"/>
      <c r="HH780" s="77"/>
      <c r="HI780" s="77"/>
      <c r="HJ780" s="77"/>
      <c r="HK780" s="77"/>
      <c r="HL780" s="77"/>
      <c r="HM780" s="77"/>
      <c r="HN780" s="77"/>
      <c r="HO780" s="77"/>
      <c r="HP780" s="77"/>
      <c r="HQ780" s="77"/>
      <c r="HR780" s="77"/>
      <c r="HS780" s="77"/>
      <c r="HT780" s="77"/>
      <c r="HU780" s="77"/>
      <c r="HV780" s="77"/>
      <c r="HW780" s="77"/>
      <c r="HX780" s="77"/>
      <c r="HY780" s="77"/>
      <c r="HZ780" s="77"/>
      <c r="IA780" s="77"/>
      <c r="IB780" s="77"/>
      <c r="IC780" s="77"/>
      <c r="ID780" s="77"/>
      <c r="IE780" s="77"/>
      <c r="IF780" s="77"/>
      <c r="IG780" s="77"/>
      <c r="IH780" s="77"/>
    </row>
    <row r="781" spans="1:242" s="78" customFormat="1" ht="33">
      <c r="A781" s="193" t="s">
        <v>1852</v>
      </c>
      <c r="B781" s="193" t="s">
        <v>452</v>
      </c>
      <c r="C781" s="193" t="s">
        <v>453</v>
      </c>
      <c r="D781" s="193" t="s">
        <v>1855</v>
      </c>
      <c r="E781" s="201">
        <v>20</v>
      </c>
      <c r="F781" s="195" t="s">
        <v>1471</v>
      </c>
      <c r="G781" s="193" t="s">
        <v>1856</v>
      </c>
      <c r="H781" s="195"/>
      <c r="I781" s="195"/>
      <c r="J781" s="77"/>
      <c r="K781" s="77"/>
      <c r="L781" s="77"/>
      <c r="M781" s="77"/>
      <c r="N781" s="77"/>
      <c r="O781" s="77"/>
      <c r="P781" s="77"/>
      <c r="Q781" s="77"/>
      <c r="R781" s="77"/>
      <c r="S781" s="77"/>
      <c r="T781" s="77"/>
      <c r="U781" s="77"/>
      <c r="V781" s="77"/>
      <c r="W781" s="77"/>
      <c r="X781" s="77"/>
      <c r="Y781" s="77"/>
      <c r="Z781" s="77"/>
      <c r="AA781" s="77"/>
      <c r="AB781" s="77"/>
      <c r="AC781" s="77"/>
      <c r="AD781" s="77"/>
      <c r="AE781" s="77"/>
      <c r="AF781" s="77"/>
      <c r="AG781" s="77"/>
      <c r="AH781" s="77"/>
      <c r="AI781" s="77"/>
      <c r="AJ781" s="77"/>
      <c r="AK781" s="77"/>
      <c r="AL781" s="77"/>
      <c r="AM781" s="77"/>
      <c r="AN781" s="77"/>
      <c r="AO781" s="77"/>
      <c r="AP781" s="77"/>
      <c r="AQ781" s="77"/>
      <c r="AR781" s="77"/>
      <c r="AS781" s="77"/>
      <c r="AT781" s="77"/>
      <c r="AU781" s="77"/>
      <c r="AV781" s="77"/>
      <c r="AW781" s="77"/>
      <c r="AX781" s="77"/>
      <c r="AY781" s="77"/>
      <c r="AZ781" s="77"/>
      <c r="BA781" s="77"/>
      <c r="BB781" s="77"/>
      <c r="BC781" s="77"/>
      <c r="BD781" s="77"/>
      <c r="BE781" s="77"/>
      <c r="BF781" s="77"/>
      <c r="BG781" s="77"/>
      <c r="BH781" s="77"/>
      <c r="BI781" s="77"/>
      <c r="BJ781" s="77"/>
      <c r="BK781" s="77"/>
      <c r="BL781" s="77"/>
      <c r="BM781" s="77"/>
      <c r="BN781" s="77"/>
      <c r="BO781" s="77"/>
      <c r="BP781" s="77"/>
      <c r="BQ781" s="77"/>
      <c r="BR781" s="77"/>
      <c r="BS781" s="77"/>
      <c r="BT781" s="77"/>
      <c r="BU781" s="77"/>
      <c r="BV781" s="77"/>
      <c r="BW781" s="77"/>
      <c r="BX781" s="77"/>
      <c r="BY781" s="77"/>
      <c r="BZ781" s="77"/>
      <c r="CA781" s="77"/>
      <c r="CB781" s="77"/>
      <c r="CC781" s="77"/>
      <c r="CD781" s="77"/>
      <c r="CE781" s="77"/>
      <c r="CF781" s="77"/>
      <c r="CG781" s="77"/>
      <c r="CH781" s="77"/>
      <c r="CI781" s="77"/>
      <c r="CJ781" s="77"/>
      <c r="CK781" s="77"/>
      <c r="CL781" s="77"/>
      <c r="CM781" s="77"/>
      <c r="CN781" s="77"/>
      <c r="CO781" s="77"/>
      <c r="CP781" s="77"/>
      <c r="CQ781" s="77"/>
      <c r="CR781" s="77"/>
      <c r="CS781" s="77"/>
      <c r="CT781" s="77"/>
      <c r="CU781" s="77"/>
      <c r="CV781" s="77"/>
      <c r="CW781" s="77"/>
      <c r="CX781" s="77"/>
      <c r="CY781" s="77"/>
      <c r="CZ781" s="77"/>
      <c r="DA781" s="77"/>
      <c r="DB781" s="77"/>
      <c r="DC781" s="77"/>
      <c r="DD781" s="77"/>
      <c r="DE781" s="77"/>
      <c r="DF781" s="77"/>
      <c r="DG781" s="77"/>
      <c r="DH781" s="77"/>
      <c r="DI781" s="77"/>
      <c r="DJ781" s="77"/>
      <c r="DK781" s="77"/>
      <c r="DL781" s="77"/>
      <c r="DM781" s="77"/>
      <c r="DN781" s="77"/>
      <c r="DO781" s="77"/>
      <c r="DP781" s="77"/>
      <c r="DQ781" s="77"/>
      <c r="DR781" s="77"/>
      <c r="DS781" s="77"/>
      <c r="DT781" s="77"/>
      <c r="DU781" s="77"/>
      <c r="DV781" s="77"/>
      <c r="DW781" s="77"/>
      <c r="DX781" s="77"/>
      <c r="DY781" s="77"/>
      <c r="DZ781" s="77"/>
      <c r="EA781" s="77"/>
      <c r="EB781" s="77"/>
      <c r="EC781" s="77"/>
      <c r="ED781" s="77"/>
      <c r="EE781" s="77"/>
      <c r="EF781" s="77"/>
      <c r="EG781" s="77"/>
      <c r="EH781" s="77"/>
      <c r="EI781" s="77"/>
      <c r="EJ781" s="77"/>
      <c r="EK781" s="77"/>
      <c r="EL781" s="77"/>
      <c r="EM781" s="77"/>
      <c r="EN781" s="77"/>
      <c r="EO781" s="77"/>
      <c r="EP781" s="77"/>
      <c r="EQ781" s="77"/>
      <c r="ER781" s="77"/>
      <c r="ES781" s="77"/>
      <c r="ET781" s="77"/>
      <c r="EU781" s="77"/>
      <c r="EV781" s="77"/>
      <c r="EW781" s="77"/>
      <c r="EX781" s="77"/>
      <c r="EY781" s="77"/>
      <c r="EZ781" s="77"/>
      <c r="FA781" s="77"/>
      <c r="FB781" s="77"/>
      <c r="FC781" s="77"/>
      <c r="FD781" s="77"/>
      <c r="FE781" s="77"/>
      <c r="FF781" s="77"/>
      <c r="FG781" s="77"/>
      <c r="FH781" s="77"/>
      <c r="FI781" s="77"/>
      <c r="FJ781" s="77"/>
      <c r="FK781" s="77"/>
      <c r="FL781" s="77"/>
      <c r="FM781" s="77"/>
      <c r="FN781" s="77"/>
      <c r="FO781" s="77"/>
      <c r="FP781" s="77"/>
      <c r="FQ781" s="77"/>
      <c r="FR781" s="77"/>
      <c r="FS781" s="77"/>
      <c r="FT781" s="77"/>
      <c r="FU781" s="77"/>
      <c r="FV781" s="77"/>
      <c r="FW781" s="77"/>
      <c r="FX781" s="77"/>
      <c r="FY781" s="77"/>
      <c r="FZ781" s="77"/>
      <c r="GA781" s="77"/>
      <c r="GB781" s="77"/>
      <c r="GC781" s="77"/>
      <c r="GD781" s="77"/>
      <c r="GE781" s="77"/>
      <c r="GF781" s="77"/>
      <c r="GG781" s="77"/>
      <c r="GH781" s="77"/>
      <c r="GI781" s="77"/>
      <c r="GJ781" s="77"/>
      <c r="GK781" s="77"/>
      <c r="GL781" s="77"/>
      <c r="GM781" s="77"/>
      <c r="GN781" s="77"/>
      <c r="GO781" s="77"/>
      <c r="GP781" s="77"/>
      <c r="GQ781" s="77"/>
      <c r="GR781" s="77"/>
      <c r="GS781" s="77"/>
      <c r="GT781" s="77"/>
      <c r="GU781" s="77"/>
      <c r="GV781" s="77"/>
      <c r="GW781" s="77"/>
      <c r="GX781" s="77"/>
      <c r="GY781" s="77"/>
      <c r="GZ781" s="77"/>
      <c r="HA781" s="77"/>
      <c r="HB781" s="77"/>
      <c r="HC781" s="77"/>
      <c r="HD781" s="77"/>
      <c r="HE781" s="77"/>
      <c r="HF781" s="77"/>
      <c r="HG781" s="77"/>
      <c r="HH781" s="77"/>
      <c r="HI781" s="77"/>
      <c r="HJ781" s="77"/>
      <c r="HK781" s="77"/>
      <c r="HL781" s="77"/>
      <c r="HM781" s="77"/>
      <c r="HN781" s="77"/>
      <c r="HO781" s="77"/>
      <c r="HP781" s="77"/>
      <c r="HQ781" s="77"/>
      <c r="HR781" s="77"/>
      <c r="HS781" s="77"/>
      <c r="HT781" s="77"/>
      <c r="HU781" s="77"/>
      <c r="HV781" s="77"/>
      <c r="HW781" s="77"/>
      <c r="HX781" s="77"/>
      <c r="HY781" s="77"/>
      <c r="HZ781" s="77"/>
      <c r="IA781" s="77"/>
      <c r="IB781" s="77"/>
      <c r="IC781" s="77"/>
      <c r="ID781" s="77"/>
      <c r="IE781" s="77"/>
      <c r="IF781" s="77"/>
      <c r="IG781" s="77"/>
      <c r="IH781" s="77"/>
    </row>
    <row r="782" spans="1:242" s="78" customFormat="1" ht="33">
      <c r="A782" s="193" t="s">
        <v>1852</v>
      </c>
      <c r="B782" s="193" t="s">
        <v>454</v>
      </c>
      <c r="C782" s="193" t="s">
        <v>455</v>
      </c>
      <c r="D782" s="193" t="s">
        <v>1855</v>
      </c>
      <c r="E782" s="201">
        <v>20</v>
      </c>
      <c r="F782" s="195" t="s">
        <v>1471</v>
      </c>
      <c r="G782" s="193" t="s">
        <v>1856</v>
      </c>
      <c r="H782" s="195" t="s">
        <v>1845</v>
      </c>
      <c r="I782" s="195"/>
      <c r="J782" s="77"/>
      <c r="K782" s="77"/>
      <c r="L782" s="77"/>
      <c r="M782" s="77"/>
      <c r="N782" s="77"/>
      <c r="O782" s="77"/>
      <c r="P782" s="77"/>
      <c r="Q782" s="77"/>
      <c r="R782" s="77"/>
      <c r="S782" s="77"/>
      <c r="T782" s="77"/>
      <c r="U782" s="77"/>
      <c r="V782" s="77"/>
      <c r="W782" s="77"/>
      <c r="X782" s="77"/>
      <c r="Y782" s="77"/>
      <c r="Z782" s="77"/>
      <c r="AA782" s="77"/>
      <c r="AB782" s="77"/>
      <c r="AC782" s="77"/>
      <c r="AD782" s="77"/>
      <c r="AE782" s="77"/>
      <c r="AF782" s="77"/>
      <c r="AG782" s="77"/>
      <c r="AH782" s="77"/>
      <c r="AI782" s="77"/>
      <c r="AJ782" s="77"/>
      <c r="AK782" s="77"/>
      <c r="AL782" s="77"/>
      <c r="AM782" s="77"/>
      <c r="AN782" s="77"/>
      <c r="AO782" s="77"/>
      <c r="AP782" s="77"/>
      <c r="AQ782" s="77"/>
      <c r="AR782" s="77"/>
      <c r="AS782" s="77"/>
      <c r="AT782" s="77"/>
      <c r="AU782" s="77"/>
      <c r="AV782" s="77"/>
      <c r="AW782" s="77"/>
      <c r="AX782" s="77"/>
      <c r="AY782" s="77"/>
      <c r="AZ782" s="77"/>
      <c r="BA782" s="77"/>
      <c r="BB782" s="77"/>
      <c r="BC782" s="77"/>
      <c r="BD782" s="77"/>
      <c r="BE782" s="77"/>
      <c r="BF782" s="77"/>
      <c r="BG782" s="77"/>
      <c r="BH782" s="77"/>
      <c r="BI782" s="77"/>
      <c r="BJ782" s="77"/>
      <c r="BK782" s="77"/>
      <c r="BL782" s="77"/>
      <c r="BM782" s="77"/>
      <c r="BN782" s="77"/>
      <c r="BO782" s="77"/>
      <c r="BP782" s="77"/>
      <c r="BQ782" s="77"/>
      <c r="BR782" s="77"/>
      <c r="BS782" s="77"/>
      <c r="BT782" s="77"/>
      <c r="BU782" s="77"/>
      <c r="BV782" s="77"/>
      <c r="BW782" s="77"/>
      <c r="BX782" s="77"/>
      <c r="BY782" s="77"/>
      <c r="BZ782" s="77"/>
      <c r="CA782" s="77"/>
      <c r="CB782" s="77"/>
      <c r="CC782" s="77"/>
      <c r="CD782" s="77"/>
      <c r="CE782" s="77"/>
      <c r="CF782" s="77"/>
      <c r="CG782" s="77"/>
      <c r="CH782" s="77"/>
      <c r="CI782" s="77"/>
      <c r="CJ782" s="77"/>
      <c r="CK782" s="77"/>
      <c r="CL782" s="77"/>
      <c r="CM782" s="77"/>
      <c r="CN782" s="77"/>
      <c r="CO782" s="77"/>
      <c r="CP782" s="77"/>
      <c r="CQ782" s="77"/>
      <c r="CR782" s="77"/>
      <c r="CS782" s="77"/>
      <c r="CT782" s="77"/>
      <c r="CU782" s="77"/>
      <c r="CV782" s="77"/>
      <c r="CW782" s="77"/>
      <c r="CX782" s="77"/>
      <c r="CY782" s="77"/>
      <c r="CZ782" s="77"/>
      <c r="DA782" s="77"/>
      <c r="DB782" s="77"/>
      <c r="DC782" s="77"/>
      <c r="DD782" s="77"/>
      <c r="DE782" s="77"/>
      <c r="DF782" s="77"/>
      <c r="DG782" s="77"/>
      <c r="DH782" s="77"/>
      <c r="DI782" s="77"/>
      <c r="DJ782" s="77"/>
      <c r="DK782" s="77"/>
      <c r="DL782" s="77"/>
      <c r="DM782" s="77"/>
      <c r="DN782" s="77"/>
      <c r="DO782" s="77"/>
      <c r="DP782" s="77"/>
      <c r="DQ782" s="77"/>
      <c r="DR782" s="77"/>
      <c r="DS782" s="77"/>
      <c r="DT782" s="77"/>
      <c r="DU782" s="77"/>
      <c r="DV782" s="77"/>
      <c r="DW782" s="77"/>
      <c r="DX782" s="77"/>
      <c r="DY782" s="77"/>
      <c r="DZ782" s="77"/>
      <c r="EA782" s="77"/>
      <c r="EB782" s="77"/>
      <c r="EC782" s="77"/>
      <c r="ED782" s="77"/>
      <c r="EE782" s="77"/>
      <c r="EF782" s="77"/>
      <c r="EG782" s="77"/>
      <c r="EH782" s="77"/>
      <c r="EI782" s="77"/>
      <c r="EJ782" s="77"/>
      <c r="EK782" s="77"/>
      <c r="EL782" s="77"/>
      <c r="EM782" s="77"/>
      <c r="EN782" s="77"/>
      <c r="EO782" s="77"/>
      <c r="EP782" s="77"/>
      <c r="EQ782" s="77"/>
      <c r="ER782" s="77"/>
      <c r="ES782" s="77"/>
      <c r="ET782" s="77"/>
      <c r="EU782" s="77"/>
      <c r="EV782" s="77"/>
      <c r="EW782" s="77"/>
      <c r="EX782" s="77"/>
      <c r="EY782" s="77"/>
      <c r="EZ782" s="77"/>
      <c r="FA782" s="77"/>
      <c r="FB782" s="77"/>
      <c r="FC782" s="77"/>
      <c r="FD782" s="77"/>
      <c r="FE782" s="77"/>
      <c r="FF782" s="77"/>
      <c r="FG782" s="77"/>
      <c r="FH782" s="77"/>
      <c r="FI782" s="77"/>
      <c r="FJ782" s="77"/>
      <c r="FK782" s="77"/>
      <c r="FL782" s="77"/>
      <c r="FM782" s="77"/>
      <c r="FN782" s="77"/>
      <c r="FO782" s="77"/>
      <c r="FP782" s="77"/>
      <c r="FQ782" s="77"/>
      <c r="FR782" s="77"/>
      <c r="FS782" s="77"/>
      <c r="FT782" s="77"/>
      <c r="FU782" s="77"/>
      <c r="FV782" s="77"/>
      <c r="FW782" s="77"/>
      <c r="FX782" s="77"/>
      <c r="FY782" s="77"/>
      <c r="FZ782" s="77"/>
      <c r="GA782" s="77"/>
      <c r="GB782" s="77"/>
      <c r="GC782" s="77"/>
      <c r="GD782" s="77"/>
      <c r="GE782" s="77"/>
      <c r="GF782" s="77"/>
      <c r="GG782" s="77"/>
      <c r="GH782" s="77"/>
      <c r="GI782" s="77"/>
      <c r="GJ782" s="77"/>
      <c r="GK782" s="77"/>
      <c r="GL782" s="77"/>
      <c r="GM782" s="77"/>
      <c r="GN782" s="77"/>
      <c r="GO782" s="77"/>
      <c r="GP782" s="77"/>
      <c r="GQ782" s="77"/>
      <c r="GR782" s="77"/>
      <c r="GS782" s="77"/>
      <c r="GT782" s="77"/>
      <c r="GU782" s="77"/>
      <c r="GV782" s="77"/>
      <c r="GW782" s="77"/>
      <c r="GX782" s="77"/>
      <c r="GY782" s="77"/>
      <c r="GZ782" s="77"/>
      <c r="HA782" s="77"/>
      <c r="HB782" s="77"/>
      <c r="HC782" s="77"/>
      <c r="HD782" s="77"/>
      <c r="HE782" s="77"/>
      <c r="HF782" s="77"/>
      <c r="HG782" s="77"/>
      <c r="HH782" s="77"/>
      <c r="HI782" s="77"/>
      <c r="HJ782" s="77"/>
      <c r="HK782" s="77"/>
      <c r="HL782" s="77"/>
      <c r="HM782" s="77"/>
      <c r="HN782" s="77"/>
      <c r="HO782" s="77"/>
      <c r="HP782" s="77"/>
      <c r="HQ782" s="77"/>
      <c r="HR782" s="77"/>
      <c r="HS782" s="77"/>
      <c r="HT782" s="77"/>
      <c r="HU782" s="77"/>
      <c r="HV782" s="77"/>
      <c r="HW782" s="77"/>
      <c r="HX782" s="77"/>
      <c r="HY782" s="77"/>
      <c r="HZ782" s="77"/>
      <c r="IA782" s="77"/>
      <c r="IB782" s="77"/>
      <c r="IC782" s="77"/>
      <c r="ID782" s="77"/>
      <c r="IE782" s="77"/>
      <c r="IF782" s="77"/>
      <c r="IG782" s="77"/>
      <c r="IH782" s="77"/>
    </row>
    <row r="783" spans="1:9" s="198" customFormat="1" ht="33">
      <c r="A783" s="193" t="s">
        <v>926</v>
      </c>
      <c r="B783" s="193" t="s">
        <v>456</v>
      </c>
      <c r="C783" s="193" t="s">
        <v>455</v>
      </c>
      <c r="D783" s="193" t="s">
        <v>1855</v>
      </c>
      <c r="E783" s="201">
        <v>12</v>
      </c>
      <c r="F783" s="195" t="s">
        <v>1458</v>
      </c>
      <c r="G783" s="193"/>
      <c r="H783" s="195" t="s">
        <v>1845</v>
      </c>
      <c r="I783" s="195"/>
    </row>
    <row r="784" spans="1:9" s="198" customFormat="1" ht="30" customHeight="1">
      <c r="A784" s="193"/>
      <c r="B784" s="193"/>
      <c r="C784" s="193" t="s">
        <v>457</v>
      </c>
      <c r="D784" s="193"/>
      <c r="E784" s="201">
        <f>SUM(E782:E783)</f>
        <v>32</v>
      </c>
      <c r="F784" s="195"/>
      <c r="G784" s="193"/>
      <c r="H784" s="195"/>
      <c r="I784" s="195"/>
    </row>
    <row r="785" spans="1:9" s="198" customFormat="1" ht="33">
      <c r="A785" s="193" t="s">
        <v>401</v>
      </c>
      <c r="B785" s="193" t="s">
        <v>402</v>
      </c>
      <c r="C785" s="193" t="s">
        <v>458</v>
      </c>
      <c r="D785" s="193" t="s">
        <v>404</v>
      </c>
      <c r="E785" s="201">
        <v>80</v>
      </c>
      <c r="F785" s="195" t="s">
        <v>293</v>
      </c>
      <c r="G785" s="193"/>
      <c r="H785" s="195" t="s">
        <v>294</v>
      </c>
      <c r="I785" s="195"/>
    </row>
    <row r="786" spans="1:9" s="198" customFormat="1" ht="33">
      <c r="A786" s="193" t="s">
        <v>405</v>
      </c>
      <c r="B786" s="193" t="s">
        <v>406</v>
      </c>
      <c r="C786" s="193" t="s">
        <v>458</v>
      </c>
      <c r="D786" s="193" t="s">
        <v>385</v>
      </c>
      <c r="E786" s="201">
        <v>70</v>
      </c>
      <c r="F786" s="195" t="s">
        <v>293</v>
      </c>
      <c r="G786" s="193"/>
      <c r="H786" s="195" t="s">
        <v>294</v>
      </c>
      <c r="I786" s="195"/>
    </row>
    <row r="787" spans="1:9" s="198" customFormat="1" ht="33">
      <c r="A787" s="193" t="s">
        <v>382</v>
      </c>
      <c r="B787" s="193" t="s">
        <v>410</v>
      </c>
      <c r="C787" s="193" t="s">
        <v>458</v>
      </c>
      <c r="D787" s="193" t="s">
        <v>385</v>
      </c>
      <c r="E787" s="201">
        <v>100</v>
      </c>
      <c r="F787" s="195" t="s">
        <v>293</v>
      </c>
      <c r="G787" s="193"/>
      <c r="H787" s="195" t="s">
        <v>294</v>
      </c>
      <c r="I787" s="195"/>
    </row>
    <row r="788" spans="1:9" s="198" customFormat="1" ht="33">
      <c r="A788" s="193" t="s">
        <v>382</v>
      </c>
      <c r="B788" s="193" t="s">
        <v>383</v>
      </c>
      <c r="C788" s="193" t="s">
        <v>458</v>
      </c>
      <c r="D788" s="193" t="s">
        <v>385</v>
      </c>
      <c r="E788" s="201">
        <v>7</v>
      </c>
      <c r="F788" s="195" t="s">
        <v>293</v>
      </c>
      <c r="G788" s="193"/>
      <c r="H788" s="195" t="s">
        <v>294</v>
      </c>
      <c r="I788" s="195"/>
    </row>
    <row r="789" spans="1:9" s="198" customFormat="1" ht="30" customHeight="1">
      <c r="A789" s="193"/>
      <c r="B789" s="193"/>
      <c r="C789" s="193" t="s">
        <v>459</v>
      </c>
      <c r="D789" s="193"/>
      <c r="E789" s="201">
        <f>SUM(E785:E788)</f>
        <v>257</v>
      </c>
      <c r="F789" s="195"/>
      <c r="G789" s="193"/>
      <c r="H789" s="195"/>
      <c r="I789" s="195"/>
    </row>
    <row r="790" spans="1:9" s="198" customFormat="1" ht="33">
      <c r="A790" s="193" t="s">
        <v>1880</v>
      </c>
      <c r="B790" s="193" t="s">
        <v>460</v>
      </c>
      <c r="C790" s="193" t="s">
        <v>461</v>
      </c>
      <c r="D790" s="193" t="s">
        <v>1467</v>
      </c>
      <c r="E790" s="201">
        <v>30</v>
      </c>
      <c r="F790" s="195" t="s">
        <v>1458</v>
      </c>
      <c r="G790" s="193"/>
      <c r="H790" s="195" t="s">
        <v>1845</v>
      </c>
      <c r="I790" s="195"/>
    </row>
    <row r="791" spans="1:9" s="198" customFormat="1" ht="16.5">
      <c r="A791" s="193" t="s">
        <v>1460</v>
      </c>
      <c r="B791" s="193" t="s">
        <v>1900</v>
      </c>
      <c r="C791" s="193" t="s">
        <v>462</v>
      </c>
      <c r="D791" s="193" t="s">
        <v>1463</v>
      </c>
      <c r="E791" s="201">
        <v>40</v>
      </c>
      <c r="F791" s="195" t="s">
        <v>1458</v>
      </c>
      <c r="G791" s="193"/>
      <c r="H791" s="195" t="s">
        <v>1845</v>
      </c>
      <c r="I791" s="195"/>
    </row>
    <row r="792" spans="1:242" s="78" customFormat="1" ht="33">
      <c r="A792" s="193" t="s">
        <v>1021</v>
      </c>
      <c r="B792" s="193" t="s">
        <v>1078</v>
      </c>
      <c r="C792" s="193" t="s">
        <v>462</v>
      </c>
      <c r="D792" s="193" t="s">
        <v>1528</v>
      </c>
      <c r="E792" s="201">
        <v>38</v>
      </c>
      <c r="F792" s="195" t="s">
        <v>1458</v>
      </c>
      <c r="G792" s="193"/>
      <c r="H792" s="195" t="s">
        <v>1845</v>
      </c>
      <c r="I792" s="195" t="s">
        <v>1845</v>
      </c>
      <c r="J792" s="77"/>
      <c r="K792" s="77"/>
      <c r="L792" s="77"/>
      <c r="M792" s="77"/>
      <c r="N792" s="77"/>
      <c r="O792" s="77"/>
      <c r="P792" s="77"/>
      <c r="Q792" s="77"/>
      <c r="R792" s="77"/>
      <c r="S792" s="77"/>
      <c r="T792" s="77"/>
      <c r="U792" s="77"/>
      <c r="V792" s="77"/>
      <c r="W792" s="77"/>
      <c r="X792" s="77"/>
      <c r="Y792" s="77"/>
      <c r="Z792" s="77"/>
      <c r="AA792" s="77"/>
      <c r="AB792" s="77"/>
      <c r="AC792" s="77"/>
      <c r="AD792" s="77"/>
      <c r="AE792" s="77"/>
      <c r="AF792" s="77"/>
      <c r="AG792" s="77"/>
      <c r="AH792" s="77"/>
      <c r="AI792" s="77"/>
      <c r="AJ792" s="77"/>
      <c r="AK792" s="77"/>
      <c r="AL792" s="77"/>
      <c r="AM792" s="77"/>
      <c r="AN792" s="77"/>
      <c r="AO792" s="77"/>
      <c r="AP792" s="77"/>
      <c r="AQ792" s="77"/>
      <c r="AR792" s="77"/>
      <c r="AS792" s="77"/>
      <c r="AT792" s="77"/>
      <c r="AU792" s="77"/>
      <c r="AV792" s="77"/>
      <c r="AW792" s="77"/>
      <c r="AX792" s="77"/>
      <c r="AY792" s="77"/>
      <c r="AZ792" s="77"/>
      <c r="BA792" s="77"/>
      <c r="BB792" s="77"/>
      <c r="BC792" s="77"/>
      <c r="BD792" s="77"/>
      <c r="BE792" s="77"/>
      <c r="BF792" s="77"/>
      <c r="BG792" s="77"/>
      <c r="BH792" s="77"/>
      <c r="BI792" s="77"/>
      <c r="BJ792" s="77"/>
      <c r="BK792" s="77"/>
      <c r="BL792" s="77"/>
      <c r="BM792" s="77"/>
      <c r="BN792" s="77"/>
      <c r="BO792" s="77"/>
      <c r="BP792" s="77"/>
      <c r="BQ792" s="77"/>
      <c r="BR792" s="77"/>
      <c r="BS792" s="77"/>
      <c r="BT792" s="77"/>
      <c r="BU792" s="77"/>
      <c r="BV792" s="77"/>
      <c r="BW792" s="77"/>
      <c r="BX792" s="77"/>
      <c r="BY792" s="77"/>
      <c r="BZ792" s="77"/>
      <c r="CA792" s="77"/>
      <c r="CB792" s="77"/>
      <c r="CC792" s="77"/>
      <c r="CD792" s="77"/>
      <c r="CE792" s="77"/>
      <c r="CF792" s="77"/>
      <c r="CG792" s="77"/>
      <c r="CH792" s="77"/>
      <c r="CI792" s="77"/>
      <c r="CJ792" s="77"/>
      <c r="CK792" s="77"/>
      <c r="CL792" s="77"/>
      <c r="CM792" s="77"/>
      <c r="CN792" s="77"/>
      <c r="CO792" s="77"/>
      <c r="CP792" s="77"/>
      <c r="CQ792" s="77"/>
      <c r="CR792" s="77"/>
      <c r="CS792" s="77"/>
      <c r="CT792" s="77"/>
      <c r="CU792" s="77"/>
      <c r="CV792" s="77"/>
      <c r="CW792" s="77"/>
      <c r="CX792" s="77"/>
      <c r="CY792" s="77"/>
      <c r="CZ792" s="77"/>
      <c r="DA792" s="77"/>
      <c r="DB792" s="77"/>
      <c r="DC792" s="77"/>
      <c r="DD792" s="77"/>
      <c r="DE792" s="77"/>
      <c r="DF792" s="77"/>
      <c r="DG792" s="77"/>
      <c r="DH792" s="77"/>
      <c r="DI792" s="77"/>
      <c r="DJ792" s="77"/>
      <c r="DK792" s="77"/>
      <c r="DL792" s="77"/>
      <c r="DM792" s="77"/>
      <c r="DN792" s="77"/>
      <c r="DO792" s="77"/>
      <c r="DP792" s="77"/>
      <c r="DQ792" s="77"/>
      <c r="DR792" s="77"/>
      <c r="DS792" s="77"/>
      <c r="DT792" s="77"/>
      <c r="DU792" s="77"/>
      <c r="DV792" s="77"/>
      <c r="DW792" s="77"/>
      <c r="DX792" s="77"/>
      <c r="DY792" s="77"/>
      <c r="DZ792" s="77"/>
      <c r="EA792" s="77"/>
      <c r="EB792" s="77"/>
      <c r="EC792" s="77"/>
      <c r="ED792" s="77"/>
      <c r="EE792" s="77"/>
      <c r="EF792" s="77"/>
      <c r="EG792" s="77"/>
      <c r="EH792" s="77"/>
      <c r="EI792" s="77"/>
      <c r="EJ792" s="77"/>
      <c r="EK792" s="77"/>
      <c r="EL792" s="77"/>
      <c r="EM792" s="77"/>
      <c r="EN792" s="77"/>
      <c r="EO792" s="77"/>
      <c r="EP792" s="77"/>
      <c r="EQ792" s="77"/>
      <c r="ER792" s="77"/>
      <c r="ES792" s="77"/>
      <c r="ET792" s="77"/>
      <c r="EU792" s="77"/>
      <c r="EV792" s="77"/>
      <c r="EW792" s="77"/>
      <c r="EX792" s="77"/>
      <c r="EY792" s="77"/>
      <c r="EZ792" s="77"/>
      <c r="FA792" s="77"/>
      <c r="FB792" s="77"/>
      <c r="FC792" s="77"/>
      <c r="FD792" s="77"/>
      <c r="FE792" s="77"/>
      <c r="FF792" s="77"/>
      <c r="FG792" s="77"/>
      <c r="FH792" s="77"/>
      <c r="FI792" s="77"/>
      <c r="FJ792" s="77"/>
      <c r="FK792" s="77"/>
      <c r="FL792" s="77"/>
      <c r="FM792" s="77"/>
      <c r="FN792" s="77"/>
      <c r="FO792" s="77"/>
      <c r="FP792" s="77"/>
      <c r="FQ792" s="77"/>
      <c r="FR792" s="77"/>
      <c r="FS792" s="77"/>
      <c r="FT792" s="77"/>
      <c r="FU792" s="77"/>
      <c r="FV792" s="77"/>
      <c r="FW792" s="77"/>
      <c r="FX792" s="77"/>
      <c r="FY792" s="77"/>
      <c r="FZ792" s="77"/>
      <c r="GA792" s="77"/>
      <c r="GB792" s="77"/>
      <c r="GC792" s="77"/>
      <c r="GD792" s="77"/>
      <c r="GE792" s="77"/>
      <c r="GF792" s="77"/>
      <c r="GG792" s="77"/>
      <c r="GH792" s="77"/>
      <c r="GI792" s="77"/>
      <c r="GJ792" s="77"/>
      <c r="GK792" s="77"/>
      <c r="GL792" s="77"/>
      <c r="GM792" s="77"/>
      <c r="GN792" s="77"/>
      <c r="GO792" s="77"/>
      <c r="GP792" s="77"/>
      <c r="GQ792" s="77"/>
      <c r="GR792" s="77"/>
      <c r="GS792" s="77"/>
      <c r="GT792" s="77"/>
      <c r="GU792" s="77"/>
      <c r="GV792" s="77"/>
      <c r="GW792" s="77"/>
      <c r="GX792" s="77"/>
      <c r="GY792" s="77"/>
      <c r="GZ792" s="77"/>
      <c r="HA792" s="77"/>
      <c r="HB792" s="77"/>
      <c r="HC792" s="77"/>
      <c r="HD792" s="77"/>
      <c r="HE792" s="77"/>
      <c r="HF792" s="77"/>
      <c r="HG792" s="77"/>
      <c r="HH792" s="77"/>
      <c r="HI792" s="77"/>
      <c r="HJ792" s="77"/>
      <c r="HK792" s="77"/>
      <c r="HL792" s="77"/>
      <c r="HM792" s="77"/>
      <c r="HN792" s="77"/>
      <c r="HO792" s="77"/>
      <c r="HP792" s="77"/>
      <c r="HQ792" s="77"/>
      <c r="HR792" s="77"/>
      <c r="HS792" s="77"/>
      <c r="HT792" s="77"/>
      <c r="HU792" s="77"/>
      <c r="HV792" s="77"/>
      <c r="HW792" s="77"/>
      <c r="HX792" s="77"/>
      <c r="HY792" s="77"/>
      <c r="HZ792" s="77"/>
      <c r="IA792" s="77"/>
      <c r="IB792" s="77"/>
      <c r="IC792" s="77"/>
      <c r="ID792" s="77"/>
      <c r="IE792" s="77"/>
      <c r="IF792" s="77"/>
      <c r="IG792" s="77"/>
      <c r="IH792" s="77"/>
    </row>
    <row r="793" spans="1:242" s="78" customFormat="1" ht="16.5">
      <c r="A793" s="193"/>
      <c r="B793" s="193"/>
      <c r="C793" s="193" t="s">
        <v>463</v>
      </c>
      <c r="D793" s="193"/>
      <c r="E793" s="201">
        <f>SUM(E791:E792)</f>
        <v>78</v>
      </c>
      <c r="F793" s="195"/>
      <c r="G793" s="193"/>
      <c r="H793" s="195"/>
      <c r="I793" s="195" t="s">
        <v>294</v>
      </c>
      <c r="J793" s="77"/>
      <c r="K793" s="77"/>
      <c r="L793" s="77"/>
      <c r="M793" s="77"/>
      <c r="N793" s="77"/>
      <c r="O793" s="77"/>
      <c r="P793" s="77"/>
      <c r="Q793" s="77"/>
      <c r="R793" s="77"/>
      <c r="S793" s="77"/>
      <c r="T793" s="77"/>
      <c r="U793" s="77"/>
      <c r="V793" s="77"/>
      <c r="W793" s="77"/>
      <c r="X793" s="77"/>
      <c r="Y793" s="77"/>
      <c r="Z793" s="77"/>
      <c r="AA793" s="77"/>
      <c r="AB793" s="77"/>
      <c r="AC793" s="77"/>
      <c r="AD793" s="77"/>
      <c r="AE793" s="77"/>
      <c r="AF793" s="77"/>
      <c r="AG793" s="77"/>
      <c r="AH793" s="77"/>
      <c r="AI793" s="77"/>
      <c r="AJ793" s="77"/>
      <c r="AK793" s="77"/>
      <c r="AL793" s="77"/>
      <c r="AM793" s="77"/>
      <c r="AN793" s="77"/>
      <c r="AO793" s="77"/>
      <c r="AP793" s="77"/>
      <c r="AQ793" s="77"/>
      <c r="AR793" s="77"/>
      <c r="AS793" s="77"/>
      <c r="AT793" s="77"/>
      <c r="AU793" s="77"/>
      <c r="AV793" s="77"/>
      <c r="AW793" s="77"/>
      <c r="AX793" s="77"/>
      <c r="AY793" s="77"/>
      <c r="AZ793" s="77"/>
      <c r="BA793" s="77"/>
      <c r="BB793" s="77"/>
      <c r="BC793" s="77"/>
      <c r="BD793" s="77"/>
      <c r="BE793" s="77"/>
      <c r="BF793" s="77"/>
      <c r="BG793" s="77"/>
      <c r="BH793" s="77"/>
      <c r="BI793" s="77"/>
      <c r="BJ793" s="77"/>
      <c r="BK793" s="77"/>
      <c r="BL793" s="77"/>
      <c r="BM793" s="77"/>
      <c r="BN793" s="77"/>
      <c r="BO793" s="77"/>
      <c r="BP793" s="77"/>
      <c r="BQ793" s="77"/>
      <c r="BR793" s="77"/>
      <c r="BS793" s="77"/>
      <c r="BT793" s="77"/>
      <c r="BU793" s="77"/>
      <c r="BV793" s="77"/>
      <c r="BW793" s="77"/>
      <c r="BX793" s="77"/>
      <c r="BY793" s="77"/>
      <c r="BZ793" s="77"/>
      <c r="CA793" s="77"/>
      <c r="CB793" s="77"/>
      <c r="CC793" s="77"/>
      <c r="CD793" s="77"/>
      <c r="CE793" s="77"/>
      <c r="CF793" s="77"/>
      <c r="CG793" s="77"/>
      <c r="CH793" s="77"/>
      <c r="CI793" s="77"/>
      <c r="CJ793" s="77"/>
      <c r="CK793" s="77"/>
      <c r="CL793" s="77"/>
      <c r="CM793" s="77"/>
      <c r="CN793" s="77"/>
      <c r="CO793" s="77"/>
      <c r="CP793" s="77"/>
      <c r="CQ793" s="77"/>
      <c r="CR793" s="77"/>
      <c r="CS793" s="77"/>
      <c r="CT793" s="77"/>
      <c r="CU793" s="77"/>
      <c r="CV793" s="77"/>
      <c r="CW793" s="77"/>
      <c r="CX793" s="77"/>
      <c r="CY793" s="77"/>
      <c r="CZ793" s="77"/>
      <c r="DA793" s="77"/>
      <c r="DB793" s="77"/>
      <c r="DC793" s="77"/>
      <c r="DD793" s="77"/>
      <c r="DE793" s="77"/>
      <c r="DF793" s="77"/>
      <c r="DG793" s="77"/>
      <c r="DH793" s="77"/>
      <c r="DI793" s="77"/>
      <c r="DJ793" s="77"/>
      <c r="DK793" s="77"/>
      <c r="DL793" s="77"/>
      <c r="DM793" s="77"/>
      <c r="DN793" s="77"/>
      <c r="DO793" s="77"/>
      <c r="DP793" s="77"/>
      <c r="DQ793" s="77"/>
      <c r="DR793" s="77"/>
      <c r="DS793" s="77"/>
      <c r="DT793" s="77"/>
      <c r="DU793" s="77"/>
      <c r="DV793" s="77"/>
      <c r="DW793" s="77"/>
      <c r="DX793" s="77"/>
      <c r="DY793" s="77"/>
      <c r="DZ793" s="77"/>
      <c r="EA793" s="77"/>
      <c r="EB793" s="77"/>
      <c r="EC793" s="77"/>
      <c r="ED793" s="77"/>
      <c r="EE793" s="77"/>
      <c r="EF793" s="77"/>
      <c r="EG793" s="77"/>
      <c r="EH793" s="77"/>
      <c r="EI793" s="77"/>
      <c r="EJ793" s="77"/>
      <c r="EK793" s="77"/>
      <c r="EL793" s="77"/>
      <c r="EM793" s="77"/>
      <c r="EN793" s="77"/>
      <c r="EO793" s="77"/>
      <c r="EP793" s="77"/>
      <c r="EQ793" s="77"/>
      <c r="ER793" s="77"/>
      <c r="ES793" s="77"/>
      <c r="ET793" s="77"/>
      <c r="EU793" s="77"/>
      <c r="EV793" s="77"/>
      <c r="EW793" s="77"/>
      <c r="EX793" s="77"/>
      <c r="EY793" s="77"/>
      <c r="EZ793" s="77"/>
      <c r="FA793" s="77"/>
      <c r="FB793" s="77"/>
      <c r="FC793" s="77"/>
      <c r="FD793" s="77"/>
      <c r="FE793" s="77"/>
      <c r="FF793" s="77"/>
      <c r="FG793" s="77"/>
      <c r="FH793" s="77"/>
      <c r="FI793" s="77"/>
      <c r="FJ793" s="77"/>
      <c r="FK793" s="77"/>
      <c r="FL793" s="77"/>
      <c r="FM793" s="77"/>
      <c r="FN793" s="77"/>
      <c r="FO793" s="77"/>
      <c r="FP793" s="77"/>
      <c r="FQ793" s="77"/>
      <c r="FR793" s="77"/>
      <c r="FS793" s="77"/>
      <c r="FT793" s="77"/>
      <c r="FU793" s="77"/>
      <c r="FV793" s="77"/>
      <c r="FW793" s="77"/>
      <c r="FX793" s="77"/>
      <c r="FY793" s="77"/>
      <c r="FZ793" s="77"/>
      <c r="GA793" s="77"/>
      <c r="GB793" s="77"/>
      <c r="GC793" s="77"/>
      <c r="GD793" s="77"/>
      <c r="GE793" s="77"/>
      <c r="GF793" s="77"/>
      <c r="GG793" s="77"/>
      <c r="GH793" s="77"/>
      <c r="GI793" s="77"/>
      <c r="GJ793" s="77"/>
      <c r="GK793" s="77"/>
      <c r="GL793" s="77"/>
      <c r="GM793" s="77"/>
      <c r="GN793" s="77"/>
      <c r="GO793" s="77"/>
      <c r="GP793" s="77"/>
      <c r="GQ793" s="77"/>
      <c r="GR793" s="77"/>
      <c r="GS793" s="77"/>
      <c r="GT793" s="77"/>
      <c r="GU793" s="77"/>
      <c r="GV793" s="77"/>
      <c r="GW793" s="77"/>
      <c r="GX793" s="77"/>
      <c r="GY793" s="77"/>
      <c r="GZ793" s="77"/>
      <c r="HA793" s="77"/>
      <c r="HB793" s="77"/>
      <c r="HC793" s="77"/>
      <c r="HD793" s="77"/>
      <c r="HE793" s="77"/>
      <c r="HF793" s="77"/>
      <c r="HG793" s="77"/>
      <c r="HH793" s="77"/>
      <c r="HI793" s="77"/>
      <c r="HJ793" s="77"/>
      <c r="HK793" s="77"/>
      <c r="HL793" s="77"/>
      <c r="HM793" s="77"/>
      <c r="HN793" s="77"/>
      <c r="HO793" s="77"/>
      <c r="HP793" s="77"/>
      <c r="HQ793" s="77"/>
      <c r="HR793" s="77"/>
      <c r="HS793" s="77"/>
      <c r="HT793" s="77"/>
      <c r="HU793" s="77"/>
      <c r="HV793" s="77"/>
      <c r="HW793" s="77"/>
      <c r="HX793" s="77"/>
      <c r="HY793" s="77"/>
      <c r="HZ793" s="77"/>
      <c r="IA793" s="77"/>
      <c r="IB793" s="77"/>
      <c r="IC793" s="77"/>
      <c r="ID793" s="77"/>
      <c r="IE793" s="77"/>
      <c r="IF793" s="77"/>
      <c r="IG793" s="77"/>
      <c r="IH793" s="77"/>
    </row>
    <row r="794" spans="1:242" s="78" customFormat="1" ht="33">
      <c r="A794" s="193" t="s">
        <v>316</v>
      </c>
      <c r="B794" s="193" t="s">
        <v>464</v>
      </c>
      <c r="C794" s="193" t="s">
        <v>465</v>
      </c>
      <c r="D794" s="193" t="s">
        <v>319</v>
      </c>
      <c r="E794" s="201">
        <v>20</v>
      </c>
      <c r="F794" s="195" t="s">
        <v>320</v>
      </c>
      <c r="G794" s="193" t="s">
        <v>321</v>
      </c>
      <c r="H794" s="195"/>
      <c r="I794" s="195" t="s">
        <v>294</v>
      </c>
      <c r="J794" s="77"/>
      <c r="K794" s="77"/>
      <c r="L794" s="77"/>
      <c r="M794" s="77"/>
      <c r="N794" s="77"/>
      <c r="O794" s="77"/>
      <c r="P794" s="77"/>
      <c r="Q794" s="77"/>
      <c r="R794" s="77"/>
      <c r="S794" s="77"/>
      <c r="T794" s="77"/>
      <c r="U794" s="77"/>
      <c r="V794" s="77"/>
      <c r="W794" s="77"/>
      <c r="X794" s="77"/>
      <c r="Y794" s="77"/>
      <c r="Z794" s="77"/>
      <c r="AA794" s="77"/>
      <c r="AB794" s="77"/>
      <c r="AC794" s="77"/>
      <c r="AD794" s="77"/>
      <c r="AE794" s="77"/>
      <c r="AF794" s="77"/>
      <c r="AG794" s="77"/>
      <c r="AH794" s="77"/>
      <c r="AI794" s="77"/>
      <c r="AJ794" s="77"/>
      <c r="AK794" s="77"/>
      <c r="AL794" s="77"/>
      <c r="AM794" s="77"/>
      <c r="AN794" s="77"/>
      <c r="AO794" s="77"/>
      <c r="AP794" s="77"/>
      <c r="AQ794" s="77"/>
      <c r="AR794" s="77"/>
      <c r="AS794" s="77"/>
      <c r="AT794" s="77"/>
      <c r="AU794" s="77"/>
      <c r="AV794" s="77"/>
      <c r="AW794" s="77"/>
      <c r="AX794" s="77"/>
      <c r="AY794" s="77"/>
      <c r="AZ794" s="77"/>
      <c r="BA794" s="77"/>
      <c r="BB794" s="77"/>
      <c r="BC794" s="77"/>
      <c r="BD794" s="77"/>
      <c r="BE794" s="77"/>
      <c r="BF794" s="77"/>
      <c r="BG794" s="77"/>
      <c r="BH794" s="77"/>
      <c r="BI794" s="77"/>
      <c r="BJ794" s="77"/>
      <c r="BK794" s="77"/>
      <c r="BL794" s="77"/>
      <c r="BM794" s="77"/>
      <c r="BN794" s="77"/>
      <c r="BO794" s="77"/>
      <c r="BP794" s="77"/>
      <c r="BQ794" s="77"/>
      <c r="BR794" s="77"/>
      <c r="BS794" s="77"/>
      <c r="BT794" s="77"/>
      <c r="BU794" s="77"/>
      <c r="BV794" s="77"/>
      <c r="BW794" s="77"/>
      <c r="BX794" s="77"/>
      <c r="BY794" s="77"/>
      <c r="BZ794" s="77"/>
      <c r="CA794" s="77"/>
      <c r="CB794" s="77"/>
      <c r="CC794" s="77"/>
      <c r="CD794" s="77"/>
      <c r="CE794" s="77"/>
      <c r="CF794" s="77"/>
      <c r="CG794" s="77"/>
      <c r="CH794" s="77"/>
      <c r="CI794" s="77"/>
      <c r="CJ794" s="77"/>
      <c r="CK794" s="77"/>
      <c r="CL794" s="77"/>
      <c r="CM794" s="77"/>
      <c r="CN794" s="77"/>
      <c r="CO794" s="77"/>
      <c r="CP794" s="77"/>
      <c r="CQ794" s="77"/>
      <c r="CR794" s="77"/>
      <c r="CS794" s="77"/>
      <c r="CT794" s="77"/>
      <c r="CU794" s="77"/>
      <c r="CV794" s="77"/>
      <c r="CW794" s="77"/>
      <c r="CX794" s="77"/>
      <c r="CY794" s="77"/>
      <c r="CZ794" s="77"/>
      <c r="DA794" s="77"/>
      <c r="DB794" s="77"/>
      <c r="DC794" s="77"/>
      <c r="DD794" s="77"/>
      <c r="DE794" s="77"/>
      <c r="DF794" s="77"/>
      <c r="DG794" s="77"/>
      <c r="DH794" s="77"/>
      <c r="DI794" s="77"/>
      <c r="DJ794" s="77"/>
      <c r="DK794" s="77"/>
      <c r="DL794" s="77"/>
      <c r="DM794" s="77"/>
      <c r="DN794" s="77"/>
      <c r="DO794" s="77"/>
      <c r="DP794" s="77"/>
      <c r="DQ794" s="77"/>
      <c r="DR794" s="77"/>
      <c r="DS794" s="77"/>
      <c r="DT794" s="77"/>
      <c r="DU794" s="77"/>
      <c r="DV794" s="77"/>
      <c r="DW794" s="77"/>
      <c r="DX794" s="77"/>
      <c r="DY794" s="77"/>
      <c r="DZ794" s="77"/>
      <c r="EA794" s="77"/>
      <c r="EB794" s="77"/>
      <c r="EC794" s="77"/>
      <c r="ED794" s="77"/>
      <c r="EE794" s="77"/>
      <c r="EF794" s="77"/>
      <c r="EG794" s="77"/>
      <c r="EH794" s="77"/>
      <c r="EI794" s="77"/>
      <c r="EJ794" s="77"/>
      <c r="EK794" s="77"/>
      <c r="EL794" s="77"/>
      <c r="EM794" s="77"/>
      <c r="EN794" s="77"/>
      <c r="EO794" s="77"/>
      <c r="EP794" s="77"/>
      <c r="EQ794" s="77"/>
      <c r="ER794" s="77"/>
      <c r="ES794" s="77"/>
      <c r="ET794" s="77"/>
      <c r="EU794" s="77"/>
      <c r="EV794" s="77"/>
      <c r="EW794" s="77"/>
      <c r="EX794" s="77"/>
      <c r="EY794" s="77"/>
      <c r="EZ794" s="77"/>
      <c r="FA794" s="77"/>
      <c r="FB794" s="77"/>
      <c r="FC794" s="77"/>
      <c r="FD794" s="77"/>
      <c r="FE794" s="77"/>
      <c r="FF794" s="77"/>
      <c r="FG794" s="77"/>
      <c r="FH794" s="77"/>
      <c r="FI794" s="77"/>
      <c r="FJ794" s="77"/>
      <c r="FK794" s="77"/>
      <c r="FL794" s="77"/>
      <c r="FM794" s="77"/>
      <c r="FN794" s="77"/>
      <c r="FO794" s="77"/>
      <c r="FP794" s="77"/>
      <c r="FQ794" s="77"/>
      <c r="FR794" s="77"/>
      <c r="FS794" s="77"/>
      <c r="FT794" s="77"/>
      <c r="FU794" s="77"/>
      <c r="FV794" s="77"/>
      <c r="FW794" s="77"/>
      <c r="FX794" s="77"/>
      <c r="FY794" s="77"/>
      <c r="FZ794" s="77"/>
      <c r="GA794" s="77"/>
      <c r="GB794" s="77"/>
      <c r="GC794" s="77"/>
      <c r="GD794" s="77"/>
      <c r="GE794" s="77"/>
      <c r="GF794" s="77"/>
      <c r="GG794" s="77"/>
      <c r="GH794" s="77"/>
      <c r="GI794" s="77"/>
      <c r="GJ794" s="77"/>
      <c r="GK794" s="77"/>
      <c r="GL794" s="77"/>
      <c r="GM794" s="77"/>
      <c r="GN794" s="77"/>
      <c r="GO794" s="77"/>
      <c r="GP794" s="77"/>
      <c r="GQ794" s="77"/>
      <c r="GR794" s="77"/>
      <c r="GS794" s="77"/>
      <c r="GT794" s="77"/>
      <c r="GU794" s="77"/>
      <c r="GV794" s="77"/>
      <c r="GW794" s="77"/>
      <c r="GX794" s="77"/>
      <c r="GY794" s="77"/>
      <c r="GZ794" s="77"/>
      <c r="HA794" s="77"/>
      <c r="HB794" s="77"/>
      <c r="HC794" s="77"/>
      <c r="HD794" s="77"/>
      <c r="HE794" s="77"/>
      <c r="HF794" s="77"/>
      <c r="HG794" s="77"/>
      <c r="HH794" s="77"/>
      <c r="HI794" s="77"/>
      <c r="HJ794" s="77"/>
      <c r="HK794" s="77"/>
      <c r="HL794" s="77"/>
      <c r="HM794" s="77"/>
      <c r="HN794" s="77"/>
      <c r="HO794" s="77"/>
      <c r="HP794" s="77"/>
      <c r="HQ794" s="77"/>
      <c r="HR794" s="77"/>
      <c r="HS794" s="77"/>
      <c r="HT794" s="77"/>
      <c r="HU794" s="77"/>
      <c r="HV794" s="77"/>
      <c r="HW794" s="77"/>
      <c r="HX794" s="77"/>
      <c r="HY794" s="77"/>
      <c r="HZ794" s="77"/>
      <c r="IA794" s="77"/>
      <c r="IB794" s="77"/>
      <c r="IC794" s="77"/>
      <c r="ID794" s="77"/>
      <c r="IE794" s="77"/>
      <c r="IF794" s="77"/>
      <c r="IG794" s="77"/>
      <c r="IH794" s="77"/>
    </row>
    <row r="795" spans="1:242" s="78" customFormat="1" ht="33">
      <c r="A795" s="193" t="s">
        <v>316</v>
      </c>
      <c r="B795" s="193" t="s">
        <v>466</v>
      </c>
      <c r="C795" s="193" t="s">
        <v>467</v>
      </c>
      <c r="D795" s="193" t="s">
        <v>319</v>
      </c>
      <c r="E795" s="201">
        <v>10</v>
      </c>
      <c r="F795" s="195" t="s">
        <v>320</v>
      </c>
      <c r="G795" s="193" t="s">
        <v>321</v>
      </c>
      <c r="H795" s="195"/>
      <c r="I795" s="195" t="s">
        <v>294</v>
      </c>
      <c r="J795" s="77"/>
      <c r="K795" s="77"/>
      <c r="L795" s="77"/>
      <c r="M795" s="77"/>
      <c r="N795" s="77"/>
      <c r="O795" s="77"/>
      <c r="P795" s="77"/>
      <c r="Q795" s="77"/>
      <c r="R795" s="77"/>
      <c r="S795" s="77"/>
      <c r="T795" s="77"/>
      <c r="U795" s="77"/>
      <c r="V795" s="77"/>
      <c r="W795" s="77"/>
      <c r="X795" s="77"/>
      <c r="Y795" s="77"/>
      <c r="Z795" s="77"/>
      <c r="AA795" s="77"/>
      <c r="AB795" s="77"/>
      <c r="AC795" s="77"/>
      <c r="AD795" s="77"/>
      <c r="AE795" s="77"/>
      <c r="AF795" s="77"/>
      <c r="AG795" s="77"/>
      <c r="AH795" s="77"/>
      <c r="AI795" s="77"/>
      <c r="AJ795" s="77"/>
      <c r="AK795" s="77"/>
      <c r="AL795" s="77"/>
      <c r="AM795" s="77"/>
      <c r="AN795" s="77"/>
      <c r="AO795" s="77"/>
      <c r="AP795" s="77"/>
      <c r="AQ795" s="77"/>
      <c r="AR795" s="77"/>
      <c r="AS795" s="77"/>
      <c r="AT795" s="77"/>
      <c r="AU795" s="77"/>
      <c r="AV795" s="77"/>
      <c r="AW795" s="77"/>
      <c r="AX795" s="77"/>
      <c r="AY795" s="77"/>
      <c r="AZ795" s="77"/>
      <c r="BA795" s="77"/>
      <c r="BB795" s="77"/>
      <c r="BC795" s="77"/>
      <c r="BD795" s="77"/>
      <c r="BE795" s="77"/>
      <c r="BF795" s="77"/>
      <c r="BG795" s="77"/>
      <c r="BH795" s="77"/>
      <c r="BI795" s="77"/>
      <c r="BJ795" s="77"/>
      <c r="BK795" s="77"/>
      <c r="BL795" s="77"/>
      <c r="BM795" s="77"/>
      <c r="BN795" s="77"/>
      <c r="BO795" s="77"/>
      <c r="BP795" s="77"/>
      <c r="BQ795" s="77"/>
      <c r="BR795" s="77"/>
      <c r="BS795" s="77"/>
      <c r="BT795" s="77"/>
      <c r="BU795" s="77"/>
      <c r="BV795" s="77"/>
      <c r="BW795" s="77"/>
      <c r="BX795" s="77"/>
      <c r="BY795" s="77"/>
      <c r="BZ795" s="77"/>
      <c r="CA795" s="77"/>
      <c r="CB795" s="77"/>
      <c r="CC795" s="77"/>
      <c r="CD795" s="77"/>
      <c r="CE795" s="77"/>
      <c r="CF795" s="77"/>
      <c r="CG795" s="77"/>
      <c r="CH795" s="77"/>
      <c r="CI795" s="77"/>
      <c r="CJ795" s="77"/>
      <c r="CK795" s="77"/>
      <c r="CL795" s="77"/>
      <c r="CM795" s="77"/>
      <c r="CN795" s="77"/>
      <c r="CO795" s="77"/>
      <c r="CP795" s="77"/>
      <c r="CQ795" s="77"/>
      <c r="CR795" s="77"/>
      <c r="CS795" s="77"/>
      <c r="CT795" s="77"/>
      <c r="CU795" s="77"/>
      <c r="CV795" s="77"/>
      <c r="CW795" s="77"/>
      <c r="CX795" s="77"/>
      <c r="CY795" s="77"/>
      <c r="CZ795" s="77"/>
      <c r="DA795" s="77"/>
      <c r="DB795" s="77"/>
      <c r="DC795" s="77"/>
      <c r="DD795" s="77"/>
      <c r="DE795" s="77"/>
      <c r="DF795" s="77"/>
      <c r="DG795" s="77"/>
      <c r="DH795" s="77"/>
      <c r="DI795" s="77"/>
      <c r="DJ795" s="77"/>
      <c r="DK795" s="77"/>
      <c r="DL795" s="77"/>
      <c r="DM795" s="77"/>
      <c r="DN795" s="77"/>
      <c r="DO795" s="77"/>
      <c r="DP795" s="77"/>
      <c r="DQ795" s="77"/>
      <c r="DR795" s="77"/>
      <c r="DS795" s="77"/>
      <c r="DT795" s="77"/>
      <c r="DU795" s="77"/>
      <c r="DV795" s="77"/>
      <c r="DW795" s="77"/>
      <c r="DX795" s="77"/>
      <c r="DY795" s="77"/>
      <c r="DZ795" s="77"/>
      <c r="EA795" s="77"/>
      <c r="EB795" s="77"/>
      <c r="EC795" s="77"/>
      <c r="ED795" s="77"/>
      <c r="EE795" s="77"/>
      <c r="EF795" s="77"/>
      <c r="EG795" s="77"/>
      <c r="EH795" s="77"/>
      <c r="EI795" s="77"/>
      <c r="EJ795" s="77"/>
      <c r="EK795" s="77"/>
      <c r="EL795" s="77"/>
      <c r="EM795" s="77"/>
      <c r="EN795" s="77"/>
      <c r="EO795" s="77"/>
      <c r="EP795" s="77"/>
      <c r="EQ795" s="77"/>
      <c r="ER795" s="77"/>
      <c r="ES795" s="77"/>
      <c r="ET795" s="77"/>
      <c r="EU795" s="77"/>
      <c r="EV795" s="77"/>
      <c r="EW795" s="77"/>
      <c r="EX795" s="77"/>
      <c r="EY795" s="77"/>
      <c r="EZ795" s="77"/>
      <c r="FA795" s="77"/>
      <c r="FB795" s="77"/>
      <c r="FC795" s="77"/>
      <c r="FD795" s="77"/>
      <c r="FE795" s="77"/>
      <c r="FF795" s="77"/>
      <c r="FG795" s="77"/>
      <c r="FH795" s="77"/>
      <c r="FI795" s="77"/>
      <c r="FJ795" s="77"/>
      <c r="FK795" s="77"/>
      <c r="FL795" s="77"/>
      <c r="FM795" s="77"/>
      <c r="FN795" s="77"/>
      <c r="FO795" s="77"/>
      <c r="FP795" s="77"/>
      <c r="FQ795" s="77"/>
      <c r="FR795" s="77"/>
      <c r="FS795" s="77"/>
      <c r="FT795" s="77"/>
      <c r="FU795" s="77"/>
      <c r="FV795" s="77"/>
      <c r="FW795" s="77"/>
      <c r="FX795" s="77"/>
      <c r="FY795" s="77"/>
      <c r="FZ795" s="77"/>
      <c r="GA795" s="77"/>
      <c r="GB795" s="77"/>
      <c r="GC795" s="77"/>
      <c r="GD795" s="77"/>
      <c r="GE795" s="77"/>
      <c r="GF795" s="77"/>
      <c r="GG795" s="77"/>
      <c r="GH795" s="77"/>
      <c r="GI795" s="77"/>
      <c r="GJ795" s="77"/>
      <c r="GK795" s="77"/>
      <c r="GL795" s="77"/>
      <c r="GM795" s="77"/>
      <c r="GN795" s="77"/>
      <c r="GO795" s="77"/>
      <c r="GP795" s="77"/>
      <c r="GQ795" s="77"/>
      <c r="GR795" s="77"/>
      <c r="GS795" s="77"/>
      <c r="GT795" s="77"/>
      <c r="GU795" s="77"/>
      <c r="GV795" s="77"/>
      <c r="GW795" s="77"/>
      <c r="GX795" s="77"/>
      <c r="GY795" s="77"/>
      <c r="GZ795" s="77"/>
      <c r="HA795" s="77"/>
      <c r="HB795" s="77"/>
      <c r="HC795" s="77"/>
      <c r="HD795" s="77"/>
      <c r="HE795" s="77"/>
      <c r="HF795" s="77"/>
      <c r="HG795" s="77"/>
      <c r="HH795" s="77"/>
      <c r="HI795" s="77"/>
      <c r="HJ795" s="77"/>
      <c r="HK795" s="77"/>
      <c r="HL795" s="77"/>
      <c r="HM795" s="77"/>
      <c r="HN795" s="77"/>
      <c r="HO795" s="77"/>
      <c r="HP795" s="77"/>
      <c r="HQ795" s="77"/>
      <c r="HR795" s="77"/>
      <c r="HS795" s="77"/>
      <c r="HT795" s="77"/>
      <c r="HU795" s="77"/>
      <c r="HV795" s="77"/>
      <c r="HW795" s="77"/>
      <c r="HX795" s="77"/>
      <c r="HY795" s="77"/>
      <c r="HZ795" s="77"/>
      <c r="IA795" s="77"/>
      <c r="IB795" s="77"/>
      <c r="IC795" s="77"/>
      <c r="ID795" s="77"/>
      <c r="IE795" s="77"/>
      <c r="IF795" s="77"/>
      <c r="IG795" s="77"/>
      <c r="IH795" s="77"/>
    </row>
    <row r="796" spans="1:242" s="78" customFormat="1" ht="33">
      <c r="A796" s="193" t="s">
        <v>316</v>
      </c>
      <c r="B796" s="193" t="s">
        <v>468</v>
      </c>
      <c r="C796" s="193" t="s">
        <v>469</v>
      </c>
      <c r="D796" s="193" t="s">
        <v>319</v>
      </c>
      <c r="E796" s="201">
        <v>20</v>
      </c>
      <c r="F796" s="195" t="s">
        <v>320</v>
      </c>
      <c r="G796" s="193" t="s">
        <v>321</v>
      </c>
      <c r="H796" s="195"/>
      <c r="I796" s="195"/>
      <c r="J796" s="77"/>
      <c r="K796" s="77"/>
      <c r="L796" s="77"/>
      <c r="M796" s="77"/>
      <c r="N796" s="77"/>
      <c r="O796" s="77"/>
      <c r="P796" s="77"/>
      <c r="Q796" s="77"/>
      <c r="R796" s="77"/>
      <c r="S796" s="77"/>
      <c r="T796" s="77"/>
      <c r="U796" s="77"/>
      <c r="V796" s="77"/>
      <c r="W796" s="77"/>
      <c r="X796" s="77"/>
      <c r="Y796" s="77"/>
      <c r="Z796" s="77"/>
      <c r="AA796" s="77"/>
      <c r="AB796" s="77"/>
      <c r="AC796" s="77"/>
      <c r="AD796" s="77"/>
      <c r="AE796" s="77"/>
      <c r="AF796" s="77"/>
      <c r="AG796" s="77"/>
      <c r="AH796" s="77"/>
      <c r="AI796" s="77"/>
      <c r="AJ796" s="77"/>
      <c r="AK796" s="77"/>
      <c r="AL796" s="77"/>
      <c r="AM796" s="77"/>
      <c r="AN796" s="77"/>
      <c r="AO796" s="77"/>
      <c r="AP796" s="77"/>
      <c r="AQ796" s="77"/>
      <c r="AR796" s="77"/>
      <c r="AS796" s="77"/>
      <c r="AT796" s="77"/>
      <c r="AU796" s="77"/>
      <c r="AV796" s="77"/>
      <c r="AW796" s="77"/>
      <c r="AX796" s="77"/>
      <c r="AY796" s="77"/>
      <c r="AZ796" s="77"/>
      <c r="BA796" s="77"/>
      <c r="BB796" s="77"/>
      <c r="BC796" s="77"/>
      <c r="BD796" s="77"/>
      <c r="BE796" s="77"/>
      <c r="BF796" s="77"/>
      <c r="BG796" s="77"/>
      <c r="BH796" s="77"/>
      <c r="BI796" s="77"/>
      <c r="BJ796" s="77"/>
      <c r="BK796" s="77"/>
      <c r="BL796" s="77"/>
      <c r="BM796" s="77"/>
      <c r="BN796" s="77"/>
      <c r="BO796" s="77"/>
      <c r="BP796" s="77"/>
      <c r="BQ796" s="77"/>
      <c r="BR796" s="77"/>
      <c r="BS796" s="77"/>
      <c r="BT796" s="77"/>
      <c r="BU796" s="77"/>
      <c r="BV796" s="77"/>
      <c r="BW796" s="77"/>
      <c r="BX796" s="77"/>
      <c r="BY796" s="77"/>
      <c r="BZ796" s="77"/>
      <c r="CA796" s="77"/>
      <c r="CB796" s="77"/>
      <c r="CC796" s="77"/>
      <c r="CD796" s="77"/>
      <c r="CE796" s="77"/>
      <c r="CF796" s="77"/>
      <c r="CG796" s="77"/>
      <c r="CH796" s="77"/>
      <c r="CI796" s="77"/>
      <c r="CJ796" s="77"/>
      <c r="CK796" s="77"/>
      <c r="CL796" s="77"/>
      <c r="CM796" s="77"/>
      <c r="CN796" s="77"/>
      <c r="CO796" s="77"/>
      <c r="CP796" s="77"/>
      <c r="CQ796" s="77"/>
      <c r="CR796" s="77"/>
      <c r="CS796" s="77"/>
      <c r="CT796" s="77"/>
      <c r="CU796" s="77"/>
      <c r="CV796" s="77"/>
      <c r="CW796" s="77"/>
      <c r="CX796" s="77"/>
      <c r="CY796" s="77"/>
      <c r="CZ796" s="77"/>
      <c r="DA796" s="77"/>
      <c r="DB796" s="77"/>
      <c r="DC796" s="77"/>
      <c r="DD796" s="77"/>
      <c r="DE796" s="77"/>
      <c r="DF796" s="77"/>
      <c r="DG796" s="77"/>
      <c r="DH796" s="77"/>
      <c r="DI796" s="77"/>
      <c r="DJ796" s="77"/>
      <c r="DK796" s="77"/>
      <c r="DL796" s="77"/>
      <c r="DM796" s="77"/>
      <c r="DN796" s="77"/>
      <c r="DO796" s="77"/>
      <c r="DP796" s="77"/>
      <c r="DQ796" s="77"/>
      <c r="DR796" s="77"/>
      <c r="DS796" s="77"/>
      <c r="DT796" s="77"/>
      <c r="DU796" s="77"/>
      <c r="DV796" s="77"/>
      <c r="DW796" s="77"/>
      <c r="DX796" s="77"/>
      <c r="DY796" s="77"/>
      <c r="DZ796" s="77"/>
      <c r="EA796" s="77"/>
      <c r="EB796" s="77"/>
      <c r="EC796" s="77"/>
      <c r="ED796" s="77"/>
      <c r="EE796" s="77"/>
      <c r="EF796" s="77"/>
      <c r="EG796" s="77"/>
      <c r="EH796" s="77"/>
      <c r="EI796" s="77"/>
      <c r="EJ796" s="77"/>
      <c r="EK796" s="77"/>
      <c r="EL796" s="77"/>
      <c r="EM796" s="77"/>
      <c r="EN796" s="77"/>
      <c r="EO796" s="77"/>
      <c r="EP796" s="77"/>
      <c r="EQ796" s="77"/>
      <c r="ER796" s="77"/>
      <c r="ES796" s="77"/>
      <c r="ET796" s="77"/>
      <c r="EU796" s="77"/>
      <c r="EV796" s="77"/>
      <c r="EW796" s="77"/>
      <c r="EX796" s="77"/>
      <c r="EY796" s="77"/>
      <c r="EZ796" s="77"/>
      <c r="FA796" s="77"/>
      <c r="FB796" s="77"/>
      <c r="FC796" s="77"/>
      <c r="FD796" s="77"/>
      <c r="FE796" s="77"/>
      <c r="FF796" s="77"/>
      <c r="FG796" s="77"/>
      <c r="FH796" s="77"/>
      <c r="FI796" s="77"/>
      <c r="FJ796" s="77"/>
      <c r="FK796" s="77"/>
      <c r="FL796" s="77"/>
      <c r="FM796" s="77"/>
      <c r="FN796" s="77"/>
      <c r="FO796" s="77"/>
      <c r="FP796" s="77"/>
      <c r="FQ796" s="77"/>
      <c r="FR796" s="77"/>
      <c r="FS796" s="77"/>
      <c r="FT796" s="77"/>
      <c r="FU796" s="77"/>
      <c r="FV796" s="77"/>
      <c r="FW796" s="77"/>
      <c r="FX796" s="77"/>
      <c r="FY796" s="77"/>
      <c r="FZ796" s="77"/>
      <c r="GA796" s="77"/>
      <c r="GB796" s="77"/>
      <c r="GC796" s="77"/>
      <c r="GD796" s="77"/>
      <c r="GE796" s="77"/>
      <c r="GF796" s="77"/>
      <c r="GG796" s="77"/>
      <c r="GH796" s="77"/>
      <c r="GI796" s="77"/>
      <c r="GJ796" s="77"/>
      <c r="GK796" s="77"/>
      <c r="GL796" s="77"/>
      <c r="GM796" s="77"/>
      <c r="GN796" s="77"/>
      <c r="GO796" s="77"/>
      <c r="GP796" s="77"/>
      <c r="GQ796" s="77"/>
      <c r="GR796" s="77"/>
      <c r="GS796" s="77"/>
      <c r="GT796" s="77"/>
      <c r="GU796" s="77"/>
      <c r="GV796" s="77"/>
      <c r="GW796" s="77"/>
      <c r="GX796" s="77"/>
      <c r="GY796" s="77"/>
      <c r="GZ796" s="77"/>
      <c r="HA796" s="77"/>
      <c r="HB796" s="77"/>
      <c r="HC796" s="77"/>
      <c r="HD796" s="77"/>
      <c r="HE796" s="77"/>
      <c r="HF796" s="77"/>
      <c r="HG796" s="77"/>
      <c r="HH796" s="77"/>
      <c r="HI796" s="77"/>
      <c r="HJ796" s="77"/>
      <c r="HK796" s="77"/>
      <c r="HL796" s="77"/>
      <c r="HM796" s="77"/>
      <c r="HN796" s="77"/>
      <c r="HO796" s="77"/>
      <c r="HP796" s="77"/>
      <c r="HQ796" s="77"/>
      <c r="HR796" s="77"/>
      <c r="HS796" s="77"/>
      <c r="HT796" s="77"/>
      <c r="HU796" s="77"/>
      <c r="HV796" s="77"/>
      <c r="HW796" s="77"/>
      <c r="HX796" s="77"/>
      <c r="HY796" s="77"/>
      <c r="HZ796" s="77"/>
      <c r="IA796" s="77"/>
      <c r="IB796" s="77"/>
      <c r="IC796" s="77"/>
      <c r="ID796" s="77"/>
      <c r="IE796" s="77"/>
      <c r="IF796" s="77"/>
      <c r="IG796" s="77"/>
      <c r="IH796" s="77"/>
    </row>
    <row r="797" spans="1:242" s="78" customFormat="1" ht="33">
      <c r="A797" s="193" t="s">
        <v>316</v>
      </c>
      <c r="B797" s="193" t="s">
        <v>470</v>
      </c>
      <c r="C797" s="193" t="s">
        <v>469</v>
      </c>
      <c r="D797" s="193" t="s">
        <v>319</v>
      </c>
      <c r="E797" s="201">
        <v>20</v>
      </c>
      <c r="F797" s="195" t="s">
        <v>320</v>
      </c>
      <c r="G797" s="193" t="s">
        <v>321</v>
      </c>
      <c r="H797" s="195"/>
      <c r="I797" s="195" t="s">
        <v>294</v>
      </c>
      <c r="J797" s="77"/>
      <c r="K797" s="77"/>
      <c r="L797" s="77"/>
      <c r="M797" s="77"/>
      <c r="N797" s="77"/>
      <c r="O797" s="77"/>
      <c r="P797" s="77"/>
      <c r="Q797" s="77"/>
      <c r="R797" s="77"/>
      <c r="S797" s="77"/>
      <c r="T797" s="77"/>
      <c r="U797" s="77"/>
      <c r="V797" s="77"/>
      <c r="W797" s="77"/>
      <c r="X797" s="77"/>
      <c r="Y797" s="77"/>
      <c r="Z797" s="77"/>
      <c r="AA797" s="77"/>
      <c r="AB797" s="77"/>
      <c r="AC797" s="77"/>
      <c r="AD797" s="77"/>
      <c r="AE797" s="77"/>
      <c r="AF797" s="77"/>
      <c r="AG797" s="77"/>
      <c r="AH797" s="77"/>
      <c r="AI797" s="77"/>
      <c r="AJ797" s="77"/>
      <c r="AK797" s="77"/>
      <c r="AL797" s="77"/>
      <c r="AM797" s="77"/>
      <c r="AN797" s="77"/>
      <c r="AO797" s="77"/>
      <c r="AP797" s="77"/>
      <c r="AQ797" s="77"/>
      <c r="AR797" s="77"/>
      <c r="AS797" s="77"/>
      <c r="AT797" s="77"/>
      <c r="AU797" s="77"/>
      <c r="AV797" s="77"/>
      <c r="AW797" s="77"/>
      <c r="AX797" s="77"/>
      <c r="AY797" s="77"/>
      <c r="AZ797" s="77"/>
      <c r="BA797" s="77"/>
      <c r="BB797" s="77"/>
      <c r="BC797" s="77"/>
      <c r="BD797" s="77"/>
      <c r="BE797" s="77"/>
      <c r="BF797" s="77"/>
      <c r="BG797" s="77"/>
      <c r="BH797" s="77"/>
      <c r="BI797" s="77"/>
      <c r="BJ797" s="77"/>
      <c r="BK797" s="77"/>
      <c r="BL797" s="77"/>
      <c r="BM797" s="77"/>
      <c r="BN797" s="77"/>
      <c r="BO797" s="77"/>
      <c r="BP797" s="77"/>
      <c r="BQ797" s="77"/>
      <c r="BR797" s="77"/>
      <c r="BS797" s="77"/>
      <c r="BT797" s="77"/>
      <c r="BU797" s="77"/>
      <c r="BV797" s="77"/>
      <c r="BW797" s="77"/>
      <c r="BX797" s="77"/>
      <c r="BY797" s="77"/>
      <c r="BZ797" s="77"/>
      <c r="CA797" s="77"/>
      <c r="CB797" s="77"/>
      <c r="CC797" s="77"/>
      <c r="CD797" s="77"/>
      <c r="CE797" s="77"/>
      <c r="CF797" s="77"/>
      <c r="CG797" s="77"/>
      <c r="CH797" s="77"/>
      <c r="CI797" s="77"/>
      <c r="CJ797" s="77"/>
      <c r="CK797" s="77"/>
      <c r="CL797" s="77"/>
      <c r="CM797" s="77"/>
      <c r="CN797" s="77"/>
      <c r="CO797" s="77"/>
      <c r="CP797" s="77"/>
      <c r="CQ797" s="77"/>
      <c r="CR797" s="77"/>
      <c r="CS797" s="77"/>
      <c r="CT797" s="77"/>
      <c r="CU797" s="77"/>
      <c r="CV797" s="77"/>
      <c r="CW797" s="77"/>
      <c r="CX797" s="77"/>
      <c r="CY797" s="77"/>
      <c r="CZ797" s="77"/>
      <c r="DA797" s="77"/>
      <c r="DB797" s="77"/>
      <c r="DC797" s="77"/>
      <c r="DD797" s="77"/>
      <c r="DE797" s="77"/>
      <c r="DF797" s="77"/>
      <c r="DG797" s="77"/>
      <c r="DH797" s="77"/>
      <c r="DI797" s="77"/>
      <c r="DJ797" s="77"/>
      <c r="DK797" s="77"/>
      <c r="DL797" s="77"/>
      <c r="DM797" s="77"/>
      <c r="DN797" s="77"/>
      <c r="DO797" s="77"/>
      <c r="DP797" s="77"/>
      <c r="DQ797" s="77"/>
      <c r="DR797" s="77"/>
      <c r="DS797" s="77"/>
      <c r="DT797" s="77"/>
      <c r="DU797" s="77"/>
      <c r="DV797" s="77"/>
      <c r="DW797" s="77"/>
      <c r="DX797" s="77"/>
      <c r="DY797" s="77"/>
      <c r="DZ797" s="77"/>
      <c r="EA797" s="77"/>
      <c r="EB797" s="77"/>
      <c r="EC797" s="77"/>
      <c r="ED797" s="77"/>
      <c r="EE797" s="77"/>
      <c r="EF797" s="77"/>
      <c r="EG797" s="77"/>
      <c r="EH797" s="77"/>
      <c r="EI797" s="77"/>
      <c r="EJ797" s="77"/>
      <c r="EK797" s="77"/>
      <c r="EL797" s="77"/>
      <c r="EM797" s="77"/>
      <c r="EN797" s="77"/>
      <c r="EO797" s="77"/>
      <c r="EP797" s="77"/>
      <c r="EQ797" s="77"/>
      <c r="ER797" s="77"/>
      <c r="ES797" s="77"/>
      <c r="ET797" s="77"/>
      <c r="EU797" s="77"/>
      <c r="EV797" s="77"/>
      <c r="EW797" s="77"/>
      <c r="EX797" s="77"/>
      <c r="EY797" s="77"/>
      <c r="EZ797" s="77"/>
      <c r="FA797" s="77"/>
      <c r="FB797" s="77"/>
      <c r="FC797" s="77"/>
      <c r="FD797" s="77"/>
      <c r="FE797" s="77"/>
      <c r="FF797" s="77"/>
      <c r="FG797" s="77"/>
      <c r="FH797" s="77"/>
      <c r="FI797" s="77"/>
      <c r="FJ797" s="77"/>
      <c r="FK797" s="77"/>
      <c r="FL797" s="77"/>
      <c r="FM797" s="77"/>
      <c r="FN797" s="77"/>
      <c r="FO797" s="77"/>
      <c r="FP797" s="77"/>
      <c r="FQ797" s="77"/>
      <c r="FR797" s="77"/>
      <c r="FS797" s="77"/>
      <c r="FT797" s="77"/>
      <c r="FU797" s="77"/>
      <c r="FV797" s="77"/>
      <c r="FW797" s="77"/>
      <c r="FX797" s="77"/>
      <c r="FY797" s="77"/>
      <c r="FZ797" s="77"/>
      <c r="GA797" s="77"/>
      <c r="GB797" s="77"/>
      <c r="GC797" s="77"/>
      <c r="GD797" s="77"/>
      <c r="GE797" s="77"/>
      <c r="GF797" s="77"/>
      <c r="GG797" s="77"/>
      <c r="GH797" s="77"/>
      <c r="GI797" s="77"/>
      <c r="GJ797" s="77"/>
      <c r="GK797" s="77"/>
      <c r="GL797" s="77"/>
      <c r="GM797" s="77"/>
      <c r="GN797" s="77"/>
      <c r="GO797" s="77"/>
      <c r="GP797" s="77"/>
      <c r="GQ797" s="77"/>
      <c r="GR797" s="77"/>
      <c r="GS797" s="77"/>
      <c r="GT797" s="77"/>
      <c r="GU797" s="77"/>
      <c r="GV797" s="77"/>
      <c r="GW797" s="77"/>
      <c r="GX797" s="77"/>
      <c r="GY797" s="77"/>
      <c r="GZ797" s="77"/>
      <c r="HA797" s="77"/>
      <c r="HB797" s="77"/>
      <c r="HC797" s="77"/>
      <c r="HD797" s="77"/>
      <c r="HE797" s="77"/>
      <c r="HF797" s="77"/>
      <c r="HG797" s="77"/>
      <c r="HH797" s="77"/>
      <c r="HI797" s="77"/>
      <c r="HJ797" s="77"/>
      <c r="HK797" s="77"/>
      <c r="HL797" s="77"/>
      <c r="HM797" s="77"/>
      <c r="HN797" s="77"/>
      <c r="HO797" s="77"/>
      <c r="HP797" s="77"/>
      <c r="HQ797" s="77"/>
      <c r="HR797" s="77"/>
      <c r="HS797" s="77"/>
      <c r="HT797" s="77"/>
      <c r="HU797" s="77"/>
      <c r="HV797" s="77"/>
      <c r="HW797" s="77"/>
      <c r="HX797" s="77"/>
      <c r="HY797" s="77"/>
      <c r="HZ797" s="77"/>
      <c r="IA797" s="77"/>
      <c r="IB797" s="77"/>
      <c r="IC797" s="77"/>
      <c r="ID797" s="77"/>
      <c r="IE797" s="77"/>
      <c r="IF797" s="77"/>
      <c r="IG797" s="77"/>
      <c r="IH797" s="77"/>
    </row>
    <row r="798" spans="1:242" s="78" customFormat="1" ht="16.5">
      <c r="A798" s="193"/>
      <c r="B798" s="193"/>
      <c r="C798" s="193" t="s">
        <v>471</v>
      </c>
      <c r="D798" s="193"/>
      <c r="E798" s="201">
        <f>SUM(E796:E797)</f>
        <v>40</v>
      </c>
      <c r="F798" s="195"/>
      <c r="G798" s="193"/>
      <c r="H798" s="195"/>
      <c r="I798" s="195" t="s">
        <v>1845</v>
      </c>
      <c r="J798" s="77"/>
      <c r="K798" s="77"/>
      <c r="L798" s="77"/>
      <c r="M798" s="77"/>
      <c r="N798" s="77"/>
      <c r="O798" s="77"/>
      <c r="P798" s="77"/>
      <c r="Q798" s="77"/>
      <c r="R798" s="77"/>
      <c r="S798" s="77"/>
      <c r="T798" s="77"/>
      <c r="U798" s="77"/>
      <c r="V798" s="77"/>
      <c r="W798" s="77"/>
      <c r="X798" s="77"/>
      <c r="Y798" s="77"/>
      <c r="Z798" s="77"/>
      <c r="AA798" s="77"/>
      <c r="AB798" s="77"/>
      <c r="AC798" s="77"/>
      <c r="AD798" s="77"/>
      <c r="AE798" s="77"/>
      <c r="AF798" s="77"/>
      <c r="AG798" s="77"/>
      <c r="AH798" s="77"/>
      <c r="AI798" s="77"/>
      <c r="AJ798" s="77"/>
      <c r="AK798" s="77"/>
      <c r="AL798" s="77"/>
      <c r="AM798" s="77"/>
      <c r="AN798" s="77"/>
      <c r="AO798" s="77"/>
      <c r="AP798" s="77"/>
      <c r="AQ798" s="77"/>
      <c r="AR798" s="77"/>
      <c r="AS798" s="77"/>
      <c r="AT798" s="77"/>
      <c r="AU798" s="77"/>
      <c r="AV798" s="77"/>
      <c r="AW798" s="77"/>
      <c r="AX798" s="77"/>
      <c r="AY798" s="77"/>
      <c r="AZ798" s="77"/>
      <c r="BA798" s="77"/>
      <c r="BB798" s="77"/>
      <c r="BC798" s="77"/>
      <c r="BD798" s="77"/>
      <c r="BE798" s="77"/>
      <c r="BF798" s="77"/>
      <c r="BG798" s="77"/>
      <c r="BH798" s="77"/>
      <c r="BI798" s="77"/>
      <c r="BJ798" s="77"/>
      <c r="BK798" s="77"/>
      <c r="BL798" s="77"/>
      <c r="BM798" s="77"/>
      <c r="BN798" s="77"/>
      <c r="BO798" s="77"/>
      <c r="BP798" s="77"/>
      <c r="BQ798" s="77"/>
      <c r="BR798" s="77"/>
      <c r="BS798" s="77"/>
      <c r="BT798" s="77"/>
      <c r="BU798" s="77"/>
      <c r="BV798" s="77"/>
      <c r="BW798" s="77"/>
      <c r="BX798" s="77"/>
      <c r="BY798" s="77"/>
      <c r="BZ798" s="77"/>
      <c r="CA798" s="77"/>
      <c r="CB798" s="77"/>
      <c r="CC798" s="77"/>
      <c r="CD798" s="77"/>
      <c r="CE798" s="77"/>
      <c r="CF798" s="77"/>
      <c r="CG798" s="77"/>
      <c r="CH798" s="77"/>
      <c r="CI798" s="77"/>
      <c r="CJ798" s="77"/>
      <c r="CK798" s="77"/>
      <c r="CL798" s="77"/>
      <c r="CM798" s="77"/>
      <c r="CN798" s="77"/>
      <c r="CO798" s="77"/>
      <c r="CP798" s="77"/>
      <c r="CQ798" s="77"/>
      <c r="CR798" s="77"/>
      <c r="CS798" s="77"/>
      <c r="CT798" s="77"/>
      <c r="CU798" s="77"/>
      <c r="CV798" s="77"/>
      <c r="CW798" s="77"/>
      <c r="CX798" s="77"/>
      <c r="CY798" s="77"/>
      <c r="CZ798" s="77"/>
      <c r="DA798" s="77"/>
      <c r="DB798" s="77"/>
      <c r="DC798" s="77"/>
      <c r="DD798" s="77"/>
      <c r="DE798" s="77"/>
      <c r="DF798" s="77"/>
      <c r="DG798" s="77"/>
      <c r="DH798" s="77"/>
      <c r="DI798" s="77"/>
      <c r="DJ798" s="77"/>
      <c r="DK798" s="77"/>
      <c r="DL798" s="77"/>
      <c r="DM798" s="77"/>
      <c r="DN798" s="77"/>
      <c r="DO798" s="77"/>
      <c r="DP798" s="77"/>
      <c r="DQ798" s="77"/>
      <c r="DR798" s="77"/>
      <c r="DS798" s="77"/>
      <c r="DT798" s="77"/>
      <c r="DU798" s="77"/>
      <c r="DV798" s="77"/>
      <c r="DW798" s="77"/>
      <c r="DX798" s="77"/>
      <c r="DY798" s="77"/>
      <c r="DZ798" s="77"/>
      <c r="EA798" s="77"/>
      <c r="EB798" s="77"/>
      <c r="EC798" s="77"/>
      <c r="ED798" s="77"/>
      <c r="EE798" s="77"/>
      <c r="EF798" s="77"/>
      <c r="EG798" s="77"/>
      <c r="EH798" s="77"/>
      <c r="EI798" s="77"/>
      <c r="EJ798" s="77"/>
      <c r="EK798" s="77"/>
      <c r="EL798" s="77"/>
      <c r="EM798" s="77"/>
      <c r="EN798" s="77"/>
      <c r="EO798" s="77"/>
      <c r="EP798" s="77"/>
      <c r="EQ798" s="77"/>
      <c r="ER798" s="77"/>
      <c r="ES798" s="77"/>
      <c r="ET798" s="77"/>
      <c r="EU798" s="77"/>
      <c r="EV798" s="77"/>
      <c r="EW798" s="77"/>
      <c r="EX798" s="77"/>
      <c r="EY798" s="77"/>
      <c r="EZ798" s="77"/>
      <c r="FA798" s="77"/>
      <c r="FB798" s="77"/>
      <c r="FC798" s="77"/>
      <c r="FD798" s="77"/>
      <c r="FE798" s="77"/>
      <c r="FF798" s="77"/>
      <c r="FG798" s="77"/>
      <c r="FH798" s="77"/>
      <c r="FI798" s="77"/>
      <c r="FJ798" s="77"/>
      <c r="FK798" s="77"/>
      <c r="FL798" s="77"/>
      <c r="FM798" s="77"/>
      <c r="FN798" s="77"/>
      <c r="FO798" s="77"/>
      <c r="FP798" s="77"/>
      <c r="FQ798" s="77"/>
      <c r="FR798" s="77"/>
      <c r="FS798" s="77"/>
      <c r="FT798" s="77"/>
      <c r="FU798" s="77"/>
      <c r="FV798" s="77"/>
      <c r="FW798" s="77"/>
      <c r="FX798" s="77"/>
      <c r="FY798" s="77"/>
      <c r="FZ798" s="77"/>
      <c r="GA798" s="77"/>
      <c r="GB798" s="77"/>
      <c r="GC798" s="77"/>
      <c r="GD798" s="77"/>
      <c r="GE798" s="77"/>
      <c r="GF798" s="77"/>
      <c r="GG798" s="77"/>
      <c r="GH798" s="77"/>
      <c r="GI798" s="77"/>
      <c r="GJ798" s="77"/>
      <c r="GK798" s="77"/>
      <c r="GL798" s="77"/>
      <c r="GM798" s="77"/>
      <c r="GN798" s="77"/>
      <c r="GO798" s="77"/>
      <c r="GP798" s="77"/>
      <c r="GQ798" s="77"/>
      <c r="GR798" s="77"/>
      <c r="GS798" s="77"/>
      <c r="GT798" s="77"/>
      <c r="GU798" s="77"/>
      <c r="GV798" s="77"/>
      <c r="GW798" s="77"/>
      <c r="GX798" s="77"/>
      <c r="GY798" s="77"/>
      <c r="GZ798" s="77"/>
      <c r="HA798" s="77"/>
      <c r="HB798" s="77"/>
      <c r="HC798" s="77"/>
      <c r="HD798" s="77"/>
      <c r="HE798" s="77"/>
      <c r="HF798" s="77"/>
      <c r="HG798" s="77"/>
      <c r="HH798" s="77"/>
      <c r="HI798" s="77"/>
      <c r="HJ798" s="77"/>
      <c r="HK798" s="77"/>
      <c r="HL798" s="77"/>
      <c r="HM798" s="77"/>
      <c r="HN798" s="77"/>
      <c r="HO798" s="77"/>
      <c r="HP798" s="77"/>
      <c r="HQ798" s="77"/>
      <c r="HR798" s="77"/>
      <c r="HS798" s="77"/>
      <c r="HT798" s="77"/>
      <c r="HU798" s="77"/>
      <c r="HV798" s="77"/>
      <c r="HW798" s="77"/>
      <c r="HX798" s="77"/>
      <c r="HY798" s="77"/>
      <c r="HZ798" s="77"/>
      <c r="IA798" s="77"/>
      <c r="IB798" s="77"/>
      <c r="IC798" s="77"/>
      <c r="ID798" s="77"/>
      <c r="IE798" s="77"/>
      <c r="IF798" s="77"/>
      <c r="IG798" s="77"/>
      <c r="IH798" s="77"/>
    </row>
    <row r="799" spans="1:9" s="206" customFormat="1" ht="33">
      <c r="A799" s="193" t="s">
        <v>1852</v>
      </c>
      <c r="B799" s="193" t="s">
        <v>472</v>
      </c>
      <c r="C799" s="193" t="s">
        <v>473</v>
      </c>
      <c r="D799" s="193" t="s">
        <v>1855</v>
      </c>
      <c r="E799" s="201">
        <v>10</v>
      </c>
      <c r="F799" s="195" t="s">
        <v>1471</v>
      </c>
      <c r="G799" s="193" t="s">
        <v>1856</v>
      </c>
      <c r="H799" s="195"/>
      <c r="I799" s="195"/>
    </row>
    <row r="800" spans="1:9" s="206" customFormat="1" ht="33">
      <c r="A800" s="193" t="s">
        <v>1852</v>
      </c>
      <c r="B800" s="193" t="s">
        <v>988</v>
      </c>
      <c r="C800" s="193" t="s">
        <v>473</v>
      </c>
      <c r="D800" s="193" t="s">
        <v>1855</v>
      </c>
      <c r="E800" s="201">
        <v>20</v>
      </c>
      <c r="F800" s="195" t="s">
        <v>1471</v>
      </c>
      <c r="G800" s="193" t="s">
        <v>1856</v>
      </c>
      <c r="H800" s="195"/>
      <c r="I800" s="195"/>
    </row>
    <row r="801" spans="1:242" s="78" customFormat="1" ht="16.5">
      <c r="A801" s="193" t="s">
        <v>1911</v>
      </c>
      <c r="B801" s="193" t="s">
        <v>1912</v>
      </c>
      <c r="C801" s="193" t="s">
        <v>473</v>
      </c>
      <c r="D801" s="193" t="s">
        <v>1855</v>
      </c>
      <c r="E801" s="201">
        <v>90</v>
      </c>
      <c r="F801" s="195" t="s">
        <v>1458</v>
      </c>
      <c r="G801" s="193"/>
      <c r="H801" s="195" t="s">
        <v>1845</v>
      </c>
      <c r="I801" s="195" t="s">
        <v>1845</v>
      </c>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c r="AG801" s="77"/>
      <c r="AH801" s="77"/>
      <c r="AI801" s="77"/>
      <c r="AJ801" s="77"/>
      <c r="AK801" s="77"/>
      <c r="AL801" s="77"/>
      <c r="AM801" s="77"/>
      <c r="AN801" s="77"/>
      <c r="AO801" s="77"/>
      <c r="AP801" s="77"/>
      <c r="AQ801" s="77"/>
      <c r="AR801" s="77"/>
      <c r="AS801" s="77"/>
      <c r="AT801" s="77"/>
      <c r="AU801" s="77"/>
      <c r="AV801" s="77"/>
      <c r="AW801" s="77"/>
      <c r="AX801" s="77"/>
      <c r="AY801" s="77"/>
      <c r="AZ801" s="77"/>
      <c r="BA801" s="77"/>
      <c r="BB801" s="77"/>
      <c r="BC801" s="77"/>
      <c r="BD801" s="77"/>
      <c r="BE801" s="77"/>
      <c r="BF801" s="77"/>
      <c r="BG801" s="77"/>
      <c r="BH801" s="77"/>
      <c r="BI801" s="77"/>
      <c r="BJ801" s="77"/>
      <c r="BK801" s="77"/>
      <c r="BL801" s="77"/>
      <c r="BM801" s="77"/>
      <c r="BN801" s="77"/>
      <c r="BO801" s="77"/>
      <c r="BP801" s="77"/>
      <c r="BQ801" s="77"/>
      <c r="BR801" s="77"/>
      <c r="BS801" s="77"/>
      <c r="BT801" s="77"/>
      <c r="BU801" s="77"/>
      <c r="BV801" s="77"/>
      <c r="BW801" s="77"/>
      <c r="BX801" s="77"/>
      <c r="BY801" s="77"/>
      <c r="BZ801" s="77"/>
      <c r="CA801" s="77"/>
      <c r="CB801" s="77"/>
      <c r="CC801" s="77"/>
      <c r="CD801" s="77"/>
      <c r="CE801" s="77"/>
      <c r="CF801" s="77"/>
      <c r="CG801" s="77"/>
      <c r="CH801" s="77"/>
      <c r="CI801" s="77"/>
      <c r="CJ801" s="77"/>
      <c r="CK801" s="77"/>
      <c r="CL801" s="77"/>
      <c r="CM801" s="77"/>
      <c r="CN801" s="77"/>
      <c r="CO801" s="77"/>
      <c r="CP801" s="77"/>
      <c r="CQ801" s="77"/>
      <c r="CR801" s="77"/>
      <c r="CS801" s="77"/>
      <c r="CT801" s="77"/>
      <c r="CU801" s="77"/>
      <c r="CV801" s="77"/>
      <c r="CW801" s="77"/>
      <c r="CX801" s="77"/>
      <c r="CY801" s="77"/>
      <c r="CZ801" s="77"/>
      <c r="DA801" s="77"/>
      <c r="DB801" s="77"/>
      <c r="DC801" s="77"/>
      <c r="DD801" s="77"/>
      <c r="DE801" s="77"/>
      <c r="DF801" s="77"/>
      <c r="DG801" s="77"/>
      <c r="DH801" s="77"/>
      <c r="DI801" s="77"/>
      <c r="DJ801" s="77"/>
      <c r="DK801" s="77"/>
      <c r="DL801" s="77"/>
      <c r="DM801" s="77"/>
      <c r="DN801" s="77"/>
      <c r="DO801" s="77"/>
      <c r="DP801" s="77"/>
      <c r="DQ801" s="77"/>
      <c r="DR801" s="77"/>
      <c r="DS801" s="77"/>
      <c r="DT801" s="77"/>
      <c r="DU801" s="77"/>
      <c r="DV801" s="77"/>
      <c r="DW801" s="77"/>
      <c r="DX801" s="77"/>
      <c r="DY801" s="77"/>
      <c r="DZ801" s="77"/>
      <c r="EA801" s="77"/>
      <c r="EB801" s="77"/>
      <c r="EC801" s="77"/>
      <c r="ED801" s="77"/>
      <c r="EE801" s="77"/>
      <c r="EF801" s="77"/>
      <c r="EG801" s="77"/>
      <c r="EH801" s="77"/>
      <c r="EI801" s="77"/>
      <c r="EJ801" s="77"/>
      <c r="EK801" s="77"/>
      <c r="EL801" s="77"/>
      <c r="EM801" s="77"/>
      <c r="EN801" s="77"/>
      <c r="EO801" s="77"/>
      <c r="EP801" s="77"/>
      <c r="EQ801" s="77"/>
      <c r="ER801" s="77"/>
      <c r="ES801" s="77"/>
      <c r="ET801" s="77"/>
      <c r="EU801" s="77"/>
      <c r="EV801" s="77"/>
      <c r="EW801" s="77"/>
      <c r="EX801" s="77"/>
      <c r="EY801" s="77"/>
      <c r="EZ801" s="77"/>
      <c r="FA801" s="77"/>
      <c r="FB801" s="77"/>
      <c r="FC801" s="77"/>
      <c r="FD801" s="77"/>
      <c r="FE801" s="77"/>
      <c r="FF801" s="77"/>
      <c r="FG801" s="77"/>
      <c r="FH801" s="77"/>
      <c r="FI801" s="77"/>
      <c r="FJ801" s="77"/>
      <c r="FK801" s="77"/>
      <c r="FL801" s="77"/>
      <c r="FM801" s="77"/>
      <c r="FN801" s="77"/>
      <c r="FO801" s="77"/>
      <c r="FP801" s="77"/>
      <c r="FQ801" s="77"/>
      <c r="FR801" s="77"/>
      <c r="FS801" s="77"/>
      <c r="FT801" s="77"/>
      <c r="FU801" s="77"/>
      <c r="FV801" s="77"/>
      <c r="FW801" s="77"/>
      <c r="FX801" s="77"/>
      <c r="FY801" s="77"/>
      <c r="FZ801" s="77"/>
      <c r="GA801" s="77"/>
      <c r="GB801" s="77"/>
      <c r="GC801" s="77"/>
      <c r="GD801" s="77"/>
      <c r="GE801" s="77"/>
      <c r="GF801" s="77"/>
      <c r="GG801" s="77"/>
      <c r="GH801" s="77"/>
      <c r="GI801" s="77"/>
      <c r="GJ801" s="77"/>
      <c r="GK801" s="77"/>
      <c r="GL801" s="77"/>
      <c r="GM801" s="77"/>
      <c r="GN801" s="77"/>
      <c r="GO801" s="77"/>
      <c r="GP801" s="77"/>
      <c r="GQ801" s="77"/>
      <c r="GR801" s="77"/>
      <c r="GS801" s="77"/>
      <c r="GT801" s="77"/>
      <c r="GU801" s="77"/>
      <c r="GV801" s="77"/>
      <c r="GW801" s="77"/>
      <c r="GX801" s="77"/>
      <c r="GY801" s="77"/>
      <c r="GZ801" s="77"/>
      <c r="HA801" s="77"/>
      <c r="HB801" s="77"/>
      <c r="HC801" s="77"/>
      <c r="HD801" s="77"/>
      <c r="HE801" s="77"/>
      <c r="HF801" s="77"/>
      <c r="HG801" s="77"/>
      <c r="HH801" s="77"/>
      <c r="HI801" s="77"/>
      <c r="HJ801" s="77"/>
      <c r="HK801" s="77"/>
      <c r="HL801" s="77"/>
      <c r="HM801" s="77"/>
      <c r="HN801" s="77"/>
      <c r="HO801" s="77"/>
      <c r="HP801" s="77"/>
      <c r="HQ801" s="77"/>
      <c r="HR801" s="77"/>
      <c r="HS801" s="77"/>
      <c r="HT801" s="77"/>
      <c r="HU801" s="77"/>
      <c r="HV801" s="77"/>
      <c r="HW801" s="77"/>
      <c r="HX801" s="77"/>
      <c r="HY801" s="77"/>
      <c r="HZ801" s="77"/>
      <c r="IA801" s="77"/>
      <c r="IB801" s="77"/>
      <c r="IC801" s="77"/>
      <c r="ID801" s="77"/>
      <c r="IE801" s="77"/>
      <c r="IF801" s="77"/>
      <c r="IG801" s="77"/>
      <c r="IH801" s="77"/>
    </row>
    <row r="802" spans="1:242" s="78" customFormat="1" ht="30.75" customHeight="1">
      <c r="A802" s="193"/>
      <c r="B802" s="193"/>
      <c r="C802" s="193" t="s">
        <v>474</v>
      </c>
      <c r="D802" s="193"/>
      <c r="E802" s="201">
        <f>SUM(E799:E801)</f>
        <v>120</v>
      </c>
      <c r="F802" s="195"/>
      <c r="G802" s="193"/>
      <c r="H802" s="195"/>
      <c r="I802" s="195" t="s">
        <v>294</v>
      </c>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c r="AG802" s="77"/>
      <c r="AH802" s="77"/>
      <c r="AI802" s="77"/>
      <c r="AJ802" s="77"/>
      <c r="AK802" s="77"/>
      <c r="AL802" s="77"/>
      <c r="AM802" s="77"/>
      <c r="AN802" s="77"/>
      <c r="AO802" s="77"/>
      <c r="AP802" s="77"/>
      <c r="AQ802" s="77"/>
      <c r="AR802" s="77"/>
      <c r="AS802" s="77"/>
      <c r="AT802" s="77"/>
      <c r="AU802" s="77"/>
      <c r="AV802" s="77"/>
      <c r="AW802" s="77"/>
      <c r="AX802" s="77"/>
      <c r="AY802" s="77"/>
      <c r="AZ802" s="77"/>
      <c r="BA802" s="77"/>
      <c r="BB802" s="77"/>
      <c r="BC802" s="77"/>
      <c r="BD802" s="77"/>
      <c r="BE802" s="77"/>
      <c r="BF802" s="77"/>
      <c r="BG802" s="77"/>
      <c r="BH802" s="77"/>
      <c r="BI802" s="77"/>
      <c r="BJ802" s="77"/>
      <c r="BK802" s="77"/>
      <c r="BL802" s="77"/>
      <c r="BM802" s="77"/>
      <c r="BN802" s="77"/>
      <c r="BO802" s="77"/>
      <c r="BP802" s="77"/>
      <c r="BQ802" s="77"/>
      <c r="BR802" s="77"/>
      <c r="BS802" s="77"/>
      <c r="BT802" s="77"/>
      <c r="BU802" s="77"/>
      <c r="BV802" s="77"/>
      <c r="BW802" s="77"/>
      <c r="BX802" s="77"/>
      <c r="BY802" s="77"/>
      <c r="BZ802" s="77"/>
      <c r="CA802" s="77"/>
      <c r="CB802" s="77"/>
      <c r="CC802" s="77"/>
      <c r="CD802" s="77"/>
      <c r="CE802" s="77"/>
      <c r="CF802" s="77"/>
      <c r="CG802" s="77"/>
      <c r="CH802" s="77"/>
      <c r="CI802" s="77"/>
      <c r="CJ802" s="77"/>
      <c r="CK802" s="77"/>
      <c r="CL802" s="77"/>
      <c r="CM802" s="77"/>
      <c r="CN802" s="77"/>
      <c r="CO802" s="77"/>
      <c r="CP802" s="77"/>
      <c r="CQ802" s="77"/>
      <c r="CR802" s="77"/>
      <c r="CS802" s="77"/>
      <c r="CT802" s="77"/>
      <c r="CU802" s="77"/>
      <c r="CV802" s="77"/>
      <c r="CW802" s="77"/>
      <c r="CX802" s="77"/>
      <c r="CY802" s="77"/>
      <c r="CZ802" s="77"/>
      <c r="DA802" s="77"/>
      <c r="DB802" s="77"/>
      <c r="DC802" s="77"/>
      <c r="DD802" s="77"/>
      <c r="DE802" s="77"/>
      <c r="DF802" s="77"/>
      <c r="DG802" s="77"/>
      <c r="DH802" s="77"/>
      <c r="DI802" s="77"/>
      <c r="DJ802" s="77"/>
      <c r="DK802" s="77"/>
      <c r="DL802" s="77"/>
      <c r="DM802" s="77"/>
      <c r="DN802" s="77"/>
      <c r="DO802" s="77"/>
      <c r="DP802" s="77"/>
      <c r="DQ802" s="77"/>
      <c r="DR802" s="77"/>
      <c r="DS802" s="77"/>
      <c r="DT802" s="77"/>
      <c r="DU802" s="77"/>
      <c r="DV802" s="77"/>
      <c r="DW802" s="77"/>
      <c r="DX802" s="77"/>
      <c r="DY802" s="77"/>
      <c r="DZ802" s="77"/>
      <c r="EA802" s="77"/>
      <c r="EB802" s="77"/>
      <c r="EC802" s="77"/>
      <c r="ED802" s="77"/>
      <c r="EE802" s="77"/>
      <c r="EF802" s="77"/>
      <c r="EG802" s="77"/>
      <c r="EH802" s="77"/>
      <c r="EI802" s="77"/>
      <c r="EJ802" s="77"/>
      <c r="EK802" s="77"/>
      <c r="EL802" s="77"/>
      <c r="EM802" s="77"/>
      <c r="EN802" s="77"/>
      <c r="EO802" s="77"/>
      <c r="EP802" s="77"/>
      <c r="EQ802" s="77"/>
      <c r="ER802" s="77"/>
      <c r="ES802" s="77"/>
      <c r="ET802" s="77"/>
      <c r="EU802" s="77"/>
      <c r="EV802" s="77"/>
      <c r="EW802" s="77"/>
      <c r="EX802" s="77"/>
      <c r="EY802" s="77"/>
      <c r="EZ802" s="77"/>
      <c r="FA802" s="77"/>
      <c r="FB802" s="77"/>
      <c r="FC802" s="77"/>
      <c r="FD802" s="77"/>
      <c r="FE802" s="77"/>
      <c r="FF802" s="77"/>
      <c r="FG802" s="77"/>
      <c r="FH802" s="77"/>
      <c r="FI802" s="77"/>
      <c r="FJ802" s="77"/>
      <c r="FK802" s="77"/>
      <c r="FL802" s="77"/>
      <c r="FM802" s="77"/>
      <c r="FN802" s="77"/>
      <c r="FO802" s="77"/>
      <c r="FP802" s="77"/>
      <c r="FQ802" s="77"/>
      <c r="FR802" s="77"/>
      <c r="FS802" s="77"/>
      <c r="FT802" s="77"/>
      <c r="FU802" s="77"/>
      <c r="FV802" s="77"/>
      <c r="FW802" s="77"/>
      <c r="FX802" s="77"/>
      <c r="FY802" s="77"/>
      <c r="FZ802" s="77"/>
      <c r="GA802" s="77"/>
      <c r="GB802" s="77"/>
      <c r="GC802" s="77"/>
      <c r="GD802" s="77"/>
      <c r="GE802" s="77"/>
      <c r="GF802" s="77"/>
      <c r="GG802" s="77"/>
      <c r="GH802" s="77"/>
      <c r="GI802" s="77"/>
      <c r="GJ802" s="77"/>
      <c r="GK802" s="77"/>
      <c r="GL802" s="77"/>
      <c r="GM802" s="77"/>
      <c r="GN802" s="77"/>
      <c r="GO802" s="77"/>
      <c r="GP802" s="77"/>
      <c r="GQ802" s="77"/>
      <c r="GR802" s="77"/>
      <c r="GS802" s="77"/>
      <c r="GT802" s="77"/>
      <c r="GU802" s="77"/>
      <c r="GV802" s="77"/>
      <c r="GW802" s="77"/>
      <c r="GX802" s="77"/>
      <c r="GY802" s="77"/>
      <c r="GZ802" s="77"/>
      <c r="HA802" s="77"/>
      <c r="HB802" s="77"/>
      <c r="HC802" s="77"/>
      <c r="HD802" s="77"/>
      <c r="HE802" s="77"/>
      <c r="HF802" s="77"/>
      <c r="HG802" s="77"/>
      <c r="HH802" s="77"/>
      <c r="HI802" s="77"/>
      <c r="HJ802" s="77"/>
      <c r="HK802" s="77"/>
      <c r="HL802" s="77"/>
      <c r="HM802" s="77"/>
      <c r="HN802" s="77"/>
      <c r="HO802" s="77"/>
      <c r="HP802" s="77"/>
      <c r="HQ802" s="77"/>
      <c r="HR802" s="77"/>
      <c r="HS802" s="77"/>
      <c r="HT802" s="77"/>
      <c r="HU802" s="77"/>
      <c r="HV802" s="77"/>
      <c r="HW802" s="77"/>
      <c r="HX802" s="77"/>
      <c r="HY802" s="77"/>
      <c r="HZ802" s="77"/>
      <c r="IA802" s="77"/>
      <c r="IB802" s="77"/>
      <c r="IC802" s="77"/>
      <c r="ID802" s="77"/>
      <c r="IE802" s="77"/>
      <c r="IF802" s="77"/>
      <c r="IG802" s="77"/>
      <c r="IH802" s="77"/>
    </row>
    <row r="803" spans="1:242" s="78" customFormat="1" ht="33">
      <c r="A803" s="193" t="s">
        <v>316</v>
      </c>
      <c r="B803" s="193" t="s">
        <v>386</v>
      </c>
      <c r="C803" s="193" t="s">
        <v>475</v>
      </c>
      <c r="D803" s="193" t="s">
        <v>319</v>
      </c>
      <c r="E803" s="201">
        <v>20</v>
      </c>
      <c r="F803" s="195" t="s">
        <v>320</v>
      </c>
      <c r="G803" s="193" t="s">
        <v>321</v>
      </c>
      <c r="H803" s="195"/>
      <c r="I803" s="195"/>
      <c r="J803" s="77"/>
      <c r="K803" s="77"/>
      <c r="L803" s="77"/>
      <c r="M803" s="77"/>
      <c r="N803" s="77"/>
      <c r="O803" s="77"/>
      <c r="P803" s="77"/>
      <c r="Q803" s="77"/>
      <c r="R803" s="77"/>
      <c r="S803" s="77"/>
      <c r="T803" s="77"/>
      <c r="U803" s="77"/>
      <c r="V803" s="77"/>
      <c r="W803" s="77"/>
      <c r="X803" s="77"/>
      <c r="Y803" s="77"/>
      <c r="Z803" s="77"/>
      <c r="AA803" s="77"/>
      <c r="AB803" s="77"/>
      <c r="AC803" s="77"/>
      <c r="AD803" s="77"/>
      <c r="AE803" s="77"/>
      <c r="AF803" s="77"/>
      <c r="AG803" s="77"/>
      <c r="AH803" s="77"/>
      <c r="AI803" s="77"/>
      <c r="AJ803" s="77"/>
      <c r="AK803" s="77"/>
      <c r="AL803" s="77"/>
      <c r="AM803" s="77"/>
      <c r="AN803" s="77"/>
      <c r="AO803" s="77"/>
      <c r="AP803" s="77"/>
      <c r="AQ803" s="77"/>
      <c r="AR803" s="77"/>
      <c r="AS803" s="77"/>
      <c r="AT803" s="77"/>
      <c r="AU803" s="77"/>
      <c r="AV803" s="77"/>
      <c r="AW803" s="77"/>
      <c r="AX803" s="77"/>
      <c r="AY803" s="77"/>
      <c r="AZ803" s="77"/>
      <c r="BA803" s="77"/>
      <c r="BB803" s="77"/>
      <c r="BC803" s="77"/>
      <c r="BD803" s="77"/>
      <c r="BE803" s="77"/>
      <c r="BF803" s="77"/>
      <c r="BG803" s="77"/>
      <c r="BH803" s="77"/>
      <c r="BI803" s="77"/>
      <c r="BJ803" s="77"/>
      <c r="BK803" s="77"/>
      <c r="BL803" s="77"/>
      <c r="BM803" s="77"/>
      <c r="BN803" s="77"/>
      <c r="BO803" s="77"/>
      <c r="BP803" s="77"/>
      <c r="BQ803" s="77"/>
      <c r="BR803" s="77"/>
      <c r="BS803" s="77"/>
      <c r="BT803" s="77"/>
      <c r="BU803" s="77"/>
      <c r="BV803" s="77"/>
      <c r="BW803" s="77"/>
      <c r="BX803" s="77"/>
      <c r="BY803" s="77"/>
      <c r="BZ803" s="77"/>
      <c r="CA803" s="77"/>
      <c r="CB803" s="77"/>
      <c r="CC803" s="77"/>
      <c r="CD803" s="77"/>
      <c r="CE803" s="77"/>
      <c r="CF803" s="77"/>
      <c r="CG803" s="77"/>
      <c r="CH803" s="77"/>
      <c r="CI803" s="77"/>
      <c r="CJ803" s="77"/>
      <c r="CK803" s="77"/>
      <c r="CL803" s="77"/>
      <c r="CM803" s="77"/>
      <c r="CN803" s="77"/>
      <c r="CO803" s="77"/>
      <c r="CP803" s="77"/>
      <c r="CQ803" s="77"/>
      <c r="CR803" s="77"/>
      <c r="CS803" s="77"/>
      <c r="CT803" s="77"/>
      <c r="CU803" s="77"/>
      <c r="CV803" s="77"/>
      <c r="CW803" s="77"/>
      <c r="CX803" s="77"/>
      <c r="CY803" s="77"/>
      <c r="CZ803" s="77"/>
      <c r="DA803" s="77"/>
      <c r="DB803" s="77"/>
      <c r="DC803" s="77"/>
      <c r="DD803" s="77"/>
      <c r="DE803" s="77"/>
      <c r="DF803" s="77"/>
      <c r="DG803" s="77"/>
      <c r="DH803" s="77"/>
      <c r="DI803" s="77"/>
      <c r="DJ803" s="77"/>
      <c r="DK803" s="77"/>
      <c r="DL803" s="77"/>
      <c r="DM803" s="77"/>
      <c r="DN803" s="77"/>
      <c r="DO803" s="77"/>
      <c r="DP803" s="77"/>
      <c r="DQ803" s="77"/>
      <c r="DR803" s="77"/>
      <c r="DS803" s="77"/>
      <c r="DT803" s="77"/>
      <c r="DU803" s="77"/>
      <c r="DV803" s="77"/>
      <c r="DW803" s="77"/>
      <c r="DX803" s="77"/>
      <c r="DY803" s="77"/>
      <c r="DZ803" s="77"/>
      <c r="EA803" s="77"/>
      <c r="EB803" s="77"/>
      <c r="EC803" s="77"/>
      <c r="ED803" s="77"/>
      <c r="EE803" s="77"/>
      <c r="EF803" s="77"/>
      <c r="EG803" s="77"/>
      <c r="EH803" s="77"/>
      <c r="EI803" s="77"/>
      <c r="EJ803" s="77"/>
      <c r="EK803" s="77"/>
      <c r="EL803" s="77"/>
      <c r="EM803" s="77"/>
      <c r="EN803" s="77"/>
      <c r="EO803" s="77"/>
      <c r="EP803" s="77"/>
      <c r="EQ803" s="77"/>
      <c r="ER803" s="77"/>
      <c r="ES803" s="77"/>
      <c r="ET803" s="77"/>
      <c r="EU803" s="77"/>
      <c r="EV803" s="77"/>
      <c r="EW803" s="77"/>
      <c r="EX803" s="77"/>
      <c r="EY803" s="77"/>
      <c r="EZ803" s="77"/>
      <c r="FA803" s="77"/>
      <c r="FB803" s="77"/>
      <c r="FC803" s="77"/>
      <c r="FD803" s="77"/>
      <c r="FE803" s="77"/>
      <c r="FF803" s="77"/>
      <c r="FG803" s="77"/>
      <c r="FH803" s="77"/>
      <c r="FI803" s="77"/>
      <c r="FJ803" s="77"/>
      <c r="FK803" s="77"/>
      <c r="FL803" s="77"/>
      <c r="FM803" s="77"/>
      <c r="FN803" s="77"/>
      <c r="FO803" s="77"/>
      <c r="FP803" s="77"/>
      <c r="FQ803" s="77"/>
      <c r="FR803" s="77"/>
      <c r="FS803" s="77"/>
      <c r="FT803" s="77"/>
      <c r="FU803" s="77"/>
      <c r="FV803" s="77"/>
      <c r="FW803" s="77"/>
      <c r="FX803" s="77"/>
      <c r="FY803" s="77"/>
      <c r="FZ803" s="77"/>
      <c r="GA803" s="77"/>
      <c r="GB803" s="77"/>
      <c r="GC803" s="77"/>
      <c r="GD803" s="77"/>
      <c r="GE803" s="77"/>
      <c r="GF803" s="77"/>
      <c r="GG803" s="77"/>
      <c r="GH803" s="77"/>
      <c r="GI803" s="77"/>
      <c r="GJ803" s="77"/>
      <c r="GK803" s="77"/>
      <c r="GL803" s="77"/>
      <c r="GM803" s="77"/>
      <c r="GN803" s="77"/>
      <c r="GO803" s="77"/>
      <c r="GP803" s="77"/>
      <c r="GQ803" s="77"/>
      <c r="GR803" s="77"/>
      <c r="GS803" s="77"/>
      <c r="GT803" s="77"/>
      <c r="GU803" s="77"/>
      <c r="GV803" s="77"/>
      <c r="GW803" s="77"/>
      <c r="GX803" s="77"/>
      <c r="GY803" s="77"/>
      <c r="GZ803" s="77"/>
      <c r="HA803" s="77"/>
      <c r="HB803" s="77"/>
      <c r="HC803" s="77"/>
      <c r="HD803" s="77"/>
      <c r="HE803" s="77"/>
      <c r="HF803" s="77"/>
      <c r="HG803" s="77"/>
      <c r="HH803" s="77"/>
      <c r="HI803" s="77"/>
      <c r="HJ803" s="77"/>
      <c r="HK803" s="77"/>
      <c r="HL803" s="77"/>
      <c r="HM803" s="77"/>
      <c r="HN803" s="77"/>
      <c r="HO803" s="77"/>
      <c r="HP803" s="77"/>
      <c r="HQ803" s="77"/>
      <c r="HR803" s="77"/>
      <c r="HS803" s="77"/>
      <c r="HT803" s="77"/>
      <c r="HU803" s="77"/>
      <c r="HV803" s="77"/>
      <c r="HW803" s="77"/>
      <c r="HX803" s="77"/>
      <c r="HY803" s="77"/>
      <c r="HZ803" s="77"/>
      <c r="IA803" s="77"/>
      <c r="IB803" s="77"/>
      <c r="IC803" s="77"/>
      <c r="ID803" s="77"/>
      <c r="IE803" s="77"/>
      <c r="IF803" s="77"/>
      <c r="IG803" s="77"/>
      <c r="IH803" s="77"/>
    </row>
    <row r="804" spans="1:242" s="78" customFormat="1" ht="33">
      <c r="A804" s="193" t="s">
        <v>316</v>
      </c>
      <c r="B804" s="193" t="s">
        <v>476</v>
      </c>
      <c r="C804" s="193" t="s">
        <v>477</v>
      </c>
      <c r="D804" s="193" t="s">
        <v>319</v>
      </c>
      <c r="E804" s="201">
        <v>20</v>
      </c>
      <c r="F804" s="195" t="s">
        <v>320</v>
      </c>
      <c r="G804" s="193" t="s">
        <v>321</v>
      </c>
      <c r="H804" s="195"/>
      <c r="I804" s="195"/>
      <c r="J804" s="77"/>
      <c r="K804" s="77"/>
      <c r="L804" s="77"/>
      <c r="M804" s="77"/>
      <c r="N804" s="77"/>
      <c r="O804" s="77"/>
      <c r="P804" s="77"/>
      <c r="Q804" s="77"/>
      <c r="R804" s="77"/>
      <c r="S804" s="77"/>
      <c r="T804" s="77"/>
      <c r="U804" s="77"/>
      <c r="V804" s="77"/>
      <c r="W804" s="77"/>
      <c r="X804" s="77"/>
      <c r="Y804" s="77"/>
      <c r="Z804" s="77"/>
      <c r="AA804" s="77"/>
      <c r="AB804" s="77"/>
      <c r="AC804" s="77"/>
      <c r="AD804" s="77"/>
      <c r="AE804" s="77"/>
      <c r="AF804" s="77"/>
      <c r="AG804" s="77"/>
      <c r="AH804" s="77"/>
      <c r="AI804" s="77"/>
      <c r="AJ804" s="77"/>
      <c r="AK804" s="77"/>
      <c r="AL804" s="77"/>
      <c r="AM804" s="77"/>
      <c r="AN804" s="77"/>
      <c r="AO804" s="77"/>
      <c r="AP804" s="77"/>
      <c r="AQ804" s="77"/>
      <c r="AR804" s="77"/>
      <c r="AS804" s="77"/>
      <c r="AT804" s="77"/>
      <c r="AU804" s="77"/>
      <c r="AV804" s="77"/>
      <c r="AW804" s="77"/>
      <c r="AX804" s="77"/>
      <c r="AY804" s="77"/>
      <c r="AZ804" s="77"/>
      <c r="BA804" s="77"/>
      <c r="BB804" s="77"/>
      <c r="BC804" s="77"/>
      <c r="BD804" s="77"/>
      <c r="BE804" s="77"/>
      <c r="BF804" s="77"/>
      <c r="BG804" s="77"/>
      <c r="BH804" s="77"/>
      <c r="BI804" s="77"/>
      <c r="BJ804" s="77"/>
      <c r="BK804" s="77"/>
      <c r="BL804" s="77"/>
      <c r="BM804" s="77"/>
      <c r="BN804" s="77"/>
      <c r="BO804" s="77"/>
      <c r="BP804" s="77"/>
      <c r="BQ804" s="77"/>
      <c r="BR804" s="77"/>
      <c r="BS804" s="77"/>
      <c r="BT804" s="77"/>
      <c r="BU804" s="77"/>
      <c r="BV804" s="77"/>
      <c r="BW804" s="77"/>
      <c r="BX804" s="77"/>
      <c r="BY804" s="77"/>
      <c r="BZ804" s="77"/>
      <c r="CA804" s="77"/>
      <c r="CB804" s="77"/>
      <c r="CC804" s="77"/>
      <c r="CD804" s="77"/>
      <c r="CE804" s="77"/>
      <c r="CF804" s="77"/>
      <c r="CG804" s="77"/>
      <c r="CH804" s="77"/>
      <c r="CI804" s="77"/>
      <c r="CJ804" s="77"/>
      <c r="CK804" s="77"/>
      <c r="CL804" s="77"/>
      <c r="CM804" s="77"/>
      <c r="CN804" s="77"/>
      <c r="CO804" s="77"/>
      <c r="CP804" s="77"/>
      <c r="CQ804" s="77"/>
      <c r="CR804" s="77"/>
      <c r="CS804" s="77"/>
      <c r="CT804" s="77"/>
      <c r="CU804" s="77"/>
      <c r="CV804" s="77"/>
      <c r="CW804" s="77"/>
      <c r="CX804" s="77"/>
      <c r="CY804" s="77"/>
      <c r="CZ804" s="77"/>
      <c r="DA804" s="77"/>
      <c r="DB804" s="77"/>
      <c r="DC804" s="77"/>
      <c r="DD804" s="77"/>
      <c r="DE804" s="77"/>
      <c r="DF804" s="77"/>
      <c r="DG804" s="77"/>
      <c r="DH804" s="77"/>
      <c r="DI804" s="77"/>
      <c r="DJ804" s="77"/>
      <c r="DK804" s="77"/>
      <c r="DL804" s="77"/>
      <c r="DM804" s="77"/>
      <c r="DN804" s="77"/>
      <c r="DO804" s="77"/>
      <c r="DP804" s="77"/>
      <c r="DQ804" s="77"/>
      <c r="DR804" s="77"/>
      <c r="DS804" s="77"/>
      <c r="DT804" s="77"/>
      <c r="DU804" s="77"/>
      <c r="DV804" s="77"/>
      <c r="DW804" s="77"/>
      <c r="DX804" s="77"/>
      <c r="DY804" s="77"/>
      <c r="DZ804" s="77"/>
      <c r="EA804" s="77"/>
      <c r="EB804" s="77"/>
      <c r="EC804" s="77"/>
      <c r="ED804" s="77"/>
      <c r="EE804" s="77"/>
      <c r="EF804" s="77"/>
      <c r="EG804" s="77"/>
      <c r="EH804" s="77"/>
      <c r="EI804" s="77"/>
      <c r="EJ804" s="77"/>
      <c r="EK804" s="77"/>
      <c r="EL804" s="77"/>
      <c r="EM804" s="77"/>
      <c r="EN804" s="77"/>
      <c r="EO804" s="77"/>
      <c r="EP804" s="77"/>
      <c r="EQ804" s="77"/>
      <c r="ER804" s="77"/>
      <c r="ES804" s="77"/>
      <c r="ET804" s="77"/>
      <c r="EU804" s="77"/>
      <c r="EV804" s="77"/>
      <c r="EW804" s="77"/>
      <c r="EX804" s="77"/>
      <c r="EY804" s="77"/>
      <c r="EZ804" s="77"/>
      <c r="FA804" s="77"/>
      <c r="FB804" s="77"/>
      <c r="FC804" s="77"/>
      <c r="FD804" s="77"/>
      <c r="FE804" s="77"/>
      <c r="FF804" s="77"/>
      <c r="FG804" s="77"/>
      <c r="FH804" s="77"/>
      <c r="FI804" s="77"/>
      <c r="FJ804" s="77"/>
      <c r="FK804" s="77"/>
      <c r="FL804" s="77"/>
      <c r="FM804" s="77"/>
      <c r="FN804" s="77"/>
      <c r="FO804" s="77"/>
      <c r="FP804" s="77"/>
      <c r="FQ804" s="77"/>
      <c r="FR804" s="77"/>
      <c r="FS804" s="77"/>
      <c r="FT804" s="77"/>
      <c r="FU804" s="77"/>
      <c r="FV804" s="77"/>
      <c r="FW804" s="77"/>
      <c r="FX804" s="77"/>
      <c r="FY804" s="77"/>
      <c r="FZ804" s="77"/>
      <c r="GA804" s="77"/>
      <c r="GB804" s="77"/>
      <c r="GC804" s="77"/>
      <c r="GD804" s="77"/>
      <c r="GE804" s="77"/>
      <c r="GF804" s="77"/>
      <c r="GG804" s="77"/>
      <c r="GH804" s="77"/>
      <c r="GI804" s="77"/>
      <c r="GJ804" s="77"/>
      <c r="GK804" s="77"/>
      <c r="GL804" s="77"/>
      <c r="GM804" s="77"/>
      <c r="GN804" s="77"/>
      <c r="GO804" s="77"/>
      <c r="GP804" s="77"/>
      <c r="GQ804" s="77"/>
      <c r="GR804" s="77"/>
      <c r="GS804" s="77"/>
      <c r="GT804" s="77"/>
      <c r="GU804" s="77"/>
      <c r="GV804" s="77"/>
      <c r="GW804" s="77"/>
      <c r="GX804" s="77"/>
      <c r="GY804" s="77"/>
      <c r="GZ804" s="77"/>
      <c r="HA804" s="77"/>
      <c r="HB804" s="77"/>
      <c r="HC804" s="77"/>
      <c r="HD804" s="77"/>
      <c r="HE804" s="77"/>
      <c r="HF804" s="77"/>
      <c r="HG804" s="77"/>
      <c r="HH804" s="77"/>
      <c r="HI804" s="77"/>
      <c r="HJ804" s="77"/>
      <c r="HK804" s="77"/>
      <c r="HL804" s="77"/>
      <c r="HM804" s="77"/>
      <c r="HN804" s="77"/>
      <c r="HO804" s="77"/>
      <c r="HP804" s="77"/>
      <c r="HQ804" s="77"/>
      <c r="HR804" s="77"/>
      <c r="HS804" s="77"/>
      <c r="HT804" s="77"/>
      <c r="HU804" s="77"/>
      <c r="HV804" s="77"/>
      <c r="HW804" s="77"/>
      <c r="HX804" s="77"/>
      <c r="HY804" s="77"/>
      <c r="HZ804" s="77"/>
      <c r="IA804" s="77"/>
      <c r="IB804" s="77"/>
      <c r="IC804" s="77"/>
      <c r="ID804" s="77"/>
      <c r="IE804" s="77"/>
      <c r="IF804" s="77"/>
      <c r="IG804" s="77"/>
      <c r="IH804" s="77"/>
    </row>
    <row r="805" spans="1:242" s="78" customFormat="1" ht="33">
      <c r="A805" s="193" t="s">
        <v>316</v>
      </c>
      <c r="B805" s="193" t="s">
        <v>478</v>
      </c>
      <c r="C805" s="193" t="s">
        <v>479</v>
      </c>
      <c r="D805" s="193" t="s">
        <v>319</v>
      </c>
      <c r="E805" s="201">
        <v>30</v>
      </c>
      <c r="F805" s="195" t="s">
        <v>320</v>
      </c>
      <c r="G805" s="193" t="s">
        <v>321</v>
      </c>
      <c r="H805" s="195" t="s">
        <v>294</v>
      </c>
      <c r="I805" s="195" t="s">
        <v>294</v>
      </c>
      <c r="J805" s="77"/>
      <c r="K805" s="77"/>
      <c r="L805" s="77"/>
      <c r="M805" s="77"/>
      <c r="N805" s="77"/>
      <c r="O805" s="77"/>
      <c r="P805" s="77"/>
      <c r="Q805" s="77"/>
      <c r="R805" s="77"/>
      <c r="S805" s="77"/>
      <c r="T805" s="77"/>
      <c r="U805" s="77"/>
      <c r="V805" s="77"/>
      <c r="W805" s="77"/>
      <c r="X805" s="77"/>
      <c r="Y805" s="77"/>
      <c r="Z805" s="77"/>
      <c r="AA805" s="77"/>
      <c r="AB805" s="77"/>
      <c r="AC805" s="77"/>
      <c r="AD805" s="77"/>
      <c r="AE805" s="77"/>
      <c r="AF805" s="77"/>
      <c r="AG805" s="77"/>
      <c r="AH805" s="77"/>
      <c r="AI805" s="77"/>
      <c r="AJ805" s="77"/>
      <c r="AK805" s="77"/>
      <c r="AL805" s="77"/>
      <c r="AM805" s="77"/>
      <c r="AN805" s="77"/>
      <c r="AO805" s="77"/>
      <c r="AP805" s="77"/>
      <c r="AQ805" s="77"/>
      <c r="AR805" s="77"/>
      <c r="AS805" s="77"/>
      <c r="AT805" s="77"/>
      <c r="AU805" s="77"/>
      <c r="AV805" s="77"/>
      <c r="AW805" s="77"/>
      <c r="AX805" s="77"/>
      <c r="AY805" s="77"/>
      <c r="AZ805" s="77"/>
      <c r="BA805" s="77"/>
      <c r="BB805" s="77"/>
      <c r="BC805" s="77"/>
      <c r="BD805" s="77"/>
      <c r="BE805" s="77"/>
      <c r="BF805" s="77"/>
      <c r="BG805" s="77"/>
      <c r="BH805" s="77"/>
      <c r="BI805" s="77"/>
      <c r="BJ805" s="77"/>
      <c r="BK805" s="77"/>
      <c r="BL805" s="77"/>
      <c r="BM805" s="77"/>
      <c r="BN805" s="77"/>
      <c r="BO805" s="77"/>
      <c r="BP805" s="77"/>
      <c r="BQ805" s="77"/>
      <c r="BR805" s="77"/>
      <c r="BS805" s="77"/>
      <c r="BT805" s="77"/>
      <c r="BU805" s="77"/>
      <c r="BV805" s="77"/>
      <c r="BW805" s="77"/>
      <c r="BX805" s="77"/>
      <c r="BY805" s="77"/>
      <c r="BZ805" s="77"/>
      <c r="CA805" s="77"/>
      <c r="CB805" s="77"/>
      <c r="CC805" s="77"/>
      <c r="CD805" s="77"/>
      <c r="CE805" s="77"/>
      <c r="CF805" s="77"/>
      <c r="CG805" s="77"/>
      <c r="CH805" s="77"/>
      <c r="CI805" s="77"/>
      <c r="CJ805" s="77"/>
      <c r="CK805" s="77"/>
      <c r="CL805" s="77"/>
      <c r="CM805" s="77"/>
      <c r="CN805" s="77"/>
      <c r="CO805" s="77"/>
      <c r="CP805" s="77"/>
      <c r="CQ805" s="77"/>
      <c r="CR805" s="77"/>
      <c r="CS805" s="77"/>
      <c r="CT805" s="77"/>
      <c r="CU805" s="77"/>
      <c r="CV805" s="77"/>
      <c r="CW805" s="77"/>
      <c r="CX805" s="77"/>
      <c r="CY805" s="77"/>
      <c r="CZ805" s="77"/>
      <c r="DA805" s="77"/>
      <c r="DB805" s="77"/>
      <c r="DC805" s="77"/>
      <c r="DD805" s="77"/>
      <c r="DE805" s="77"/>
      <c r="DF805" s="77"/>
      <c r="DG805" s="77"/>
      <c r="DH805" s="77"/>
      <c r="DI805" s="77"/>
      <c r="DJ805" s="77"/>
      <c r="DK805" s="77"/>
      <c r="DL805" s="77"/>
      <c r="DM805" s="77"/>
      <c r="DN805" s="77"/>
      <c r="DO805" s="77"/>
      <c r="DP805" s="77"/>
      <c r="DQ805" s="77"/>
      <c r="DR805" s="77"/>
      <c r="DS805" s="77"/>
      <c r="DT805" s="77"/>
      <c r="DU805" s="77"/>
      <c r="DV805" s="77"/>
      <c r="DW805" s="77"/>
      <c r="DX805" s="77"/>
      <c r="DY805" s="77"/>
      <c r="DZ805" s="77"/>
      <c r="EA805" s="77"/>
      <c r="EB805" s="77"/>
      <c r="EC805" s="77"/>
      <c r="ED805" s="77"/>
      <c r="EE805" s="77"/>
      <c r="EF805" s="77"/>
      <c r="EG805" s="77"/>
      <c r="EH805" s="77"/>
      <c r="EI805" s="77"/>
      <c r="EJ805" s="77"/>
      <c r="EK805" s="77"/>
      <c r="EL805" s="77"/>
      <c r="EM805" s="77"/>
      <c r="EN805" s="77"/>
      <c r="EO805" s="77"/>
      <c r="EP805" s="77"/>
      <c r="EQ805" s="77"/>
      <c r="ER805" s="77"/>
      <c r="ES805" s="77"/>
      <c r="ET805" s="77"/>
      <c r="EU805" s="77"/>
      <c r="EV805" s="77"/>
      <c r="EW805" s="77"/>
      <c r="EX805" s="77"/>
      <c r="EY805" s="77"/>
      <c r="EZ805" s="77"/>
      <c r="FA805" s="77"/>
      <c r="FB805" s="77"/>
      <c r="FC805" s="77"/>
      <c r="FD805" s="77"/>
      <c r="FE805" s="77"/>
      <c r="FF805" s="77"/>
      <c r="FG805" s="77"/>
      <c r="FH805" s="77"/>
      <c r="FI805" s="77"/>
      <c r="FJ805" s="77"/>
      <c r="FK805" s="77"/>
      <c r="FL805" s="77"/>
      <c r="FM805" s="77"/>
      <c r="FN805" s="77"/>
      <c r="FO805" s="77"/>
      <c r="FP805" s="77"/>
      <c r="FQ805" s="77"/>
      <c r="FR805" s="77"/>
      <c r="FS805" s="77"/>
      <c r="FT805" s="77"/>
      <c r="FU805" s="77"/>
      <c r="FV805" s="77"/>
      <c r="FW805" s="77"/>
      <c r="FX805" s="77"/>
      <c r="FY805" s="77"/>
      <c r="FZ805" s="77"/>
      <c r="GA805" s="77"/>
      <c r="GB805" s="77"/>
      <c r="GC805" s="77"/>
      <c r="GD805" s="77"/>
      <c r="GE805" s="77"/>
      <c r="GF805" s="77"/>
      <c r="GG805" s="77"/>
      <c r="GH805" s="77"/>
      <c r="GI805" s="77"/>
      <c r="GJ805" s="77"/>
      <c r="GK805" s="77"/>
      <c r="GL805" s="77"/>
      <c r="GM805" s="77"/>
      <c r="GN805" s="77"/>
      <c r="GO805" s="77"/>
      <c r="GP805" s="77"/>
      <c r="GQ805" s="77"/>
      <c r="GR805" s="77"/>
      <c r="GS805" s="77"/>
      <c r="GT805" s="77"/>
      <c r="GU805" s="77"/>
      <c r="GV805" s="77"/>
      <c r="GW805" s="77"/>
      <c r="GX805" s="77"/>
      <c r="GY805" s="77"/>
      <c r="GZ805" s="77"/>
      <c r="HA805" s="77"/>
      <c r="HB805" s="77"/>
      <c r="HC805" s="77"/>
      <c r="HD805" s="77"/>
      <c r="HE805" s="77"/>
      <c r="HF805" s="77"/>
      <c r="HG805" s="77"/>
      <c r="HH805" s="77"/>
      <c r="HI805" s="77"/>
      <c r="HJ805" s="77"/>
      <c r="HK805" s="77"/>
      <c r="HL805" s="77"/>
      <c r="HM805" s="77"/>
      <c r="HN805" s="77"/>
      <c r="HO805" s="77"/>
      <c r="HP805" s="77"/>
      <c r="HQ805" s="77"/>
      <c r="HR805" s="77"/>
      <c r="HS805" s="77"/>
      <c r="HT805" s="77"/>
      <c r="HU805" s="77"/>
      <c r="HV805" s="77"/>
      <c r="HW805" s="77"/>
      <c r="HX805" s="77"/>
      <c r="HY805" s="77"/>
      <c r="HZ805" s="77"/>
      <c r="IA805" s="77"/>
      <c r="IB805" s="77"/>
      <c r="IC805" s="77"/>
      <c r="ID805" s="77"/>
      <c r="IE805" s="77"/>
      <c r="IF805" s="77"/>
      <c r="IG805" s="77"/>
      <c r="IH805" s="77"/>
    </row>
    <row r="806" spans="1:9" s="203" customFormat="1" ht="33">
      <c r="A806" s="193" t="s">
        <v>316</v>
      </c>
      <c r="B806" s="193" t="s">
        <v>480</v>
      </c>
      <c r="C806" s="193" t="s">
        <v>481</v>
      </c>
      <c r="D806" s="193" t="s">
        <v>319</v>
      </c>
      <c r="E806" s="201">
        <v>20</v>
      </c>
      <c r="F806" s="195" t="s">
        <v>320</v>
      </c>
      <c r="G806" s="193" t="s">
        <v>321</v>
      </c>
      <c r="H806" s="195" t="s">
        <v>294</v>
      </c>
      <c r="I806" s="195"/>
    </row>
    <row r="807" spans="1:242" s="78" customFormat="1" ht="33">
      <c r="A807" s="193" t="s">
        <v>316</v>
      </c>
      <c r="B807" s="193" t="s">
        <v>482</v>
      </c>
      <c r="C807" s="193" t="s">
        <v>483</v>
      </c>
      <c r="D807" s="193" t="s">
        <v>319</v>
      </c>
      <c r="E807" s="201">
        <v>10</v>
      </c>
      <c r="F807" s="195" t="s">
        <v>320</v>
      </c>
      <c r="G807" s="193" t="s">
        <v>321</v>
      </c>
      <c r="H807" s="195"/>
      <c r="I807" s="195"/>
      <c r="J807" s="77"/>
      <c r="K807" s="77"/>
      <c r="L807" s="77"/>
      <c r="M807" s="77"/>
      <c r="N807" s="77"/>
      <c r="O807" s="77"/>
      <c r="P807" s="77"/>
      <c r="Q807" s="77"/>
      <c r="R807" s="77"/>
      <c r="S807" s="77"/>
      <c r="T807" s="77"/>
      <c r="U807" s="77"/>
      <c r="V807" s="77"/>
      <c r="W807" s="77"/>
      <c r="X807" s="77"/>
      <c r="Y807" s="77"/>
      <c r="Z807" s="77"/>
      <c r="AA807" s="77"/>
      <c r="AB807" s="77"/>
      <c r="AC807" s="77"/>
      <c r="AD807" s="77"/>
      <c r="AE807" s="77"/>
      <c r="AF807" s="77"/>
      <c r="AG807" s="77"/>
      <c r="AH807" s="77"/>
      <c r="AI807" s="77"/>
      <c r="AJ807" s="77"/>
      <c r="AK807" s="77"/>
      <c r="AL807" s="77"/>
      <c r="AM807" s="77"/>
      <c r="AN807" s="77"/>
      <c r="AO807" s="77"/>
      <c r="AP807" s="77"/>
      <c r="AQ807" s="77"/>
      <c r="AR807" s="77"/>
      <c r="AS807" s="77"/>
      <c r="AT807" s="77"/>
      <c r="AU807" s="77"/>
      <c r="AV807" s="77"/>
      <c r="AW807" s="77"/>
      <c r="AX807" s="77"/>
      <c r="AY807" s="77"/>
      <c r="AZ807" s="77"/>
      <c r="BA807" s="77"/>
      <c r="BB807" s="77"/>
      <c r="BC807" s="77"/>
      <c r="BD807" s="77"/>
      <c r="BE807" s="77"/>
      <c r="BF807" s="77"/>
      <c r="BG807" s="77"/>
      <c r="BH807" s="77"/>
      <c r="BI807" s="77"/>
      <c r="BJ807" s="77"/>
      <c r="BK807" s="77"/>
      <c r="BL807" s="77"/>
      <c r="BM807" s="77"/>
      <c r="BN807" s="77"/>
      <c r="BO807" s="77"/>
      <c r="BP807" s="77"/>
      <c r="BQ807" s="77"/>
      <c r="BR807" s="77"/>
      <c r="BS807" s="77"/>
      <c r="BT807" s="77"/>
      <c r="BU807" s="77"/>
      <c r="BV807" s="77"/>
      <c r="BW807" s="77"/>
      <c r="BX807" s="77"/>
      <c r="BY807" s="77"/>
      <c r="BZ807" s="77"/>
      <c r="CA807" s="77"/>
      <c r="CB807" s="77"/>
      <c r="CC807" s="77"/>
      <c r="CD807" s="77"/>
      <c r="CE807" s="77"/>
      <c r="CF807" s="77"/>
      <c r="CG807" s="77"/>
      <c r="CH807" s="77"/>
      <c r="CI807" s="77"/>
      <c r="CJ807" s="77"/>
      <c r="CK807" s="77"/>
      <c r="CL807" s="77"/>
      <c r="CM807" s="77"/>
      <c r="CN807" s="77"/>
      <c r="CO807" s="77"/>
      <c r="CP807" s="77"/>
      <c r="CQ807" s="77"/>
      <c r="CR807" s="77"/>
      <c r="CS807" s="77"/>
      <c r="CT807" s="77"/>
      <c r="CU807" s="77"/>
      <c r="CV807" s="77"/>
      <c r="CW807" s="77"/>
      <c r="CX807" s="77"/>
      <c r="CY807" s="77"/>
      <c r="CZ807" s="77"/>
      <c r="DA807" s="77"/>
      <c r="DB807" s="77"/>
      <c r="DC807" s="77"/>
      <c r="DD807" s="77"/>
      <c r="DE807" s="77"/>
      <c r="DF807" s="77"/>
      <c r="DG807" s="77"/>
      <c r="DH807" s="77"/>
      <c r="DI807" s="77"/>
      <c r="DJ807" s="77"/>
      <c r="DK807" s="77"/>
      <c r="DL807" s="77"/>
      <c r="DM807" s="77"/>
      <c r="DN807" s="77"/>
      <c r="DO807" s="77"/>
      <c r="DP807" s="77"/>
      <c r="DQ807" s="77"/>
      <c r="DR807" s="77"/>
      <c r="DS807" s="77"/>
      <c r="DT807" s="77"/>
      <c r="DU807" s="77"/>
      <c r="DV807" s="77"/>
      <c r="DW807" s="77"/>
      <c r="DX807" s="77"/>
      <c r="DY807" s="77"/>
      <c r="DZ807" s="77"/>
      <c r="EA807" s="77"/>
      <c r="EB807" s="77"/>
      <c r="EC807" s="77"/>
      <c r="ED807" s="77"/>
      <c r="EE807" s="77"/>
      <c r="EF807" s="77"/>
      <c r="EG807" s="77"/>
      <c r="EH807" s="77"/>
      <c r="EI807" s="77"/>
      <c r="EJ807" s="77"/>
      <c r="EK807" s="77"/>
      <c r="EL807" s="77"/>
      <c r="EM807" s="77"/>
      <c r="EN807" s="77"/>
      <c r="EO807" s="77"/>
      <c r="EP807" s="77"/>
      <c r="EQ807" s="77"/>
      <c r="ER807" s="77"/>
      <c r="ES807" s="77"/>
      <c r="ET807" s="77"/>
      <c r="EU807" s="77"/>
      <c r="EV807" s="77"/>
      <c r="EW807" s="77"/>
      <c r="EX807" s="77"/>
      <c r="EY807" s="77"/>
      <c r="EZ807" s="77"/>
      <c r="FA807" s="77"/>
      <c r="FB807" s="77"/>
      <c r="FC807" s="77"/>
      <c r="FD807" s="77"/>
      <c r="FE807" s="77"/>
      <c r="FF807" s="77"/>
      <c r="FG807" s="77"/>
      <c r="FH807" s="77"/>
      <c r="FI807" s="77"/>
      <c r="FJ807" s="77"/>
      <c r="FK807" s="77"/>
      <c r="FL807" s="77"/>
      <c r="FM807" s="77"/>
      <c r="FN807" s="77"/>
      <c r="FO807" s="77"/>
      <c r="FP807" s="77"/>
      <c r="FQ807" s="77"/>
      <c r="FR807" s="77"/>
      <c r="FS807" s="77"/>
      <c r="FT807" s="77"/>
      <c r="FU807" s="77"/>
      <c r="FV807" s="77"/>
      <c r="FW807" s="77"/>
      <c r="FX807" s="77"/>
      <c r="FY807" s="77"/>
      <c r="FZ807" s="77"/>
      <c r="GA807" s="77"/>
      <c r="GB807" s="77"/>
      <c r="GC807" s="77"/>
      <c r="GD807" s="77"/>
      <c r="GE807" s="77"/>
      <c r="GF807" s="77"/>
      <c r="GG807" s="77"/>
      <c r="GH807" s="77"/>
      <c r="GI807" s="77"/>
      <c r="GJ807" s="77"/>
      <c r="GK807" s="77"/>
      <c r="GL807" s="77"/>
      <c r="GM807" s="77"/>
      <c r="GN807" s="77"/>
      <c r="GO807" s="77"/>
      <c r="GP807" s="77"/>
      <c r="GQ807" s="77"/>
      <c r="GR807" s="77"/>
      <c r="GS807" s="77"/>
      <c r="GT807" s="77"/>
      <c r="GU807" s="77"/>
      <c r="GV807" s="77"/>
      <c r="GW807" s="77"/>
      <c r="GX807" s="77"/>
      <c r="GY807" s="77"/>
      <c r="GZ807" s="77"/>
      <c r="HA807" s="77"/>
      <c r="HB807" s="77"/>
      <c r="HC807" s="77"/>
      <c r="HD807" s="77"/>
      <c r="HE807" s="77"/>
      <c r="HF807" s="77"/>
      <c r="HG807" s="77"/>
      <c r="HH807" s="77"/>
      <c r="HI807" s="77"/>
      <c r="HJ807" s="77"/>
      <c r="HK807" s="77"/>
      <c r="HL807" s="77"/>
      <c r="HM807" s="77"/>
      <c r="HN807" s="77"/>
      <c r="HO807" s="77"/>
      <c r="HP807" s="77"/>
      <c r="HQ807" s="77"/>
      <c r="HR807" s="77"/>
      <c r="HS807" s="77"/>
      <c r="HT807" s="77"/>
      <c r="HU807" s="77"/>
      <c r="HV807" s="77"/>
      <c r="HW807" s="77"/>
      <c r="HX807" s="77"/>
      <c r="HY807" s="77"/>
      <c r="HZ807" s="77"/>
      <c r="IA807" s="77"/>
      <c r="IB807" s="77"/>
      <c r="IC807" s="77"/>
      <c r="ID807" s="77"/>
      <c r="IE807" s="77"/>
      <c r="IF807" s="77"/>
      <c r="IG807" s="77"/>
      <c r="IH807" s="77"/>
    </row>
    <row r="808" spans="1:242" s="78" customFormat="1" ht="33">
      <c r="A808" s="193" t="s">
        <v>316</v>
      </c>
      <c r="B808" s="193" t="s">
        <v>484</v>
      </c>
      <c r="C808" s="193" t="s">
        <v>485</v>
      </c>
      <c r="D808" s="193" t="s">
        <v>319</v>
      </c>
      <c r="E808" s="201">
        <v>1200</v>
      </c>
      <c r="F808" s="195" t="s">
        <v>320</v>
      </c>
      <c r="G808" s="193" t="s">
        <v>321</v>
      </c>
      <c r="H808" s="195" t="s">
        <v>294</v>
      </c>
      <c r="I808" s="195"/>
      <c r="J808" s="77"/>
      <c r="K808" s="77"/>
      <c r="L808" s="77"/>
      <c r="M808" s="77"/>
      <c r="N808" s="77"/>
      <c r="O808" s="77"/>
      <c r="P808" s="77"/>
      <c r="Q808" s="77"/>
      <c r="R808" s="77"/>
      <c r="S808" s="77"/>
      <c r="T808" s="77"/>
      <c r="U808" s="77"/>
      <c r="V808" s="77"/>
      <c r="W808" s="77"/>
      <c r="X808" s="77"/>
      <c r="Y808" s="77"/>
      <c r="Z808" s="77"/>
      <c r="AA808" s="77"/>
      <c r="AB808" s="77"/>
      <c r="AC808" s="77"/>
      <c r="AD808" s="77"/>
      <c r="AE808" s="77"/>
      <c r="AF808" s="77"/>
      <c r="AG808" s="77"/>
      <c r="AH808" s="77"/>
      <c r="AI808" s="77"/>
      <c r="AJ808" s="77"/>
      <c r="AK808" s="77"/>
      <c r="AL808" s="77"/>
      <c r="AM808" s="77"/>
      <c r="AN808" s="77"/>
      <c r="AO808" s="77"/>
      <c r="AP808" s="77"/>
      <c r="AQ808" s="77"/>
      <c r="AR808" s="77"/>
      <c r="AS808" s="77"/>
      <c r="AT808" s="77"/>
      <c r="AU808" s="77"/>
      <c r="AV808" s="77"/>
      <c r="AW808" s="77"/>
      <c r="AX808" s="77"/>
      <c r="AY808" s="77"/>
      <c r="AZ808" s="77"/>
      <c r="BA808" s="77"/>
      <c r="BB808" s="77"/>
      <c r="BC808" s="77"/>
      <c r="BD808" s="77"/>
      <c r="BE808" s="77"/>
      <c r="BF808" s="77"/>
      <c r="BG808" s="77"/>
      <c r="BH808" s="77"/>
      <c r="BI808" s="77"/>
      <c r="BJ808" s="77"/>
      <c r="BK808" s="77"/>
      <c r="BL808" s="77"/>
      <c r="BM808" s="77"/>
      <c r="BN808" s="77"/>
      <c r="BO808" s="77"/>
      <c r="BP808" s="77"/>
      <c r="BQ808" s="77"/>
      <c r="BR808" s="77"/>
      <c r="BS808" s="77"/>
      <c r="BT808" s="77"/>
      <c r="BU808" s="77"/>
      <c r="BV808" s="77"/>
      <c r="BW808" s="77"/>
      <c r="BX808" s="77"/>
      <c r="BY808" s="77"/>
      <c r="BZ808" s="77"/>
      <c r="CA808" s="77"/>
      <c r="CB808" s="77"/>
      <c r="CC808" s="77"/>
      <c r="CD808" s="77"/>
      <c r="CE808" s="77"/>
      <c r="CF808" s="77"/>
      <c r="CG808" s="77"/>
      <c r="CH808" s="77"/>
      <c r="CI808" s="77"/>
      <c r="CJ808" s="77"/>
      <c r="CK808" s="77"/>
      <c r="CL808" s="77"/>
      <c r="CM808" s="77"/>
      <c r="CN808" s="77"/>
      <c r="CO808" s="77"/>
      <c r="CP808" s="77"/>
      <c r="CQ808" s="77"/>
      <c r="CR808" s="77"/>
      <c r="CS808" s="77"/>
      <c r="CT808" s="77"/>
      <c r="CU808" s="77"/>
      <c r="CV808" s="77"/>
      <c r="CW808" s="77"/>
      <c r="CX808" s="77"/>
      <c r="CY808" s="77"/>
      <c r="CZ808" s="77"/>
      <c r="DA808" s="77"/>
      <c r="DB808" s="77"/>
      <c r="DC808" s="77"/>
      <c r="DD808" s="77"/>
      <c r="DE808" s="77"/>
      <c r="DF808" s="77"/>
      <c r="DG808" s="77"/>
      <c r="DH808" s="77"/>
      <c r="DI808" s="77"/>
      <c r="DJ808" s="77"/>
      <c r="DK808" s="77"/>
      <c r="DL808" s="77"/>
      <c r="DM808" s="77"/>
      <c r="DN808" s="77"/>
      <c r="DO808" s="77"/>
      <c r="DP808" s="77"/>
      <c r="DQ808" s="77"/>
      <c r="DR808" s="77"/>
      <c r="DS808" s="77"/>
      <c r="DT808" s="77"/>
      <c r="DU808" s="77"/>
      <c r="DV808" s="77"/>
      <c r="DW808" s="77"/>
      <c r="DX808" s="77"/>
      <c r="DY808" s="77"/>
      <c r="DZ808" s="77"/>
      <c r="EA808" s="77"/>
      <c r="EB808" s="77"/>
      <c r="EC808" s="77"/>
      <c r="ED808" s="77"/>
      <c r="EE808" s="77"/>
      <c r="EF808" s="77"/>
      <c r="EG808" s="77"/>
      <c r="EH808" s="77"/>
      <c r="EI808" s="77"/>
      <c r="EJ808" s="77"/>
      <c r="EK808" s="77"/>
      <c r="EL808" s="77"/>
      <c r="EM808" s="77"/>
      <c r="EN808" s="77"/>
      <c r="EO808" s="77"/>
      <c r="EP808" s="77"/>
      <c r="EQ808" s="77"/>
      <c r="ER808" s="77"/>
      <c r="ES808" s="77"/>
      <c r="ET808" s="77"/>
      <c r="EU808" s="77"/>
      <c r="EV808" s="77"/>
      <c r="EW808" s="77"/>
      <c r="EX808" s="77"/>
      <c r="EY808" s="77"/>
      <c r="EZ808" s="77"/>
      <c r="FA808" s="77"/>
      <c r="FB808" s="77"/>
      <c r="FC808" s="77"/>
      <c r="FD808" s="77"/>
      <c r="FE808" s="77"/>
      <c r="FF808" s="77"/>
      <c r="FG808" s="77"/>
      <c r="FH808" s="77"/>
      <c r="FI808" s="77"/>
      <c r="FJ808" s="77"/>
      <c r="FK808" s="77"/>
      <c r="FL808" s="77"/>
      <c r="FM808" s="77"/>
      <c r="FN808" s="77"/>
      <c r="FO808" s="77"/>
      <c r="FP808" s="77"/>
      <c r="FQ808" s="77"/>
      <c r="FR808" s="77"/>
      <c r="FS808" s="77"/>
      <c r="FT808" s="77"/>
      <c r="FU808" s="77"/>
      <c r="FV808" s="77"/>
      <c r="FW808" s="77"/>
      <c r="FX808" s="77"/>
      <c r="FY808" s="77"/>
      <c r="FZ808" s="77"/>
      <c r="GA808" s="77"/>
      <c r="GB808" s="77"/>
      <c r="GC808" s="77"/>
      <c r="GD808" s="77"/>
      <c r="GE808" s="77"/>
      <c r="GF808" s="77"/>
      <c r="GG808" s="77"/>
      <c r="GH808" s="77"/>
      <c r="GI808" s="77"/>
      <c r="GJ808" s="77"/>
      <c r="GK808" s="77"/>
      <c r="GL808" s="77"/>
      <c r="GM808" s="77"/>
      <c r="GN808" s="77"/>
      <c r="GO808" s="77"/>
      <c r="GP808" s="77"/>
      <c r="GQ808" s="77"/>
      <c r="GR808" s="77"/>
      <c r="GS808" s="77"/>
      <c r="GT808" s="77"/>
      <c r="GU808" s="77"/>
      <c r="GV808" s="77"/>
      <c r="GW808" s="77"/>
      <c r="GX808" s="77"/>
      <c r="GY808" s="77"/>
      <c r="GZ808" s="77"/>
      <c r="HA808" s="77"/>
      <c r="HB808" s="77"/>
      <c r="HC808" s="77"/>
      <c r="HD808" s="77"/>
      <c r="HE808" s="77"/>
      <c r="HF808" s="77"/>
      <c r="HG808" s="77"/>
      <c r="HH808" s="77"/>
      <c r="HI808" s="77"/>
      <c r="HJ808" s="77"/>
      <c r="HK808" s="77"/>
      <c r="HL808" s="77"/>
      <c r="HM808" s="77"/>
      <c r="HN808" s="77"/>
      <c r="HO808" s="77"/>
      <c r="HP808" s="77"/>
      <c r="HQ808" s="77"/>
      <c r="HR808" s="77"/>
      <c r="HS808" s="77"/>
      <c r="HT808" s="77"/>
      <c r="HU808" s="77"/>
      <c r="HV808" s="77"/>
      <c r="HW808" s="77"/>
      <c r="HX808" s="77"/>
      <c r="HY808" s="77"/>
      <c r="HZ808" s="77"/>
      <c r="IA808" s="77"/>
      <c r="IB808" s="77"/>
      <c r="IC808" s="77"/>
      <c r="ID808" s="77"/>
      <c r="IE808" s="77"/>
      <c r="IF808" s="77"/>
      <c r="IG808" s="77"/>
      <c r="IH808" s="77"/>
    </row>
    <row r="809" spans="1:242" s="78" customFormat="1" ht="33">
      <c r="A809" s="193" t="s">
        <v>316</v>
      </c>
      <c r="B809" s="193" t="s">
        <v>486</v>
      </c>
      <c r="C809" s="193" t="s">
        <v>487</v>
      </c>
      <c r="D809" s="193" t="s">
        <v>319</v>
      </c>
      <c r="E809" s="201">
        <v>20</v>
      </c>
      <c r="F809" s="195" t="s">
        <v>320</v>
      </c>
      <c r="G809" s="193" t="s">
        <v>321</v>
      </c>
      <c r="H809" s="195" t="s">
        <v>294</v>
      </c>
      <c r="I809" s="195" t="s">
        <v>294</v>
      </c>
      <c r="J809" s="77"/>
      <c r="K809" s="77"/>
      <c r="L809" s="77"/>
      <c r="M809" s="77"/>
      <c r="N809" s="77"/>
      <c r="O809" s="77"/>
      <c r="P809" s="77"/>
      <c r="Q809" s="77"/>
      <c r="R809" s="77"/>
      <c r="S809" s="77"/>
      <c r="T809" s="77"/>
      <c r="U809" s="77"/>
      <c r="V809" s="77"/>
      <c r="W809" s="77"/>
      <c r="X809" s="77"/>
      <c r="Y809" s="77"/>
      <c r="Z809" s="77"/>
      <c r="AA809" s="77"/>
      <c r="AB809" s="77"/>
      <c r="AC809" s="77"/>
      <c r="AD809" s="77"/>
      <c r="AE809" s="77"/>
      <c r="AF809" s="77"/>
      <c r="AG809" s="77"/>
      <c r="AH809" s="77"/>
      <c r="AI809" s="77"/>
      <c r="AJ809" s="77"/>
      <c r="AK809" s="77"/>
      <c r="AL809" s="77"/>
      <c r="AM809" s="77"/>
      <c r="AN809" s="77"/>
      <c r="AO809" s="77"/>
      <c r="AP809" s="77"/>
      <c r="AQ809" s="77"/>
      <c r="AR809" s="77"/>
      <c r="AS809" s="77"/>
      <c r="AT809" s="77"/>
      <c r="AU809" s="77"/>
      <c r="AV809" s="77"/>
      <c r="AW809" s="77"/>
      <c r="AX809" s="77"/>
      <c r="AY809" s="77"/>
      <c r="AZ809" s="77"/>
      <c r="BA809" s="77"/>
      <c r="BB809" s="77"/>
      <c r="BC809" s="77"/>
      <c r="BD809" s="77"/>
      <c r="BE809" s="77"/>
      <c r="BF809" s="77"/>
      <c r="BG809" s="77"/>
      <c r="BH809" s="77"/>
      <c r="BI809" s="77"/>
      <c r="BJ809" s="77"/>
      <c r="BK809" s="77"/>
      <c r="BL809" s="77"/>
      <c r="BM809" s="77"/>
      <c r="BN809" s="77"/>
      <c r="BO809" s="77"/>
      <c r="BP809" s="77"/>
      <c r="BQ809" s="77"/>
      <c r="BR809" s="77"/>
      <c r="BS809" s="77"/>
      <c r="BT809" s="77"/>
      <c r="BU809" s="77"/>
      <c r="BV809" s="77"/>
      <c r="BW809" s="77"/>
      <c r="BX809" s="77"/>
      <c r="BY809" s="77"/>
      <c r="BZ809" s="77"/>
      <c r="CA809" s="77"/>
      <c r="CB809" s="77"/>
      <c r="CC809" s="77"/>
      <c r="CD809" s="77"/>
      <c r="CE809" s="77"/>
      <c r="CF809" s="77"/>
      <c r="CG809" s="77"/>
      <c r="CH809" s="77"/>
      <c r="CI809" s="77"/>
      <c r="CJ809" s="77"/>
      <c r="CK809" s="77"/>
      <c r="CL809" s="77"/>
      <c r="CM809" s="77"/>
      <c r="CN809" s="77"/>
      <c r="CO809" s="77"/>
      <c r="CP809" s="77"/>
      <c r="CQ809" s="77"/>
      <c r="CR809" s="77"/>
      <c r="CS809" s="77"/>
      <c r="CT809" s="77"/>
      <c r="CU809" s="77"/>
      <c r="CV809" s="77"/>
      <c r="CW809" s="77"/>
      <c r="CX809" s="77"/>
      <c r="CY809" s="77"/>
      <c r="CZ809" s="77"/>
      <c r="DA809" s="77"/>
      <c r="DB809" s="77"/>
      <c r="DC809" s="77"/>
      <c r="DD809" s="77"/>
      <c r="DE809" s="77"/>
      <c r="DF809" s="77"/>
      <c r="DG809" s="77"/>
      <c r="DH809" s="77"/>
      <c r="DI809" s="77"/>
      <c r="DJ809" s="77"/>
      <c r="DK809" s="77"/>
      <c r="DL809" s="77"/>
      <c r="DM809" s="77"/>
      <c r="DN809" s="77"/>
      <c r="DO809" s="77"/>
      <c r="DP809" s="77"/>
      <c r="DQ809" s="77"/>
      <c r="DR809" s="77"/>
      <c r="DS809" s="77"/>
      <c r="DT809" s="77"/>
      <c r="DU809" s="77"/>
      <c r="DV809" s="77"/>
      <c r="DW809" s="77"/>
      <c r="DX809" s="77"/>
      <c r="DY809" s="77"/>
      <c r="DZ809" s="77"/>
      <c r="EA809" s="77"/>
      <c r="EB809" s="77"/>
      <c r="EC809" s="77"/>
      <c r="ED809" s="77"/>
      <c r="EE809" s="77"/>
      <c r="EF809" s="77"/>
      <c r="EG809" s="77"/>
      <c r="EH809" s="77"/>
      <c r="EI809" s="77"/>
      <c r="EJ809" s="77"/>
      <c r="EK809" s="77"/>
      <c r="EL809" s="77"/>
      <c r="EM809" s="77"/>
      <c r="EN809" s="77"/>
      <c r="EO809" s="77"/>
      <c r="EP809" s="77"/>
      <c r="EQ809" s="77"/>
      <c r="ER809" s="77"/>
      <c r="ES809" s="77"/>
      <c r="ET809" s="77"/>
      <c r="EU809" s="77"/>
      <c r="EV809" s="77"/>
      <c r="EW809" s="77"/>
      <c r="EX809" s="77"/>
      <c r="EY809" s="77"/>
      <c r="EZ809" s="77"/>
      <c r="FA809" s="77"/>
      <c r="FB809" s="77"/>
      <c r="FC809" s="77"/>
      <c r="FD809" s="77"/>
      <c r="FE809" s="77"/>
      <c r="FF809" s="77"/>
      <c r="FG809" s="77"/>
      <c r="FH809" s="77"/>
      <c r="FI809" s="77"/>
      <c r="FJ809" s="77"/>
      <c r="FK809" s="77"/>
      <c r="FL809" s="77"/>
      <c r="FM809" s="77"/>
      <c r="FN809" s="77"/>
      <c r="FO809" s="77"/>
      <c r="FP809" s="77"/>
      <c r="FQ809" s="77"/>
      <c r="FR809" s="77"/>
      <c r="FS809" s="77"/>
      <c r="FT809" s="77"/>
      <c r="FU809" s="77"/>
      <c r="FV809" s="77"/>
      <c r="FW809" s="77"/>
      <c r="FX809" s="77"/>
      <c r="FY809" s="77"/>
      <c r="FZ809" s="77"/>
      <c r="GA809" s="77"/>
      <c r="GB809" s="77"/>
      <c r="GC809" s="77"/>
      <c r="GD809" s="77"/>
      <c r="GE809" s="77"/>
      <c r="GF809" s="77"/>
      <c r="GG809" s="77"/>
      <c r="GH809" s="77"/>
      <c r="GI809" s="77"/>
      <c r="GJ809" s="77"/>
      <c r="GK809" s="77"/>
      <c r="GL809" s="77"/>
      <c r="GM809" s="77"/>
      <c r="GN809" s="77"/>
      <c r="GO809" s="77"/>
      <c r="GP809" s="77"/>
      <c r="GQ809" s="77"/>
      <c r="GR809" s="77"/>
      <c r="GS809" s="77"/>
      <c r="GT809" s="77"/>
      <c r="GU809" s="77"/>
      <c r="GV809" s="77"/>
      <c r="GW809" s="77"/>
      <c r="GX809" s="77"/>
      <c r="GY809" s="77"/>
      <c r="GZ809" s="77"/>
      <c r="HA809" s="77"/>
      <c r="HB809" s="77"/>
      <c r="HC809" s="77"/>
      <c r="HD809" s="77"/>
      <c r="HE809" s="77"/>
      <c r="HF809" s="77"/>
      <c r="HG809" s="77"/>
      <c r="HH809" s="77"/>
      <c r="HI809" s="77"/>
      <c r="HJ809" s="77"/>
      <c r="HK809" s="77"/>
      <c r="HL809" s="77"/>
      <c r="HM809" s="77"/>
      <c r="HN809" s="77"/>
      <c r="HO809" s="77"/>
      <c r="HP809" s="77"/>
      <c r="HQ809" s="77"/>
      <c r="HR809" s="77"/>
      <c r="HS809" s="77"/>
      <c r="HT809" s="77"/>
      <c r="HU809" s="77"/>
      <c r="HV809" s="77"/>
      <c r="HW809" s="77"/>
      <c r="HX809" s="77"/>
      <c r="HY809" s="77"/>
      <c r="HZ809" s="77"/>
      <c r="IA809" s="77"/>
      <c r="IB809" s="77"/>
      <c r="IC809" s="77"/>
      <c r="ID809" s="77"/>
      <c r="IE809" s="77"/>
      <c r="IF809" s="77"/>
      <c r="IG809" s="77"/>
      <c r="IH809" s="77"/>
    </row>
    <row r="810" spans="1:242" s="78" customFormat="1" ht="33">
      <c r="A810" s="193" t="s">
        <v>316</v>
      </c>
      <c r="B810" s="193" t="s">
        <v>488</v>
      </c>
      <c r="C810" s="193" t="s">
        <v>487</v>
      </c>
      <c r="D810" s="193" t="s">
        <v>319</v>
      </c>
      <c r="E810" s="201">
        <v>29</v>
      </c>
      <c r="F810" s="195" t="s">
        <v>320</v>
      </c>
      <c r="G810" s="193" t="s">
        <v>321</v>
      </c>
      <c r="H810" s="195" t="s">
        <v>294</v>
      </c>
      <c r="I810" s="195"/>
      <c r="J810" s="77"/>
      <c r="K810" s="77"/>
      <c r="L810" s="77"/>
      <c r="M810" s="77"/>
      <c r="N810" s="77"/>
      <c r="O810" s="77"/>
      <c r="P810" s="77"/>
      <c r="Q810" s="77"/>
      <c r="R810" s="77"/>
      <c r="S810" s="77"/>
      <c r="T810" s="77"/>
      <c r="U810" s="77"/>
      <c r="V810" s="77"/>
      <c r="W810" s="77"/>
      <c r="X810" s="77"/>
      <c r="Y810" s="77"/>
      <c r="Z810" s="77"/>
      <c r="AA810" s="77"/>
      <c r="AB810" s="77"/>
      <c r="AC810" s="77"/>
      <c r="AD810" s="77"/>
      <c r="AE810" s="77"/>
      <c r="AF810" s="77"/>
      <c r="AG810" s="77"/>
      <c r="AH810" s="77"/>
      <c r="AI810" s="77"/>
      <c r="AJ810" s="77"/>
      <c r="AK810" s="77"/>
      <c r="AL810" s="77"/>
      <c r="AM810" s="77"/>
      <c r="AN810" s="77"/>
      <c r="AO810" s="77"/>
      <c r="AP810" s="77"/>
      <c r="AQ810" s="77"/>
      <c r="AR810" s="77"/>
      <c r="AS810" s="77"/>
      <c r="AT810" s="77"/>
      <c r="AU810" s="77"/>
      <c r="AV810" s="77"/>
      <c r="AW810" s="77"/>
      <c r="AX810" s="77"/>
      <c r="AY810" s="77"/>
      <c r="AZ810" s="77"/>
      <c r="BA810" s="77"/>
      <c r="BB810" s="77"/>
      <c r="BC810" s="77"/>
      <c r="BD810" s="77"/>
      <c r="BE810" s="77"/>
      <c r="BF810" s="77"/>
      <c r="BG810" s="77"/>
      <c r="BH810" s="77"/>
      <c r="BI810" s="77"/>
      <c r="BJ810" s="77"/>
      <c r="BK810" s="77"/>
      <c r="BL810" s="77"/>
      <c r="BM810" s="77"/>
      <c r="BN810" s="77"/>
      <c r="BO810" s="77"/>
      <c r="BP810" s="77"/>
      <c r="BQ810" s="77"/>
      <c r="BR810" s="77"/>
      <c r="BS810" s="77"/>
      <c r="BT810" s="77"/>
      <c r="BU810" s="77"/>
      <c r="BV810" s="77"/>
      <c r="BW810" s="77"/>
      <c r="BX810" s="77"/>
      <c r="BY810" s="77"/>
      <c r="BZ810" s="77"/>
      <c r="CA810" s="77"/>
      <c r="CB810" s="77"/>
      <c r="CC810" s="77"/>
      <c r="CD810" s="77"/>
      <c r="CE810" s="77"/>
      <c r="CF810" s="77"/>
      <c r="CG810" s="77"/>
      <c r="CH810" s="77"/>
      <c r="CI810" s="77"/>
      <c r="CJ810" s="77"/>
      <c r="CK810" s="77"/>
      <c r="CL810" s="77"/>
      <c r="CM810" s="77"/>
      <c r="CN810" s="77"/>
      <c r="CO810" s="77"/>
      <c r="CP810" s="77"/>
      <c r="CQ810" s="77"/>
      <c r="CR810" s="77"/>
      <c r="CS810" s="77"/>
      <c r="CT810" s="77"/>
      <c r="CU810" s="77"/>
      <c r="CV810" s="77"/>
      <c r="CW810" s="77"/>
      <c r="CX810" s="77"/>
      <c r="CY810" s="77"/>
      <c r="CZ810" s="77"/>
      <c r="DA810" s="77"/>
      <c r="DB810" s="77"/>
      <c r="DC810" s="77"/>
      <c r="DD810" s="77"/>
      <c r="DE810" s="77"/>
      <c r="DF810" s="77"/>
      <c r="DG810" s="77"/>
      <c r="DH810" s="77"/>
      <c r="DI810" s="77"/>
      <c r="DJ810" s="77"/>
      <c r="DK810" s="77"/>
      <c r="DL810" s="77"/>
      <c r="DM810" s="77"/>
      <c r="DN810" s="77"/>
      <c r="DO810" s="77"/>
      <c r="DP810" s="77"/>
      <c r="DQ810" s="77"/>
      <c r="DR810" s="77"/>
      <c r="DS810" s="77"/>
      <c r="DT810" s="77"/>
      <c r="DU810" s="77"/>
      <c r="DV810" s="77"/>
      <c r="DW810" s="77"/>
      <c r="DX810" s="77"/>
      <c r="DY810" s="77"/>
      <c r="DZ810" s="77"/>
      <c r="EA810" s="77"/>
      <c r="EB810" s="77"/>
      <c r="EC810" s="77"/>
      <c r="ED810" s="77"/>
      <c r="EE810" s="77"/>
      <c r="EF810" s="77"/>
      <c r="EG810" s="77"/>
      <c r="EH810" s="77"/>
      <c r="EI810" s="77"/>
      <c r="EJ810" s="77"/>
      <c r="EK810" s="77"/>
      <c r="EL810" s="77"/>
      <c r="EM810" s="77"/>
      <c r="EN810" s="77"/>
      <c r="EO810" s="77"/>
      <c r="EP810" s="77"/>
      <c r="EQ810" s="77"/>
      <c r="ER810" s="77"/>
      <c r="ES810" s="77"/>
      <c r="ET810" s="77"/>
      <c r="EU810" s="77"/>
      <c r="EV810" s="77"/>
      <c r="EW810" s="77"/>
      <c r="EX810" s="77"/>
      <c r="EY810" s="77"/>
      <c r="EZ810" s="77"/>
      <c r="FA810" s="77"/>
      <c r="FB810" s="77"/>
      <c r="FC810" s="77"/>
      <c r="FD810" s="77"/>
      <c r="FE810" s="77"/>
      <c r="FF810" s="77"/>
      <c r="FG810" s="77"/>
      <c r="FH810" s="77"/>
      <c r="FI810" s="77"/>
      <c r="FJ810" s="77"/>
      <c r="FK810" s="77"/>
      <c r="FL810" s="77"/>
      <c r="FM810" s="77"/>
      <c r="FN810" s="77"/>
      <c r="FO810" s="77"/>
      <c r="FP810" s="77"/>
      <c r="FQ810" s="77"/>
      <c r="FR810" s="77"/>
      <c r="FS810" s="77"/>
      <c r="FT810" s="77"/>
      <c r="FU810" s="77"/>
      <c r="FV810" s="77"/>
      <c r="FW810" s="77"/>
      <c r="FX810" s="77"/>
      <c r="FY810" s="77"/>
      <c r="FZ810" s="77"/>
      <c r="GA810" s="77"/>
      <c r="GB810" s="77"/>
      <c r="GC810" s="77"/>
      <c r="GD810" s="77"/>
      <c r="GE810" s="77"/>
      <c r="GF810" s="77"/>
      <c r="GG810" s="77"/>
      <c r="GH810" s="77"/>
      <c r="GI810" s="77"/>
      <c r="GJ810" s="77"/>
      <c r="GK810" s="77"/>
      <c r="GL810" s="77"/>
      <c r="GM810" s="77"/>
      <c r="GN810" s="77"/>
      <c r="GO810" s="77"/>
      <c r="GP810" s="77"/>
      <c r="GQ810" s="77"/>
      <c r="GR810" s="77"/>
      <c r="GS810" s="77"/>
      <c r="GT810" s="77"/>
      <c r="GU810" s="77"/>
      <c r="GV810" s="77"/>
      <c r="GW810" s="77"/>
      <c r="GX810" s="77"/>
      <c r="GY810" s="77"/>
      <c r="GZ810" s="77"/>
      <c r="HA810" s="77"/>
      <c r="HB810" s="77"/>
      <c r="HC810" s="77"/>
      <c r="HD810" s="77"/>
      <c r="HE810" s="77"/>
      <c r="HF810" s="77"/>
      <c r="HG810" s="77"/>
      <c r="HH810" s="77"/>
      <c r="HI810" s="77"/>
      <c r="HJ810" s="77"/>
      <c r="HK810" s="77"/>
      <c r="HL810" s="77"/>
      <c r="HM810" s="77"/>
      <c r="HN810" s="77"/>
      <c r="HO810" s="77"/>
      <c r="HP810" s="77"/>
      <c r="HQ810" s="77"/>
      <c r="HR810" s="77"/>
      <c r="HS810" s="77"/>
      <c r="HT810" s="77"/>
      <c r="HU810" s="77"/>
      <c r="HV810" s="77"/>
      <c r="HW810" s="77"/>
      <c r="HX810" s="77"/>
      <c r="HY810" s="77"/>
      <c r="HZ810" s="77"/>
      <c r="IA810" s="77"/>
      <c r="IB810" s="77"/>
      <c r="IC810" s="77"/>
      <c r="ID810" s="77"/>
      <c r="IE810" s="77"/>
      <c r="IF810" s="77"/>
      <c r="IG810" s="77"/>
      <c r="IH810" s="77"/>
    </row>
    <row r="811" spans="1:242" s="78" customFormat="1" ht="33">
      <c r="A811" s="193" t="s">
        <v>316</v>
      </c>
      <c r="B811" s="193" t="s">
        <v>470</v>
      </c>
      <c r="C811" s="193" t="s">
        <v>487</v>
      </c>
      <c r="D811" s="193" t="s">
        <v>319</v>
      </c>
      <c r="E811" s="201">
        <v>20</v>
      </c>
      <c r="F811" s="195" t="s">
        <v>320</v>
      </c>
      <c r="G811" s="193" t="s">
        <v>321</v>
      </c>
      <c r="H811" s="195"/>
      <c r="I811" s="195" t="s">
        <v>294</v>
      </c>
      <c r="J811" s="77"/>
      <c r="K811" s="77"/>
      <c r="L811" s="77"/>
      <c r="M811" s="77"/>
      <c r="N811" s="77"/>
      <c r="O811" s="77"/>
      <c r="P811" s="77"/>
      <c r="Q811" s="77"/>
      <c r="R811" s="77"/>
      <c r="S811" s="77"/>
      <c r="T811" s="77"/>
      <c r="U811" s="77"/>
      <c r="V811" s="77"/>
      <c r="W811" s="77"/>
      <c r="X811" s="77"/>
      <c r="Y811" s="77"/>
      <c r="Z811" s="77"/>
      <c r="AA811" s="77"/>
      <c r="AB811" s="77"/>
      <c r="AC811" s="77"/>
      <c r="AD811" s="77"/>
      <c r="AE811" s="77"/>
      <c r="AF811" s="77"/>
      <c r="AG811" s="77"/>
      <c r="AH811" s="77"/>
      <c r="AI811" s="77"/>
      <c r="AJ811" s="77"/>
      <c r="AK811" s="77"/>
      <c r="AL811" s="77"/>
      <c r="AM811" s="77"/>
      <c r="AN811" s="77"/>
      <c r="AO811" s="77"/>
      <c r="AP811" s="77"/>
      <c r="AQ811" s="77"/>
      <c r="AR811" s="77"/>
      <c r="AS811" s="77"/>
      <c r="AT811" s="77"/>
      <c r="AU811" s="77"/>
      <c r="AV811" s="77"/>
      <c r="AW811" s="77"/>
      <c r="AX811" s="77"/>
      <c r="AY811" s="77"/>
      <c r="AZ811" s="77"/>
      <c r="BA811" s="77"/>
      <c r="BB811" s="77"/>
      <c r="BC811" s="77"/>
      <c r="BD811" s="77"/>
      <c r="BE811" s="77"/>
      <c r="BF811" s="77"/>
      <c r="BG811" s="77"/>
      <c r="BH811" s="77"/>
      <c r="BI811" s="77"/>
      <c r="BJ811" s="77"/>
      <c r="BK811" s="77"/>
      <c r="BL811" s="77"/>
      <c r="BM811" s="77"/>
      <c r="BN811" s="77"/>
      <c r="BO811" s="77"/>
      <c r="BP811" s="77"/>
      <c r="BQ811" s="77"/>
      <c r="BR811" s="77"/>
      <c r="BS811" s="77"/>
      <c r="BT811" s="77"/>
      <c r="BU811" s="77"/>
      <c r="BV811" s="77"/>
      <c r="BW811" s="77"/>
      <c r="BX811" s="77"/>
      <c r="BY811" s="77"/>
      <c r="BZ811" s="77"/>
      <c r="CA811" s="77"/>
      <c r="CB811" s="77"/>
      <c r="CC811" s="77"/>
      <c r="CD811" s="77"/>
      <c r="CE811" s="77"/>
      <c r="CF811" s="77"/>
      <c r="CG811" s="77"/>
      <c r="CH811" s="77"/>
      <c r="CI811" s="77"/>
      <c r="CJ811" s="77"/>
      <c r="CK811" s="77"/>
      <c r="CL811" s="77"/>
      <c r="CM811" s="77"/>
      <c r="CN811" s="77"/>
      <c r="CO811" s="77"/>
      <c r="CP811" s="77"/>
      <c r="CQ811" s="77"/>
      <c r="CR811" s="77"/>
      <c r="CS811" s="77"/>
      <c r="CT811" s="77"/>
      <c r="CU811" s="77"/>
      <c r="CV811" s="77"/>
      <c r="CW811" s="77"/>
      <c r="CX811" s="77"/>
      <c r="CY811" s="77"/>
      <c r="CZ811" s="77"/>
      <c r="DA811" s="77"/>
      <c r="DB811" s="77"/>
      <c r="DC811" s="77"/>
      <c r="DD811" s="77"/>
      <c r="DE811" s="77"/>
      <c r="DF811" s="77"/>
      <c r="DG811" s="77"/>
      <c r="DH811" s="77"/>
      <c r="DI811" s="77"/>
      <c r="DJ811" s="77"/>
      <c r="DK811" s="77"/>
      <c r="DL811" s="77"/>
      <c r="DM811" s="77"/>
      <c r="DN811" s="77"/>
      <c r="DO811" s="77"/>
      <c r="DP811" s="77"/>
      <c r="DQ811" s="77"/>
      <c r="DR811" s="77"/>
      <c r="DS811" s="77"/>
      <c r="DT811" s="77"/>
      <c r="DU811" s="77"/>
      <c r="DV811" s="77"/>
      <c r="DW811" s="77"/>
      <c r="DX811" s="77"/>
      <c r="DY811" s="77"/>
      <c r="DZ811" s="77"/>
      <c r="EA811" s="77"/>
      <c r="EB811" s="77"/>
      <c r="EC811" s="77"/>
      <c r="ED811" s="77"/>
      <c r="EE811" s="77"/>
      <c r="EF811" s="77"/>
      <c r="EG811" s="77"/>
      <c r="EH811" s="77"/>
      <c r="EI811" s="77"/>
      <c r="EJ811" s="77"/>
      <c r="EK811" s="77"/>
      <c r="EL811" s="77"/>
      <c r="EM811" s="77"/>
      <c r="EN811" s="77"/>
      <c r="EO811" s="77"/>
      <c r="EP811" s="77"/>
      <c r="EQ811" s="77"/>
      <c r="ER811" s="77"/>
      <c r="ES811" s="77"/>
      <c r="ET811" s="77"/>
      <c r="EU811" s="77"/>
      <c r="EV811" s="77"/>
      <c r="EW811" s="77"/>
      <c r="EX811" s="77"/>
      <c r="EY811" s="77"/>
      <c r="EZ811" s="77"/>
      <c r="FA811" s="77"/>
      <c r="FB811" s="77"/>
      <c r="FC811" s="77"/>
      <c r="FD811" s="77"/>
      <c r="FE811" s="77"/>
      <c r="FF811" s="77"/>
      <c r="FG811" s="77"/>
      <c r="FH811" s="77"/>
      <c r="FI811" s="77"/>
      <c r="FJ811" s="77"/>
      <c r="FK811" s="77"/>
      <c r="FL811" s="77"/>
      <c r="FM811" s="77"/>
      <c r="FN811" s="77"/>
      <c r="FO811" s="77"/>
      <c r="FP811" s="77"/>
      <c r="FQ811" s="77"/>
      <c r="FR811" s="77"/>
      <c r="FS811" s="77"/>
      <c r="FT811" s="77"/>
      <c r="FU811" s="77"/>
      <c r="FV811" s="77"/>
      <c r="FW811" s="77"/>
      <c r="FX811" s="77"/>
      <c r="FY811" s="77"/>
      <c r="FZ811" s="77"/>
      <c r="GA811" s="77"/>
      <c r="GB811" s="77"/>
      <c r="GC811" s="77"/>
      <c r="GD811" s="77"/>
      <c r="GE811" s="77"/>
      <c r="GF811" s="77"/>
      <c r="GG811" s="77"/>
      <c r="GH811" s="77"/>
      <c r="GI811" s="77"/>
      <c r="GJ811" s="77"/>
      <c r="GK811" s="77"/>
      <c r="GL811" s="77"/>
      <c r="GM811" s="77"/>
      <c r="GN811" s="77"/>
      <c r="GO811" s="77"/>
      <c r="GP811" s="77"/>
      <c r="GQ811" s="77"/>
      <c r="GR811" s="77"/>
      <c r="GS811" s="77"/>
      <c r="GT811" s="77"/>
      <c r="GU811" s="77"/>
      <c r="GV811" s="77"/>
      <c r="GW811" s="77"/>
      <c r="GX811" s="77"/>
      <c r="GY811" s="77"/>
      <c r="GZ811" s="77"/>
      <c r="HA811" s="77"/>
      <c r="HB811" s="77"/>
      <c r="HC811" s="77"/>
      <c r="HD811" s="77"/>
      <c r="HE811" s="77"/>
      <c r="HF811" s="77"/>
      <c r="HG811" s="77"/>
      <c r="HH811" s="77"/>
      <c r="HI811" s="77"/>
      <c r="HJ811" s="77"/>
      <c r="HK811" s="77"/>
      <c r="HL811" s="77"/>
      <c r="HM811" s="77"/>
      <c r="HN811" s="77"/>
      <c r="HO811" s="77"/>
      <c r="HP811" s="77"/>
      <c r="HQ811" s="77"/>
      <c r="HR811" s="77"/>
      <c r="HS811" s="77"/>
      <c r="HT811" s="77"/>
      <c r="HU811" s="77"/>
      <c r="HV811" s="77"/>
      <c r="HW811" s="77"/>
      <c r="HX811" s="77"/>
      <c r="HY811" s="77"/>
      <c r="HZ811" s="77"/>
      <c r="IA811" s="77"/>
      <c r="IB811" s="77"/>
      <c r="IC811" s="77"/>
      <c r="ID811" s="77"/>
      <c r="IE811" s="77"/>
      <c r="IF811" s="77"/>
      <c r="IG811" s="77"/>
      <c r="IH811" s="77"/>
    </row>
    <row r="812" spans="1:242" s="78" customFormat="1" ht="16.5">
      <c r="A812" s="193"/>
      <c r="B812" s="193"/>
      <c r="C812" s="193" t="s">
        <v>489</v>
      </c>
      <c r="D812" s="193"/>
      <c r="E812" s="201">
        <f>SUM(E808:E811)</f>
        <v>1269</v>
      </c>
      <c r="F812" s="195"/>
      <c r="G812" s="193"/>
      <c r="H812" s="195"/>
      <c r="I812" s="195" t="s">
        <v>1845</v>
      </c>
      <c r="J812" s="77"/>
      <c r="K812" s="77"/>
      <c r="L812" s="77"/>
      <c r="M812" s="77"/>
      <c r="N812" s="77"/>
      <c r="O812" s="77"/>
      <c r="P812" s="77"/>
      <c r="Q812" s="77"/>
      <c r="R812" s="77"/>
      <c r="S812" s="77"/>
      <c r="T812" s="77"/>
      <c r="U812" s="77"/>
      <c r="V812" s="77"/>
      <c r="W812" s="77"/>
      <c r="X812" s="77"/>
      <c r="Y812" s="77"/>
      <c r="Z812" s="77"/>
      <c r="AA812" s="77"/>
      <c r="AB812" s="77"/>
      <c r="AC812" s="77"/>
      <c r="AD812" s="77"/>
      <c r="AE812" s="77"/>
      <c r="AF812" s="77"/>
      <c r="AG812" s="77"/>
      <c r="AH812" s="77"/>
      <c r="AI812" s="77"/>
      <c r="AJ812" s="77"/>
      <c r="AK812" s="77"/>
      <c r="AL812" s="77"/>
      <c r="AM812" s="77"/>
      <c r="AN812" s="77"/>
      <c r="AO812" s="77"/>
      <c r="AP812" s="77"/>
      <c r="AQ812" s="77"/>
      <c r="AR812" s="77"/>
      <c r="AS812" s="77"/>
      <c r="AT812" s="77"/>
      <c r="AU812" s="77"/>
      <c r="AV812" s="77"/>
      <c r="AW812" s="77"/>
      <c r="AX812" s="77"/>
      <c r="AY812" s="77"/>
      <c r="AZ812" s="77"/>
      <c r="BA812" s="77"/>
      <c r="BB812" s="77"/>
      <c r="BC812" s="77"/>
      <c r="BD812" s="77"/>
      <c r="BE812" s="77"/>
      <c r="BF812" s="77"/>
      <c r="BG812" s="77"/>
      <c r="BH812" s="77"/>
      <c r="BI812" s="77"/>
      <c r="BJ812" s="77"/>
      <c r="BK812" s="77"/>
      <c r="BL812" s="77"/>
      <c r="BM812" s="77"/>
      <c r="BN812" s="77"/>
      <c r="BO812" s="77"/>
      <c r="BP812" s="77"/>
      <c r="BQ812" s="77"/>
      <c r="BR812" s="77"/>
      <c r="BS812" s="77"/>
      <c r="BT812" s="77"/>
      <c r="BU812" s="77"/>
      <c r="BV812" s="77"/>
      <c r="BW812" s="77"/>
      <c r="BX812" s="77"/>
      <c r="BY812" s="77"/>
      <c r="BZ812" s="77"/>
      <c r="CA812" s="77"/>
      <c r="CB812" s="77"/>
      <c r="CC812" s="77"/>
      <c r="CD812" s="77"/>
      <c r="CE812" s="77"/>
      <c r="CF812" s="77"/>
      <c r="CG812" s="77"/>
      <c r="CH812" s="77"/>
      <c r="CI812" s="77"/>
      <c r="CJ812" s="77"/>
      <c r="CK812" s="77"/>
      <c r="CL812" s="77"/>
      <c r="CM812" s="77"/>
      <c r="CN812" s="77"/>
      <c r="CO812" s="77"/>
      <c r="CP812" s="77"/>
      <c r="CQ812" s="77"/>
      <c r="CR812" s="77"/>
      <c r="CS812" s="77"/>
      <c r="CT812" s="77"/>
      <c r="CU812" s="77"/>
      <c r="CV812" s="77"/>
      <c r="CW812" s="77"/>
      <c r="CX812" s="77"/>
      <c r="CY812" s="77"/>
      <c r="CZ812" s="77"/>
      <c r="DA812" s="77"/>
      <c r="DB812" s="77"/>
      <c r="DC812" s="77"/>
      <c r="DD812" s="77"/>
      <c r="DE812" s="77"/>
      <c r="DF812" s="77"/>
      <c r="DG812" s="77"/>
      <c r="DH812" s="77"/>
      <c r="DI812" s="77"/>
      <c r="DJ812" s="77"/>
      <c r="DK812" s="77"/>
      <c r="DL812" s="77"/>
      <c r="DM812" s="77"/>
      <c r="DN812" s="77"/>
      <c r="DO812" s="77"/>
      <c r="DP812" s="77"/>
      <c r="DQ812" s="77"/>
      <c r="DR812" s="77"/>
      <c r="DS812" s="77"/>
      <c r="DT812" s="77"/>
      <c r="DU812" s="77"/>
      <c r="DV812" s="77"/>
      <c r="DW812" s="77"/>
      <c r="DX812" s="77"/>
      <c r="DY812" s="77"/>
      <c r="DZ812" s="77"/>
      <c r="EA812" s="77"/>
      <c r="EB812" s="77"/>
      <c r="EC812" s="77"/>
      <c r="ED812" s="77"/>
      <c r="EE812" s="77"/>
      <c r="EF812" s="77"/>
      <c r="EG812" s="77"/>
      <c r="EH812" s="77"/>
      <c r="EI812" s="77"/>
      <c r="EJ812" s="77"/>
      <c r="EK812" s="77"/>
      <c r="EL812" s="77"/>
      <c r="EM812" s="77"/>
      <c r="EN812" s="77"/>
      <c r="EO812" s="77"/>
      <c r="EP812" s="77"/>
      <c r="EQ812" s="77"/>
      <c r="ER812" s="77"/>
      <c r="ES812" s="77"/>
      <c r="ET812" s="77"/>
      <c r="EU812" s="77"/>
      <c r="EV812" s="77"/>
      <c r="EW812" s="77"/>
      <c r="EX812" s="77"/>
      <c r="EY812" s="77"/>
      <c r="EZ812" s="77"/>
      <c r="FA812" s="77"/>
      <c r="FB812" s="77"/>
      <c r="FC812" s="77"/>
      <c r="FD812" s="77"/>
      <c r="FE812" s="77"/>
      <c r="FF812" s="77"/>
      <c r="FG812" s="77"/>
      <c r="FH812" s="77"/>
      <c r="FI812" s="77"/>
      <c r="FJ812" s="77"/>
      <c r="FK812" s="77"/>
      <c r="FL812" s="77"/>
      <c r="FM812" s="77"/>
      <c r="FN812" s="77"/>
      <c r="FO812" s="77"/>
      <c r="FP812" s="77"/>
      <c r="FQ812" s="77"/>
      <c r="FR812" s="77"/>
      <c r="FS812" s="77"/>
      <c r="FT812" s="77"/>
      <c r="FU812" s="77"/>
      <c r="FV812" s="77"/>
      <c r="FW812" s="77"/>
      <c r="FX812" s="77"/>
      <c r="FY812" s="77"/>
      <c r="FZ812" s="77"/>
      <c r="GA812" s="77"/>
      <c r="GB812" s="77"/>
      <c r="GC812" s="77"/>
      <c r="GD812" s="77"/>
      <c r="GE812" s="77"/>
      <c r="GF812" s="77"/>
      <c r="GG812" s="77"/>
      <c r="GH812" s="77"/>
      <c r="GI812" s="77"/>
      <c r="GJ812" s="77"/>
      <c r="GK812" s="77"/>
      <c r="GL812" s="77"/>
      <c r="GM812" s="77"/>
      <c r="GN812" s="77"/>
      <c r="GO812" s="77"/>
      <c r="GP812" s="77"/>
      <c r="GQ812" s="77"/>
      <c r="GR812" s="77"/>
      <c r="GS812" s="77"/>
      <c r="GT812" s="77"/>
      <c r="GU812" s="77"/>
      <c r="GV812" s="77"/>
      <c r="GW812" s="77"/>
      <c r="GX812" s="77"/>
      <c r="GY812" s="77"/>
      <c r="GZ812" s="77"/>
      <c r="HA812" s="77"/>
      <c r="HB812" s="77"/>
      <c r="HC812" s="77"/>
      <c r="HD812" s="77"/>
      <c r="HE812" s="77"/>
      <c r="HF812" s="77"/>
      <c r="HG812" s="77"/>
      <c r="HH812" s="77"/>
      <c r="HI812" s="77"/>
      <c r="HJ812" s="77"/>
      <c r="HK812" s="77"/>
      <c r="HL812" s="77"/>
      <c r="HM812" s="77"/>
      <c r="HN812" s="77"/>
      <c r="HO812" s="77"/>
      <c r="HP812" s="77"/>
      <c r="HQ812" s="77"/>
      <c r="HR812" s="77"/>
      <c r="HS812" s="77"/>
      <c r="HT812" s="77"/>
      <c r="HU812" s="77"/>
      <c r="HV812" s="77"/>
      <c r="HW812" s="77"/>
      <c r="HX812" s="77"/>
      <c r="HY812" s="77"/>
      <c r="HZ812" s="77"/>
      <c r="IA812" s="77"/>
      <c r="IB812" s="77"/>
      <c r="IC812" s="77"/>
      <c r="ID812" s="77"/>
      <c r="IE812" s="77"/>
      <c r="IF812" s="77"/>
      <c r="IG812" s="77"/>
      <c r="IH812" s="77"/>
    </row>
    <row r="813" spans="1:242" s="78" customFormat="1" ht="33">
      <c r="A813" s="193" t="s">
        <v>1852</v>
      </c>
      <c r="B813" s="193" t="s">
        <v>490</v>
      </c>
      <c r="C813" s="193" t="s">
        <v>491</v>
      </c>
      <c r="D813" s="193" t="s">
        <v>1855</v>
      </c>
      <c r="E813" s="201">
        <v>15</v>
      </c>
      <c r="F813" s="195" t="s">
        <v>1471</v>
      </c>
      <c r="G813" s="193" t="s">
        <v>1856</v>
      </c>
      <c r="H813" s="195"/>
      <c r="I813" s="195"/>
      <c r="J813" s="77"/>
      <c r="K813" s="77"/>
      <c r="L813" s="77"/>
      <c r="M813" s="77"/>
      <c r="N813" s="77"/>
      <c r="O813" s="77"/>
      <c r="P813" s="77"/>
      <c r="Q813" s="77"/>
      <c r="R813" s="77"/>
      <c r="S813" s="77"/>
      <c r="T813" s="77"/>
      <c r="U813" s="77"/>
      <c r="V813" s="77"/>
      <c r="W813" s="77"/>
      <c r="X813" s="77"/>
      <c r="Y813" s="77"/>
      <c r="Z813" s="77"/>
      <c r="AA813" s="77"/>
      <c r="AB813" s="77"/>
      <c r="AC813" s="77"/>
      <c r="AD813" s="77"/>
      <c r="AE813" s="77"/>
      <c r="AF813" s="77"/>
      <c r="AG813" s="77"/>
      <c r="AH813" s="77"/>
      <c r="AI813" s="77"/>
      <c r="AJ813" s="77"/>
      <c r="AK813" s="77"/>
      <c r="AL813" s="77"/>
      <c r="AM813" s="77"/>
      <c r="AN813" s="77"/>
      <c r="AO813" s="77"/>
      <c r="AP813" s="77"/>
      <c r="AQ813" s="77"/>
      <c r="AR813" s="77"/>
      <c r="AS813" s="77"/>
      <c r="AT813" s="77"/>
      <c r="AU813" s="77"/>
      <c r="AV813" s="77"/>
      <c r="AW813" s="77"/>
      <c r="AX813" s="77"/>
      <c r="AY813" s="77"/>
      <c r="AZ813" s="77"/>
      <c r="BA813" s="77"/>
      <c r="BB813" s="77"/>
      <c r="BC813" s="77"/>
      <c r="BD813" s="77"/>
      <c r="BE813" s="77"/>
      <c r="BF813" s="77"/>
      <c r="BG813" s="77"/>
      <c r="BH813" s="77"/>
      <c r="BI813" s="77"/>
      <c r="BJ813" s="77"/>
      <c r="BK813" s="77"/>
      <c r="BL813" s="77"/>
      <c r="BM813" s="77"/>
      <c r="BN813" s="77"/>
      <c r="BO813" s="77"/>
      <c r="BP813" s="77"/>
      <c r="BQ813" s="77"/>
      <c r="BR813" s="77"/>
      <c r="BS813" s="77"/>
      <c r="BT813" s="77"/>
      <c r="BU813" s="77"/>
      <c r="BV813" s="77"/>
      <c r="BW813" s="77"/>
      <c r="BX813" s="77"/>
      <c r="BY813" s="77"/>
      <c r="BZ813" s="77"/>
      <c r="CA813" s="77"/>
      <c r="CB813" s="77"/>
      <c r="CC813" s="77"/>
      <c r="CD813" s="77"/>
      <c r="CE813" s="77"/>
      <c r="CF813" s="77"/>
      <c r="CG813" s="77"/>
      <c r="CH813" s="77"/>
      <c r="CI813" s="77"/>
      <c r="CJ813" s="77"/>
      <c r="CK813" s="77"/>
      <c r="CL813" s="77"/>
      <c r="CM813" s="77"/>
      <c r="CN813" s="77"/>
      <c r="CO813" s="77"/>
      <c r="CP813" s="77"/>
      <c r="CQ813" s="77"/>
      <c r="CR813" s="77"/>
      <c r="CS813" s="77"/>
      <c r="CT813" s="77"/>
      <c r="CU813" s="77"/>
      <c r="CV813" s="77"/>
      <c r="CW813" s="77"/>
      <c r="CX813" s="77"/>
      <c r="CY813" s="77"/>
      <c r="CZ813" s="77"/>
      <c r="DA813" s="77"/>
      <c r="DB813" s="77"/>
      <c r="DC813" s="77"/>
      <c r="DD813" s="77"/>
      <c r="DE813" s="77"/>
      <c r="DF813" s="77"/>
      <c r="DG813" s="77"/>
      <c r="DH813" s="77"/>
      <c r="DI813" s="77"/>
      <c r="DJ813" s="77"/>
      <c r="DK813" s="77"/>
      <c r="DL813" s="77"/>
      <c r="DM813" s="77"/>
      <c r="DN813" s="77"/>
      <c r="DO813" s="77"/>
      <c r="DP813" s="77"/>
      <c r="DQ813" s="77"/>
      <c r="DR813" s="77"/>
      <c r="DS813" s="77"/>
      <c r="DT813" s="77"/>
      <c r="DU813" s="77"/>
      <c r="DV813" s="77"/>
      <c r="DW813" s="77"/>
      <c r="DX813" s="77"/>
      <c r="DY813" s="77"/>
      <c r="DZ813" s="77"/>
      <c r="EA813" s="77"/>
      <c r="EB813" s="77"/>
      <c r="EC813" s="77"/>
      <c r="ED813" s="77"/>
      <c r="EE813" s="77"/>
      <c r="EF813" s="77"/>
      <c r="EG813" s="77"/>
      <c r="EH813" s="77"/>
      <c r="EI813" s="77"/>
      <c r="EJ813" s="77"/>
      <c r="EK813" s="77"/>
      <c r="EL813" s="77"/>
      <c r="EM813" s="77"/>
      <c r="EN813" s="77"/>
      <c r="EO813" s="77"/>
      <c r="EP813" s="77"/>
      <c r="EQ813" s="77"/>
      <c r="ER813" s="77"/>
      <c r="ES813" s="77"/>
      <c r="ET813" s="77"/>
      <c r="EU813" s="77"/>
      <c r="EV813" s="77"/>
      <c r="EW813" s="77"/>
      <c r="EX813" s="77"/>
      <c r="EY813" s="77"/>
      <c r="EZ813" s="77"/>
      <c r="FA813" s="77"/>
      <c r="FB813" s="77"/>
      <c r="FC813" s="77"/>
      <c r="FD813" s="77"/>
      <c r="FE813" s="77"/>
      <c r="FF813" s="77"/>
      <c r="FG813" s="77"/>
      <c r="FH813" s="77"/>
      <c r="FI813" s="77"/>
      <c r="FJ813" s="77"/>
      <c r="FK813" s="77"/>
      <c r="FL813" s="77"/>
      <c r="FM813" s="77"/>
      <c r="FN813" s="77"/>
      <c r="FO813" s="77"/>
      <c r="FP813" s="77"/>
      <c r="FQ813" s="77"/>
      <c r="FR813" s="77"/>
      <c r="FS813" s="77"/>
      <c r="FT813" s="77"/>
      <c r="FU813" s="77"/>
      <c r="FV813" s="77"/>
      <c r="FW813" s="77"/>
      <c r="FX813" s="77"/>
      <c r="FY813" s="77"/>
      <c r="FZ813" s="77"/>
      <c r="GA813" s="77"/>
      <c r="GB813" s="77"/>
      <c r="GC813" s="77"/>
      <c r="GD813" s="77"/>
      <c r="GE813" s="77"/>
      <c r="GF813" s="77"/>
      <c r="GG813" s="77"/>
      <c r="GH813" s="77"/>
      <c r="GI813" s="77"/>
      <c r="GJ813" s="77"/>
      <c r="GK813" s="77"/>
      <c r="GL813" s="77"/>
      <c r="GM813" s="77"/>
      <c r="GN813" s="77"/>
      <c r="GO813" s="77"/>
      <c r="GP813" s="77"/>
      <c r="GQ813" s="77"/>
      <c r="GR813" s="77"/>
      <c r="GS813" s="77"/>
      <c r="GT813" s="77"/>
      <c r="GU813" s="77"/>
      <c r="GV813" s="77"/>
      <c r="GW813" s="77"/>
      <c r="GX813" s="77"/>
      <c r="GY813" s="77"/>
      <c r="GZ813" s="77"/>
      <c r="HA813" s="77"/>
      <c r="HB813" s="77"/>
      <c r="HC813" s="77"/>
      <c r="HD813" s="77"/>
      <c r="HE813" s="77"/>
      <c r="HF813" s="77"/>
      <c r="HG813" s="77"/>
      <c r="HH813" s="77"/>
      <c r="HI813" s="77"/>
      <c r="HJ813" s="77"/>
      <c r="HK813" s="77"/>
      <c r="HL813" s="77"/>
      <c r="HM813" s="77"/>
      <c r="HN813" s="77"/>
      <c r="HO813" s="77"/>
      <c r="HP813" s="77"/>
      <c r="HQ813" s="77"/>
      <c r="HR813" s="77"/>
      <c r="HS813" s="77"/>
      <c r="HT813" s="77"/>
      <c r="HU813" s="77"/>
      <c r="HV813" s="77"/>
      <c r="HW813" s="77"/>
      <c r="HX813" s="77"/>
      <c r="HY813" s="77"/>
      <c r="HZ813" s="77"/>
      <c r="IA813" s="77"/>
      <c r="IB813" s="77"/>
      <c r="IC813" s="77"/>
      <c r="ID813" s="77"/>
      <c r="IE813" s="77"/>
      <c r="IF813" s="77"/>
      <c r="IG813" s="77"/>
      <c r="IH813" s="77"/>
    </row>
    <row r="814" spans="1:9" s="198" customFormat="1" ht="33">
      <c r="A814" s="193" t="s">
        <v>1852</v>
      </c>
      <c r="B814" s="193" t="s">
        <v>492</v>
      </c>
      <c r="C814" s="193" t="s">
        <v>493</v>
      </c>
      <c r="D814" s="193" t="s">
        <v>1855</v>
      </c>
      <c r="E814" s="201">
        <v>30</v>
      </c>
      <c r="F814" s="195" t="s">
        <v>1471</v>
      </c>
      <c r="G814" s="193" t="s">
        <v>1856</v>
      </c>
      <c r="H814" s="195"/>
      <c r="I814" s="195"/>
    </row>
    <row r="815" spans="1:242" s="78" customFormat="1" ht="33">
      <c r="A815" s="193" t="s">
        <v>1852</v>
      </c>
      <c r="B815" s="193" t="s">
        <v>494</v>
      </c>
      <c r="C815" s="193" t="s">
        <v>495</v>
      </c>
      <c r="D815" s="193" t="s">
        <v>1855</v>
      </c>
      <c r="E815" s="201">
        <v>20</v>
      </c>
      <c r="F815" s="195" t="s">
        <v>1471</v>
      </c>
      <c r="G815" s="193" t="s">
        <v>1856</v>
      </c>
      <c r="H815" s="195" t="s">
        <v>1845</v>
      </c>
      <c r="I815" s="195"/>
      <c r="J815" s="77"/>
      <c r="K815" s="77"/>
      <c r="L815" s="77"/>
      <c r="M815" s="77"/>
      <c r="N815" s="77"/>
      <c r="O815" s="77"/>
      <c r="P815" s="77"/>
      <c r="Q815" s="77"/>
      <c r="R815" s="77"/>
      <c r="S815" s="77"/>
      <c r="T815" s="77"/>
      <c r="U815" s="77"/>
      <c r="V815" s="77"/>
      <c r="W815" s="77"/>
      <c r="X815" s="77"/>
      <c r="Y815" s="77"/>
      <c r="Z815" s="77"/>
      <c r="AA815" s="77"/>
      <c r="AB815" s="77"/>
      <c r="AC815" s="77"/>
      <c r="AD815" s="77"/>
      <c r="AE815" s="77"/>
      <c r="AF815" s="77"/>
      <c r="AG815" s="77"/>
      <c r="AH815" s="77"/>
      <c r="AI815" s="77"/>
      <c r="AJ815" s="77"/>
      <c r="AK815" s="77"/>
      <c r="AL815" s="77"/>
      <c r="AM815" s="77"/>
      <c r="AN815" s="77"/>
      <c r="AO815" s="77"/>
      <c r="AP815" s="77"/>
      <c r="AQ815" s="77"/>
      <c r="AR815" s="77"/>
      <c r="AS815" s="77"/>
      <c r="AT815" s="77"/>
      <c r="AU815" s="77"/>
      <c r="AV815" s="77"/>
      <c r="AW815" s="77"/>
      <c r="AX815" s="77"/>
      <c r="AY815" s="77"/>
      <c r="AZ815" s="77"/>
      <c r="BA815" s="77"/>
      <c r="BB815" s="77"/>
      <c r="BC815" s="77"/>
      <c r="BD815" s="77"/>
      <c r="BE815" s="77"/>
      <c r="BF815" s="77"/>
      <c r="BG815" s="77"/>
      <c r="BH815" s="77"/>
      <c r="BI815" s="77"/>
      <c r="BJ815" s="77"/>
      <c r="BK815" s="77"/>
      <c r="BL815" s="77"/>
      <c r="BM815" s="77"/>
      <c r="BN815" s="77"/>
      <c r="BO815" s="77"/>
      <c r="BP815" s="77"/>
      <c r="BQ815" s="77"/>
      <c r="BR815" s="77"/>
      <c r="BS815" s="77"/>
      <c r="BT815" s="77"/>
      <c r="BU815" s="77"/>
      <c r="BV815" s="77"/>
      <c r="BW815" s="77"/>
      <c r="BX815" s="77"/>
      <c r="BY815" s="77"/>
      <c r="BZ815" s="77"/>
      <c r="CA815" s="77"/>
      <c r="CB815" s="77"/>
      <c r="CC815" s="77"/>
      <c r="CD815" s="77"/>
      <c r="CE815" s="77"/>
      <c r="CF815" s="77"/>
      <c r="CG815" s="77"/>
      <c r="CH815" s="77"/>
      <c r="CI815" s="77"/>
      <c r="CJ815" s="77"/>
      <c r="CK815" s="77"/>
      <c r="CL815" s="77"/>
      <c r="CM815" s="77"/>
      <c r="CN815" s="77"/>
      <c r="CO815" s="77"/>
      <c r="CP815" s="77"/>
      <c r="CQ815" s="77"/>
      <c r="CR815" s="77"/>
      <c r="CS815" s="77"/>
      <c r="CT815" s="77"/>
      <c r="CU815" s="77"/>
      <c r="CV815" s="77"/>
      <c r="CW815" s="77"/>
      <c r="CX815" s="77"/>
      <c r="CY815" s="77"/>
      <c r="CZ815" s="77"/>
      <c r="DA815" s="77"/>
      <c r="DB815" s="77"/>
      <c r="DC815" s="77"/>
      <c r="DD815" s="77"/>
      <c r="DE815" s="77"/>
      <c r="DF815" s="77"/>
      <c r="DG815" s="77"/>
      <c r="DH815" s="77"/>
      <c r="DI815" s="77"/>
      <c r="DJ815" s="77"/>
      <c r="DK815" s="77"/>
      <c r="DL815" s="77"/>
      <c r="DM815" s="77"/>
      <c r="DN815" s="77"/>
      <c r="DO815" s="77"/>
      <c r="DP815" s="77"/>
      <c r="DQ815" s="77"/>
      <c r="DR815" s="77"/>
      <c r="DS815" s="77"/>
      <c r="DT815" s="77"/>
      <c r="DU815" s="77"/>
      <c r="DV815" s="77"/>
      <c r="DW815" s="77"/>
      <c r="DX815" s="77"/>
      <c r="DY815" s="77"/>
      <c r="DZ815" s="77"/>
      <c r="EA815" s="77"/>
      <c r="EB815" s="77"/>
      <c r="EC815" s="77"/>
      <c r="ED815" s="77"/>
      <c r="EE815" s="77"/>
      <c r="EF815" s="77"/>
      <c r="EG815" s="77"/>
      <c r="EH815" s="77"/>
      <c r="EI815" s="77"/>
      <c r="EJ815" s="77"/>
      <c r="EK815" s="77"/>
      <c r="EL815" s="77"/>
      <c r="EM815" s="77"/>
      <c r="EN815" s="77"/>
      <c r="EO815" s="77"/>
      <c r="EP815" s="77"/>
      <c r="EQ815" s="77"/>
      <c r="ER815" s="77"/>
      <c r="ES815" s="77"/>
      <c r="ET815" s="77"/>
      <c r="EU815" s="77"/>
      <c r="EV815" s="77"/>
      <c r="EW815" s="77"/>
      <c r="EX815" s="77"/>
      <c r="EY815" s="77"/>
      <c r="EZ815" s="77"/>
      <c r="FA815" s="77"/>
      <c r="FB815" s="77"/>
      <c r="FC815" s="77"/>
      <c r="FD815" s="77"/>
      <c r="FE815" s="77"/>
      <c r="FF815" s="77"/>
      <c r="FG815" s="77"/>
      <c r="FH815" s="77"/>
      <c r="FI815" s="77"/>
      <c r="FJ815" s="77"/>
      <c r="FK815" s="77"/>
      <c r="FL815" s="77"/>
      <c r="FM815" s="77"/>
      <c r="FN815" s="77"/>
      <c r="FO815" s="77"/>
      <c r="FP815" s="77"/>
      <c r="FQ815" s="77"/>
      <c r="FR815" s="77"/>
      <c r="FS815" s="77"/>
      <c r="FT815" s="77"/>
      <c r="FU815" s="77"/>
      <c r="FV815" s="77"/>
      <c r="FW815" s="77"/>
      <c r="FX815" s="77"/>
      <c r="FY815" s="77"/>
      <c r="FZ815" s="77"/>
      <c r="GA815" s="77"/>
      <c r="GB815" s="77"/>
      <c r="GC815" s="77"/>
      <c r="GD815" s="77"/>
      <c r="GE815" s="77"/>
      <c r="GF815" s="77"/>
      <c r="GG815" s="77"/>
      <c r="GH815" s="77"/>
      <c r="GI815" s="77"/>
      <c r="GJ815" s="77"/>
      <c r="GK815" s="77"/>
      <c r="GL815" s="77"/>
      <c r="GM815" s="77"/>
      <c r="GN815" s="77"/>
      <c r="GO815" s="77"/>
      <c r="GP815" s="77"/>
      <c r="GQ815" s="77"/>
      <c r="GR815" s="77"/>
      <c r="GS815" s="77"/>
      <c r="GT815" s="77"/>
      <c r="GU815" s="77"/>
      <c r="GV815" s="77"/>
      <c r="GW815" s="77"/>
      <c r="GX815" s="77"/>
      <c r="GY815" s="77"/>
      <c r="GZ815" s="77"/>
      <c r="HA815" s="77"/>
      <c r="HB815" s="77"/>
      <c r="HC815" s="77"/>
      <c r="HD815" s="77"/>
      <c r="HE815" s="77"/>
      <c r="HF815" s="77"/>
      <c r="HG815" s="77"/>
      <c r="HH815" s="77"/>
      <c r="HI815" s="77"/>
      <c r="HJ815" s="77"/>
      <c r="HK815" s="77"/>
      <c r="HL815" s="77"/>
      <c r="HM815" s="77"/>
      <c r="HN815" s="77"/>
      <c r="HO815" s="77"/>
      <c r="HP815" s="77"/>
      <c r="HQ815" s="77"/>
      <c r="HR815" s="77"/>
      <c r="HS815" s="77"/>
      <c r="HT815" s="77"/>
      <c r="HU815" s="77"/>
      <c r="HV815" s="77"/>
      <c r="HW815" s="77"/>
      <c r="HX815" s="77"/>
      <c r="HY815" s="77"/>
      <c r="HZ815" s="77"/>
      <c r="IA815" s="77"/>
      <c r="IB815" s="77"/>
      <c r="IC815" s="77"/>
      <c r="ID815" s="77"/>
      <c r="IE815" s="77"/>
      <c r="IF815" s="77"/>
      <c r="IG815" s="77"/>
      <c r="IH815" s="77"/>
    </row>
    <row r="816" spans="1:242" s="78" customFormat="1" ht="29.25" customHeight="1">
      <c r="A816" s="193" t="s">
        <v>1460</v>
      </c>
      <c r="B816" s="193" t="s">
        <v>1869</v>
      </c>
      <c r="C816" s="193" t="s">
        <v>496</v>
      </c>
      <c r="D816" s="193" t="s">
        <v>1463</v>
      </c>
      <c r="E816" s="201">
        <v>16</v>
      </c>
      <c r="F816" s="195" t="s">
        <v>1458</v>
      </c>
      <c r="G816" s="193"/>
      <c r="H816" s="195" t="s">
        <v>1845</v>
      </c>
      <c r="I816" s="195"/>
      <c r="J816" s="77"/>
      <c r="K816" s="77"/>
      <c r="L816" s="77"/>
      <c r="M816" s="77"/>
      <c r="N816" s="77"/>
      <c r="O816" s="77"/>
      <c r="P816" s="77"/>
      <c r="Q816" s="77"/>
      <c r="R816" s="77"/>
      <c r="S816" s="77"/>
      <c r="T816" s="77"/>
      <c r="U816" s="77"/>
      <c r="V816" s="77"/>
      <c r="W816" s="77"/>
      <c r="X816" s="77"/>
      <c r="Y816" s="77"/>
      <c r="Z816" s="77"/>
      <c r="AA816" s="77"/>
      <c r="AB816" s="77"/>
      <c r="AC816" s="77"/>
      <c r="AD816" s="77"/>
      <c r="AE816" s="77"/>
      <c r="AF816" s="77"/>
      <c r="AG816" s="77"/>
      <c r="AH816" s="77"/>
      <c r="AI816" s="77"/>
      <c r="AJ816" s="77"/>
      <c r="AK816" s="77"/>
      <c r="AL816" s="77"/>
      <c r="AM816" s="77"/>
      <c r="AN816" s="77"/>
      <c r="AO816" s="77"/>
      <c r="AP816" s="77"/>
      <c r="AQ816" s="77"/>
      <c r="AR816" s="77"/>
      <c r="AS816" s="77"/>
      <c r="AT816" s="77"/>
      <c r="AU816" s="77"/>
      <c r="AV816" s="77"/>
      <c r="AW816" s="77"/>
      <c r="AX816" s="77"/>
      <c r="AY816" s="77"/>
      <c r="AZ816" s="77"/>
      <c r="BA816" s="77"/>
      <c r="BB816" s="77"/>
      <c r="BC816" s="77"/>
      <c r="BD816" s="77"/>
      <c r="BE816" s="77"/>
      <c r="BF816" s="77"/>
      <c r="BG816" s="77"/>
      <c r="BH816" s="77"/>
      <c r="BI816" s="77"/>
      <c r="BJ816" s="77"/>
      <c r="BK816" s="77"/>
      <c r="BL816" s="77"/>
      <c r="BM816" s="77"/>
      <c r="BN816" s="77"/>
      <c r="BO816" s="77"/>
      <c r="BP816" s="77"/>
      <c r="BQ816" s="77"/>
      <c r="BR816" s="77"/>
      <c r="BS816" s="77"/>
      <c r="BT816" s="77"/>
      <c r="BU816" s="77"/>
      <c r="BV816" s="77"/>
      <c r="BW816" s="77"/>
      <c r="BX816" s="77"/>
      <c r="BY816" s="77"/>
      <c r="BZ816" s="77"/>
      <c r="CA816" s="77"/>
      <c r="CB816" s="77"/>
      <c r="CC816" s="77"/>
      <c r="CD816" s="77"/>
      <c r="CE816" s="77"/>
      <c r="CF816" s="77"/>
      <c r="CG816" s="77"/>
      <c r="CH816" s="77"/>
      <c r="CI816" s="77"/>
      <c r="CJ816" s="77"/>
      <c r="CK816" s="77"/>
      <c r="CL816" s="77"/>
      <c r="CM816" s="77"/>
      <c r="CN816" s="77"/>
      <c r="CO816" s="77"/>
      <c r="CP816" s="77"/>
      <c r="CQ816" s="77"/>
      <c r="CR816" s="77"/>
      <c r="CS816" s="77"/>
      <c r="CT816" s="77"/>
      <c r="CU816" s="77"/>
      <c r="CV816" s="77"/>
      <c r="CW816" s="77"/>
      <c r="CX816" s="77"/>
      <c r="CY816" s="77"/>
      <c r="CZ816" s="77"/>
      <c r="DA816" s="77"/>
      <c r="DB816" s="77"/>
      <c r="DC816" s="77"/>
      <c r="DD816" s="77"/>
      <c r="DE816" s="77"/>
      <c r="DF816" s="77"/>
      <c r="DG816" s="77"/>
      <c r="DH816" s="77"/>
      <c r="DI816" s="77"/>
      <c r="DJ816" s="77"/>
      <c r="DK816" s="77"/>
      <c r="DL816" s="77"/>
      <c r="DM816" s="77"/>
      <c r="DN816" s="77"/>
      <c r="DO816" s="77"/>
      <c r="DP816" s="77"/>
      <c r="DQ816" s="77"/>
      <c r="DR816" s="77"/>
      <c r="DS816" s="77"/>
      <c r="DT816" s="77"/>
      <c r="DU816" s="77"/>
      <c r="DV816" s="77"/>
      <c r="DW816" s="77"/>
      <c r="DX816" s="77"/>
      <c r="DY816" s="77"/>
      <c r="DZ816" s="77"/>
      <c r="EA816" s="77"/>
      <c r="EB816" s="77"/>
      <c r="EC816" s="77"/>
      <c r="ED816" s="77"/>
      <c r="EE816" s="77"/>
      <c r="EF816" s="77"/>
      <c r="EG816" s="77"/>
      <c r="EH816" s="77"/>
      <c r="EI816" s="77"/>
      <c r="EJ816" s="77"/>
      <c r="EK816" s="77"/>
      <c r="EL816" s="77"/>
      <c r="EM816" s="77"/>
      <c r="EN816" s="77"/>
      <c r="EO816" s="77"/>
      <c r="EP816" s="77"/>
      <c r="EQ816" s="77"/>
      <c r="ER816" s="77"/>
      <c r="ES816" s="77"/>
      <c r="ET816" s="77"/>
      <c r="EU816" s="77"/>
      <c r="EV816" s="77"/>
      <c r="EW816" s="77"/>
      <c r="EX816" s="77"/>
      <c r="EY816" s="77"/>
      <c r="EZ816" s="77"/>
      <c r="FA816" s="77"/>
      <c r="FB816" s="77"/>
      <c r="FC816" s="77"/>
      <c r="FD816" s="77"/>
      <c r="FE816" s="77"/>
      <c r="FF816" s="77"/>
      <c r="FG816" s="77"/>
      <c r="FH816" s="77"/>
      <c r="FI816" s="77"/>
      <c r="FJ816" s="77"/>
      <c r="FK816" s="77"/>
      <c r="FL816" s="77"/>
      <c r="FM816" s="77"/>
      <c r="FN816" s="77"/>
      <c r="FO816" s="77"/>
      <c r="FP816" s="77"/>
      <c r="FQ816" s="77"/>
      <c r="FR816" s="77"/>
      <c r="FS816" s="77"/>
      <c r="FT816" s="77"/>
      <c r="FU816" s="77"/>
      <c r="FV816" s="77"/>
      <c r="FW816" s="77"/>
      <c r="FX816" s="77"/>
      <c r="FY816" s="77"/>
      <c r="FZ816" s="77"/>
      <c r="GA816" s="77"/>
      <c r="GB816" s="77"/>
      <c r="GC816" s="77"/>
      <c r="GD816" s="77"/>
      <c r="GE816" s="77"/>
      <c r="GF816" s="77"/>
      <c r="GG816" s="77"/>
      <c r="GH816" s="77"/>
      <c r="GI816" s="77"/>
      <c r="GJ816" s="77"/>
      <c r="GK816" s="77"/>
      <c r="GL816" s="77"/>
      <c r="GM816" s="77"/>
      <c r="GN816" s="77"/>
      <c r="GO816" s="77"/>
      <c r="GP816" s="77"/>
      <c r="GQ816" s="77"/>
      <c r="GR816" s="77"/>
      <c r="GS816" s="77"/>
      <c r="GT816" s="77"/>
      <c r="GU816" s="77"/>
      <c r="GV816" s="77"/>
      <c r="GW816" s="77"/>
      <c r="GX816" s="77"/>
      <c r="GY816" s="77"/>
      <c r="GZ816" s="77"/>
      <c r="HA816" s="77"/>
      <c r="HB816" s="77"/>
      <c r="HC816" s="77"/>
      <c r="HD816" s="77"/>
      <c r="HE816" s="77"/>
      <c r="HF816" s="77"/>
      <c r="HG816" s="77"/>
      <c r="HH816" s="77"/>
      <c r="HI816" s="77"/>
      <c r="HJ816" s="77"/>
      <c r="HK816" s="77"/>
      <c r="HL816" s="77"/>
      <c r="HM816" s="77"/>
      <c r="HN816" s="77"/>
      <c r="HO816" s="77"/>
      <c r="HP816" s="77"/>
      <c r="HQ816" s="77"/>
      <c r="HR816" s="77"/>
      <c r="HS816" s="77"/>
      <c r="HT816" s="77"/>
      <c r="HU816" s="77"/>
      <c r="HV816" s="77"/>
      <c r="HW816" s="77"/>
      <c r="HX816" s="77"/>
      <c r="HY816" s="77"/>
      <c r="HZ816" s="77"/>
      <c r="IA816" s="77"/>
      <c r="IB816" s="77"/>
      <c r="IC816" s="77"/>
      <c r="ID816" s="77"/>
      <c r="IE816" s="77"/>
      <c r="IF816" s="77"/>
      <c r="IG816" s="77"/>
      <c r="IH816" s="77"/>
    </row>
    <row r="817" spans="1:242" s="78" customFormat="1" ht="33">
      <c r="A817" s="193" t="s">
        <v>1852</v>
      </c>
      <c r="B817" s="193" t="s">
        <v>497</v>
      </c>
      <c r="C817" s="193" t="s">
        <v>496</v>
      </c>
      <c r="D817" s="193" t="s">
        <v>1855</v>
      </c>
      <c r="E817" s="201">
        <v>20</v>
      </c>
      <c r="F817" s="195" t="s">
        <v>1471</v>
      </c>
      <c r="G817" s="193" t="s">
        <v>1856</v>
      </c>
      <c r="H817" s="195" t="s">
        <v>1845</v>
      </c>
      <c r="I817" s="195"/>
      <c r="J817" s="77"/>
      <c r="K817" s="77"/>
      <c r="L817" s="77"/>
      <c r="M817" s="77"/>
      <c r="N817" s="77"/>
      <c r="O817" s="77"/>
      <c r="P817" s="77"/>
      <c r="Q817" s="77"/>
      <c r="R817" s="77"/>
      <c r="S817" s="77"/>
      <c r="T817" s="77"/>
      <c r="U817" s="77"/>
      <c r="V817" s="77"/>
      <c r="W817" s="77"/>
      <c r="X817" s="77"/>
      <c r="Y817" s="77"/>
      <c r="Z817" s="77"/>
      <c r="AA817" s="77"/>
      <c r="AB817" s="77"/>
      <c r="AC817" s="77"/>
      <c r="AD817" s="77"/>
      <c r="AE817" s="77"/>
      <c r="AF817" s="77"/>
      <c r="AG817" s="77"/>
      <c r="AH817" s="77"/>
      <c r="AI817" s="77"/>
      <c r="AJ817" s="77"/>
      <c r="AK817" s="77"/>
      <c r="AL817" s="77"/>
      <c r="AM817" s="77"/>
      <c r="AN817" s="77"/>
      <c r="AO817" s="77"/>
      <c r="AP817" s="77"/>
      <c r="AQ817" s="77"/>
      <c r="AR817" s="77"/>
      <c r="AS817" s="77"/>
      <c r="AT817" s="77"/>
      <c r="AU817" s="77"/>
      <c r="AV817" s="77"/>
      <c r="AW817" s="77"/>
      <c r="AX817" s="77"/>
      <c r="AY817" s="77"/>
      <c r="AZ817" s="77"/>
      <c r="BA817" s="77"/>
      <c r="BB817" s="77"/>
      <c r="BC817" s="77"/>
      <c r="BD817" s="77"/>
      <c r="BE817" s="77"/>
      <c r="BF817" s="77"/>
      <c r="BG817" s="77"/>
      <c r="BH817" s="77"/>
      <c r="BI817" s="77"/>
      <c r="BJ817" s="77"/>
      <c r="BK817" s="77"/>
      <c r="BL817" s="77"/>
      <c r="BM817" s="77"/>
      <c r="BN817" s="77"/>
      <c r="BO817" s="77"/>
      <c r="BP817" s="77"/>
      <c r="BQ817" s="77"/>
      <c r="BR817" s="77"/>
      <c r="BS817" s="77"/>
      <c r="BT817" s="77"/>
      <c r="BU817" s="77"/>
      <c r="BV817" s="77"/>
      <c r="BW817" s="77"/>
      <c r="BX817" s="77"/>
      <c r="BY817" s="77"/>
      <c r="BZ817" s="77"/>
      <c r="CA817" s="77"/>
      <c r="CB817" s="77"/>
      <c r="CC817" s="77"/>
      <c r="CD817" s="77"/>
      <c r="CE817" s="77"/>
      <c r="CF817" s="77"/>
      <c r="CG817" s="77"/>
      <c r="CH817" s="77"/>
      <c r="CI817" s="77"/>
      <c r="CJ817" s="77"/>
      <c r="CK817" s="77"/>
      <c r="CL817" s="77"/>
      <c r="CM817" s="77"/>
      <c r="CN817" s="77"/>
      <c r="CO817" s="77"/>
      <c r="CP817" s="77"/>
      <c r="CQ817" s="77"/>
      <c r="CR817" s="77"/>
      <c r="CS817" s="77"/>
      <c r="CT817" s="77"/>
      <c r="CU817" s="77"/>
      <c r="CV817" s="77"/>
      <c r="CW817" s="77"/>
      <c r="CX817" s="77"/>
      <c r="CY817" s="77"/>
      <c r="CZ817" s="77"/>
      <c r="DA817" s="77"/>
      <c r="DB817" s="77"/>
      <c r="DC817" s="77"/>
      <c r="DD817" s="77"/>
      <c r="DE817" s="77"/>
      <c r="DF817" s="77"/>
      <c r="DG817" s="77"/>
      <c r="DH817" s="77"/>
      <c r="DI817" s="77"/>
      <c r="DJ817" s="77"/>
      <c r="DK817" s="77"/>
      <c r="DL817" s="77"/>
      <c r="DM817" s="77"/>
      <c r="DN817" s="77"/>
      <c r="DO817" s="77"/>
      <c r="DP817" s="77"/>
      <c r="DQ817" s="77"/>
      <c r="DR817" s="77"/>
      <c r="DS817" s="77"/>
      <c r="DT817" s="77"/>
      <c r="DU817" s="77"/>
      <c r="DV817" s="77"/>
      <c r="DW817" s="77"/>
      <c r="DX817" s="77"/>
      <c r="DY817" s="77"/>
      <c r="DZ817" s="77"/>
      <c r="EA817" s="77"/>
      <c r="EB817" s="77"/>
      <c r="EC817" s="77"/>
      <c r="ED817" s="77"/>
      <c r="EE817" s="77"/>
      <c r="EF817" s="77"/>
      <c r="EG817" s="77"/>
      <c r="EH817" s="77"/>
      <c r="EI817" s="77"/>
      <c r="EJ817" s="77"/>
      <c r="EK817" s="77"/>
      <c r="EL817" s="77"/>
      <c r="EM817" s="77"/>
      <c r="EN817" s="77"/>
      <c r="EO817" s="77"/>
      <c r="EP817" s="77"/>
      <c r="EQ817" s="77"/>
      <c r="ER817" s="77"/>
      <c r="ES817" s="77"/>
      <c r="ET817" s="77"/>
      <c r="EU817" s="77"/>
      <c r="EV817" s="77"/>
      <c r="EW817" s="77"/>
      <c r="EX817" s="77"/>
      <c r="EY817" s="77"/>
      <c r="EZ817" s="77"/>
      <c r="FA817" s="77"/>
      <c r="FB817" s="77"/>
      <c r="FC817" s="77"/>
      <c r="FD817" s="77"/>
      <c r="FE817" s="77"/>
      <c r="FF817" s="77"/>
      <c r="FG817" s="77"/>
      <c r="FH817" s="77"/>
      <c r="FI817" s="77"/>
      <c r="FJ817" s="77"/>
      <c r="FK817" s="77"/>
      <c r="FL817" s="77"/>
      <c r="FM817" s="77"/>
      <c r="FN817" s="77"/>
      <c r="FO817" s="77"/>
      <c r="FP817" s="77"/>
      <c r="FQ817" s="77"/>
      <c r="FR817" s="77"/>
      <c r="FS817" s="77"/>
      <c r="FT817" s="77"/>
      <c r="FU817" s="77"/>
      <c r="FV817" s="77"/>
      <c r="FW817" s="77"/>
      <c r="FX817" s="77"/>
      <c r="FY817" s="77"/>
      <c r="FZ817" s="77"/>
      <c r="GA817" s="77"/>
      <c r="GB817" s="77"/>
      <c r="GC817" s="77"/>
      <c r="GD817" s="77"/>
      <c r="GE817" s="77"/>
      <c r="GF817" s="77"/>
      <c r="GG817" s="77"/>
      <c r="GH817" s="77"/>
      <c r="GI817" s="77"/>
      <c r="GJ817" s="77"/>
      <c r="GK817" s="77"/>
      <c r="GL817" s="77"/>
      <c r="GM817" s="77"/>
      <c r="GN817" s="77"/>
      <c r="GO817" s="77"/>
      <c r="GP817" s="77"/>
      <c r="GQ817" s="77"/>
      <c r="GR817" s="77"/>
      <c r="GS817" s="77"/>
      <c r="GT817" s="77"/>
      <c r="GU817" s="77"/>
      <c r="GV817" s="77"/>
      <c r="GW817" s="77"/>
      <c r="GX817" s="77"/>
      <c r="GY817" s="77"/>
      <c r="GZ817" s="77"/>
      <c r="HA817" s="77"/>
      <c r="HB817" s="77"/>
      <c r="HC817" s="77"/>
      <c r="HD817" s="77"/>
      <c r="HE817" s="77"/>
      <c r="HF817" s="77"/>
      <c r="HG817" s="77"/>
      <c r="HH817" s="77"/>
      <c r="HI817" s="77"/>
      <c r="HJ817" s="77"/>
      <c r="HK817" s="77"/>
      <c r="HL817" s="77"/>
      <c r="HM817" s="77"/>
      <c r="HN817" s="77"/>
      <c r="HO817" s="77"/>
      <c r="HP817" s="77"/>
      <c r="HQ817" s="77"/>
      <c r="HR817" s="77"/>
      <c r="HS817" s="77"/>
      <c r="HT817" s="77"/>
      <c r="HU817" s="77"/>
      <c r="HV817" s="77"/>
      <c r="HW817" s="77"/>
      <c r="HX817" s="77"/>
      <c r="HY817" s="77"/>
      <c r="HZ817" s="77"/>
      <c r="IA817" s="77"/>
      <c r="IB817" s="77"/>
      <c r="IC817" s="77"/>
      <c r="ID817" s="77"/>
      <c r="IE817" s="77"/>
      <c r="IF817" s="77"/>
      <c r="IG817" s="77"/>
      <c r="IH817" s="77"/>
    </row>
    <row r="818" spans="1:242" s="78" customFormat="1" ht="30" customHeight="1">
      <c r="A818" s="193"/>
      <c r="B818" s="193"/>
      <c r="C818" s="193" t="s">
        <v>498</v>
      </c>
      <c r="D818" s="193"/>
      <c r="E818" s="201">
        <f>SUM(E816:E817)</f>
        <v>36</v>
      </c>
      <c r="F818" s="195"/>
      <c r="G818" s="193"/>
      <c r="H818" s="195"/>
      <c r="I818" s="195" t="s">
        <v>361</v>
      </c>
      <c r="J818" s="77"/>
      <c r="K818" s="77"/>
      <c r="L818" s="77"/>
      <c r="M818" s="77"/>
      <c r="N818" s="77"/>
      <c r="O818" s="77"/>
      <c r="P818" s="77"/>
      <c r="Q818" s="77"/>
      <c r="R818" s="77"/>
      <c r="S818" s="77"/>
      <c r="T818" s="77"/>
      <c r="U818" s="77"/>
      <c r="V818" s="77"/>
      <c r="W818" s="77"/>
      <c r="X818" s="77"/>
      <c r="Y818" s="77"/>
      <c r="Z818" s="77"/>
      <c r="AA818" s="77"/>
      <c r="AB818" s="77"/>
      <c r="AC818" s="77"/>
      <c r="AD818" s="77"/>
      <c r="AE818" s="77"/>
      <c r="AF818" s="77"/>
      <c r="AG818" s="77"/>
      <c r="AH818" s="77"/>
      <c r="AI818" s="77"/>
      <c r="AJ818" s="77"/>
      <c r="AK818" s="77"/>
      <c r="AL818" s="77"/>
      <c r="AM818" s="77"/>
      <c r="AN818" s="77"/>
      <c r="AO818" s="77"/>
      <c r="AP818" s="77"/>
      <c r="AQ818" s="77"/>
      <c r="AR818" s="77"/>
      <c r="AS818" s="77"/>
      <c r="AT818" s="77"/>
      <c r="AU818" s="77"/>
      <c r="AV818" s="77"/>
      <c r="AW818" s="77"/>
      <c r="AX818" s="77"/>
      <c r="AY818" s="77"/>
      <c r="AZ818" s="77"/>
      <c r="BA818" s="77"/>
      <c r="BB818" s="77"/>
      <c r="BC818" s="77"/>
      <c r="BD818" s="77"/>
      <c r="BE818" s="77"/>
      <c r="BF818" s="77"/>
      <c r="BG818" s="77"/>
      <c r="BH818" s="77"/>
      <c r="BI818" s="77"/>
      <c r="BJ818" s="77"/>
      <c r="BK818" s="77"/>
      <c r="BL818" s="77"/>
      <c r="BM818" s="77"/>
      <c r="BN818" s="77"/>
      <c r="BO818" s="77"/>
      <c r="BP818" s="77"/>
      <c r="BQ818" s="77"/>
      <c r="BR818" s="77"/>
      <c r="BS818" s="77"/>
      <c r="BT818" s="77"/>
      <c r="BU818" s="77"/>
      <c r="BV818" s="77"/>
      <c r="BW818" s="77"/>
      <c r="BX818" s="77"/>
      <c r="BY818" s="77"/>
      <c r="BZ818" s="77"/>
      <c r="CA818" s="77"/>
      <c r="CB818" s="77"/>
      <c r="CC818" s="77"/>
      <c r="CD818" s="77"/>
      <c r="CE818" s="77"/>
      <c r="CF818" s="77"/>
      <c r="CG818" s="77"/>
      <c r="CH818" s="77"/>
      <c r="CI818" s="77"/>
      <c r="CJ818" s="77"/>
      <c r="CK818" s="77"/>
      <c r="CL818" s="77"/>
      <c r="CM818" s="77"/>
      <c r="CN818" s="77"/>
      <c r="CO818" s="77"/>
      <c r="CP818" s="77"/>
      <c r="CQ818" s="77"/>
      <c r="CR818" s="77"/>
      <c r="CS818" s="77"/>
      <c r="CT818" s="77"/>
      <c r="CU818" s="77"/>
      <c r="CV818" s="77"/>
      <c r="CW818" s="77"/>
      <c r="CX818" s="77"/>
      <c r="CY818" s="77"/>
      <c r="CZ818" s="77"/>
      <c r="DA818" s="77"/>
      <c r="DB818" s="77"/>
      <c r="DC818" s="77"/>
      <c r="DD818" s="77"/>
      <c r="DE818" s="77"/>
      <c r="DF818" s="77"/>
      <c r="DG818" s="77"/>
      <c r="DH818" s="77"/>
      <c r="DI818" s="77"/>
      <c r="DJ818" s="77"/>
      <c r="DK818" s="77"/>
      <c r="DL818" s="77"/>
      <c r="DM818" s="77"/>
      <c r="DN818" s="77"/>
      <c r="DO818" s="77"/>
      <c r="DP818" s="77"/>
      <c r="DQ818" s="77"/>
      <c r="DR818" s="77"/>
      <c r="DS818" s="77"/>
      <c r="DT818" s="77"/>
      <c r="DU818" s="77"/>
      <c r="DV818" s="77"/>
      <c r="DW818" s="77"/>
      <c r="DX818" s="77"/>
      <c r="DY818" s="77"/>
      <c r="DZ818" s="77"/>
      <c r="EA818" s="77"/>
      <c r="EB818" s="77"/>
      <c r="EC818" s="77"/>
      <c r="ED818" s="77"/>
      <c r="EE818" s="77"/>
      <c r="EF818" s="77"/>
      <c r="EG818" s="77"/>
      <c r="EH818" s="77"/>
      <c r="EI818" s="77"/>
      <c r="EJ818" s="77"/>
      <c r="EK818" s="77"/>
      <c r="EL818" s="77"/>
      <c r="EM818" s="77"/>
      <c r="EN818" s="77"/>
      <c r="EO818" s="77"/>
      <c r="EP818" s="77"/>
      <c r="EQ818" s="77"/>
      <c r="ER818" s="77"/>
      <c r="ES818" s="77"/>
      <c r="ET818" s="77"/>
      <c r="EU818" s="77"/>
      <c r="EV818" s="77"/>
      <c r="EW818" s="77"/>
      <c r="EX818" s="77"/>
      <c r="EY818" s="77"/>
      <c r="EZ818" s="77"/>
      <c r="FA818" s="77"/>
      <c r="FB818" s="77"/>
      <c r="FC818" s="77"/>
      <c r="FD818" s="77"/>
      <c r="FE818" s="77"/>
      <c r="FF818" s="77"/>
      <c r="FG818" s="77"/>
      <c r="FH818" s="77"/>
      <c r="FI818" s="77"/>
      <c r="FJ818" s="77"/>
      <c r="FK818" s="77"/>
      <c r="FL818" s="77"/>
      <c r="FM818" s="77"/>
      <c r="FN818" s="77"/>
      <c r="FO818" s="77"/>
      <c r="FP818" s="77"/>
      <c r="FQ818" s="77"/>
      <c r="FR818" s="77"/>
      <c r="FS818" s="77"/>
      <c r="FT818" s="77"/>
      <c r="FU818" s="77"/>
      <c r="FV818" s="77"/>
      <c r="FW818" s="77"/>
      <c r="FX818" s="77"/>
      <c r="FY818" s="77"/>
      <c r="FZ818" s="77"/>
      <c r="GA818" s="77"/>
      <c r="GB818" s="77"/>
      <c r="GC818" s="77"/>
      <c r="GD818" s="77"/>
      <c r="GE818" s="77"/>
      <c r="GF818" s="77"/>
      <c r="GG818" s="77"/>
      <c r="GH818" s="77"/>
      <c r="GI818" s="77"/>
      <c r="GJ818" s="77"/>
      <c r="GK818" s="77"/>
      <c r="GL818" s="77"/>
      <c r="GM818" s="77"/>
      <c r="GN818" s="77"/>
      <c r="GO818" s="77"/>
      <c r="GP818" s="77"/>
      <c r="GQ818" s="77"/>
      <c r="GR818" s="77"/>
      <c r="GS818" s="77"/>
      <c r="GT818" s="77"/>
      <c r="GU818" s="77"/>
      <c r="GV818" s="77"/>
      <c r="GW818" s="77"/>
      <c r="GX818" s="77"/>
      <c r="GY818" s="77"/>
      <c r="GZ818" s="77"/>
      <c r="HA818" s="77"/>
      <c r="HB818" s="77"/>
      <c r="HC818" s="77"/>
      <c r="HD818" s="77"/>
      <c r="HE818" s="77"/>
      <c r="HF818" s="77"/>
      <c r="HG818" s="77"/>
      <c r="HH818" s="77"/>
      <c r="HI818" s="77"/>
      <c r="HJ818" s="77"/>
      <c r="HK818" s="77"/>
      <c r="HL818" s="77"/>
      <c r="HM818" s="77"/>
      <c r="HN818" s="77"/>
      <c r="HO818" s="77"/>
      <c r="HP818" s="77"/>
      <c r="HQ818" s="77"/>
      <c r="HR818" s="77"/>
      <c r="HS818" s="77"/>
      <c r="HT818" s="77"/>
      <c r="HU818" s="77"/>
      <c r="HV818" s="77"/>
      <c r="HW818" s="77"/>
      <c r="HX818" s="77"/>
      <c r="HY818" s="77"/>
      <c r="HZ818" s="77"/>
      <c r="IA818" s="77"/>
      <c r="IB818" s="77"/>
      <c r="IC818" s="77"/>
      <c r="ID818" s="77"/>
      <c r="IE818" s="77"/>
      <c r="IF818" s="77"/>
      <c r="IG818" s="77"/>
      <c r="IH818" s="77"/>
    </row>
    <row r="819" spans="1:242" s="78" customFormat="1" ht="33">
      <c r="A819" s="193" t="s">
        <v>355</v>
      </c>
      <c r="B819" s="193" t="s">
        <v>499</v>
      </c>
      <c r="C819" s="193" t="s">
        <v>500</v>
      </c>
      <c r="D819" s="193" t="s">
        <v>358</v>
      </c>
      <c r="E819" s="201">
        <v>900</v>
      </c>
      <c r="F819" s="195" t="s">
        <v>359</v>
      </c>
      <c r="G819" s="193" t="s">
        <v>360</v>
      </c>
      <c r="H819" s="195" t="s">
        <v>361</v>
      </c>
      <c r="I819" s="195" t="s">
        <v>361</v>
      </c>
      <c r="J819" s="77"/>
      <c r="K819" s="77"/>
      <c r="L819" s="77"/>
      <c r="M819" s="77"/>
      <c r="N819" s="77"/>
      <c r="O819" s="77"/>
      <c r="P819" s="77"/>
      <c r="Q819" s="77"/>
      <c r="R819" s="77"/>
      <c r="S819" s="77"/>
      <c r="T819" s="77"/>
      <c r="U819" s="77"/>
      <c r="V819" s="77"/>
      <c r="W819" s="77"/>
      <c r="X819" s="77"/>
      <c r="Y819" s="77"/>
      <c r="Z819" s="77"/>
      <c r="AA819" s="77"/>
      <c r="AB819" s="77"/>
      <c r="AC819" s="77"/>
      <c r="AD819" s="77"/>
      <c r="AE819" s="77"/>
      <c r="AF819" s="77"/>
      <c r="AG819" s="77"/>
      <c r="AH819" s="77"/>
      <c r="AI819" s="77"/>
      <c r="AJ819" s="77"/>
      <c r="AK819" s="77"/>
      <c r="AL819" s="77"/>
      <c r="AM819" s="77"/>
      <c r="AN819" s="77"/>
      <c r="AO819" s="77"/>
      <c r="AP819" s="77"/>
      <c r="AQ819" s="77"/>
      <c r="AR819" s="77"/>
      <c r="AS819" s="77"/>
      <c r="AT819" s="77"/>
      <c r="AU819" s="77"/>
      <c r="AV819" s="77"/>
      <c r="AW819" s="77"/>
      <c r="AX819" s="77"/>
      <c r="AY819" s="77"/>
      <c r="AZ819" s="77"/>
      <c r="BA819" s="77"/>
      <c r="BB819" s="77"/>
      <c r="BC819" s="77"/>
      <c r="BD819" s="77"/>
      <c r="BE819" s="77"/>
      <c r="BF819" s="77"/>
      <c r="BG819" s="77"/>
      <c r="BH819" s="77"/>
      <c r="BI819" s="77"/>
      <c r="BJ819" s="77"/>
      <c r="BK819" s="77"/>
      <c r="BL819" s="77"/>
      <c r="BM819" s="77"/>
      <c r="BN819" s="77"/>
      <c r="BO819" s="77"/>
      <c r="BP819" s="77"/>
      <c r="BQ819" s="77"/>
      <c r="BR819" s="77"/>
      <c r="BS819" s="77"/>
      <c r="BT819" s="77"/>
      <c r="BU819" s="77"/>
      <c r="BV819" s="77"/>
      <c r="BW819" s="77"/>
      <c r="BX819" s="77"/>
      <c r="BY819" s="77"/>
      <c r="BZ819" s="77"/>
      <c r="CA819" s="77"/>
      <c r="CB819" s="77"/>
      <c r="CC819" s="77"/>
      <c r="CD819" s="77"/>
      <c r="CE819" s="77"/>
      <c r="CF819" s="77"/>
      <c r="CG819" s="77"/>
      <c r="CH819" s="77"/>
      <c r="CI819" s="77"/>
      <c r="CJ819" s="77"/>
      <c r="CK819" s="77"/>
      <c r="CL819" s="77"/>
      <c r="CM819" s="77"/>
      <c r="CN819" s="77"/>
      <c r="CO819" s="77"/>
      <c r="CP819" s="77"/>
      <c r="CQ819" s="77"/>
      <c r="CR819" s="77"/>
      <c r="CS819" s="77"/>
      <c r="CT819" s="77"/>
      <c r="CU819" s="77"/>
      <c r="CV819" s="77"/>
      <c r="CW819" s="77"/>
      <c r="CX819" s="77"/>
      <c r="CY819" s="77"/>
      <c r="CZ819" s="77"/>
      <c r="DA819" s="77"/>
      <c r="DB819" s="77"/>
      <c r="DC819" s="77"/>
      <c r="DD819" s="77"/>
      <c r="DE819" s="77"/>
      <c r="DF819" s="77"/>
      <c r="DG819" s="77"/>
      <c r="DH819" s="77"/>
      <c r="DI819" s="77"/>
      <c r="DJ819" s="77"/>
      <c r="DK819" s="77"/>
      <c r="DL819" s="77"/>
      <c r="DM819" s="77"/>
      <c r="DN819" s="77"/>
      <c r="DO819" s="77"/>
      <c r="DP819" s="77"/>
      <c r="DQ819" s="77"/>
      <c r="DR819" s="77"/>
      <c r="DS819" s="77"/>
      <c r="DT819" s="77"/>
      <c r="DU819" s="77"/>
      <c r="DV819" s="77"/>
      <c r="DW819" s="77"/>
      <c r="DX819" s="77"/>
      <c r="DY819" s="77"/>
      <c r="DZ819" s="77"/>
      <c r="EA819" s="77"/>
      <c r="EB819" s="77"/>
      <c r="EC819" s="77"/>
      <c r="ED819" s="77"/>
      <c r="EE819" s="77"/>
      <c r="EF819" s="77"/>
      <c r="EG819" s="77"/>
      <c r="EH819" s="77"/>
      <c r="EI819" s="77"/>
      <c r="EJ819" s="77"/>
      <c r="EK819" s="77"/>
      <c r="EL819" s="77"/>
      <c r="EM819" s="77"/>
      <c r="EN819" s="77"/>
      <c r="EO819" s="77"/>
      <c r="EP819" s="77"/>
      <c r="EQ819" s="77"/>
      <c r="ER819" s="77"/>
      <c r="ES819" s="77"/>
      <c r="ET819" s="77"/>
      <c r="EU819" s="77"/>
      <c r="EV819" s="77"/>
      <c r="EW819" s="77"/>
      <c r="EX819" s="77"/>
      <c r="EY819" s="77"/>
      <c r="EZ819" s="77"/>
      <c r="FA819" s="77"/>
      <c r="FB819" s="77"/>
      <c r="FC819" s="77"/>
      <c r="FD819" s="77"/>
      <c r="FE819" s="77"/>
      <c r="FF819" s="77"/>
      <c r="FG819" s="77"/>
      <c r="FH819" s="77"/>
      <c r="FI819" s="77"/>
      <c r="FJ819" s="77"/>
      <c r="FK819" s="77"/>
      <c r="FL819" s="77"/>
      <c r="FM819" s="77"/>
      <c r="FN819" s="77"/>
      <c r="FO819" s="77"/>
      <c r="FP819" s="77"/>
      <c r="FQ819" s="77"/>
      <c r="FR819" s="77"/>
      <c r="FS819" s="77"/>
      <c r="FT819" s="77"/>
      <c r="FU819" s="77"/>
      <c r="FV819" s="77"/>
      <c r="FW819" s="77"/>
      <c r="FX819" s="77"/>
      <c r="FY819" s="77"/>
      <c r="FZ819" s="77"/>
      <c r="GA819" s="77"/>
      <c r="GB819" s="77"/>
      <c r="GC819" s="77"/>
      <c r="GD819" s="77"/>
      <c r="GE819" s="77"/>
      <c r="GF819" s="77"/>
      <c r="GG819" s="77"/>
      <c r="GH819" s="77"/>
      <c r="GI819" s="77"/>
      <c r="GJ819" s="77"/>
      <c r="GK819" s="77"/>
      <c r="GL819" s="77"/>
      <c r="GM819" s="77"/>
      <c r="GN819" s="77"/>
      <c r="GO819" s="77"/>
      <c r="GP819" s="77"/>
      <c r="GQ819" s="77"/>
      <c r="GR819" s="77"/>
      <c r="GS819" s="77"/>
      <c r="GT819" s="77"/>
      <c r="GU819" s="77"/>
      <c r="GV819" s="77"/>
      <c r="GW819" s="77"/>
      <c r="GX819" s="77"/>
      <c r="GY819" s="77"/>
      <c r="GZ819" s="77"/>
      <c r="HA819" s="77"/>
      <c r="HB819" s="77"/>
      <c r="HC819" s="77"/>
      <c r="HD819" s="77"/>
      <c r="HE819" s="77"/>
      <c r="HF819" s="77"/>
      <c r="HG819" s="77"/>
      <c r="HH819" s="77"/>
      <c r="HI819" s="77"/>
      <c r="HJ819" s="77"/>
      <c r="HK819" s="77"/>
      <c r="HL819" s="77"/>
      <c r="HM819" s="77"/>
      <c r="HN819" s="77"/>
      <c r="HO819" s="77"/>
      <c r="HP819" s="77"/>
      <c r="HQ819" s="77"/>
      <c r="HR819" s="77"/>
      <c r="HS819" s="77"/>
      <c r="HT819" s="77"/>
      <c r="HU819" s="77"/>
      <c r="HV819" s="77"/>
      <c r="HW819" s="77"/>
      <c r="HX819" s="77"/>
      <c r="HY819" s="77"/>
      <c r="HZ819" s="77"/>
      <c r="IA819" s="77"/>
      <c r="IB819" s="77"/>
      <c r="IC819" s="77"/>
      <c r="ID819" s="77"/>
      <c r="IE819" s="77"/>
      <c r="IF819" s="77"/>
      <c r="IG819" s="77"/>
      <c r="IH819" s="77"/>
    </row>
    <row r="820" spans="1:242" s="78" customFormat="1" ht="33">
      <c r="A820" s="193" t="s">
        <v>355</v>
      </c>
      <c r="B820" s="193" t="s">
        <v>501</v>
      </c>
      <c r="C820" s="193" t="s">
        <v>502</v>
      </c>
      <c r="D820" s="193" t="s">
        <v>358</v>
      </c>
      <c r="E820" s="201">
        <v>20</v>
      </c>
      <c r="F820" s="195" t="s">
        <v>359</v>
      </c>
      <c r="G820" s="193" t="s">
        <v>360</v>
      </c>
      <c r="H820" s="195"/>
      <c r="I820" s="195"/>
      <c r="J820" s="77"/>
      <c r="K820" s="77"/>
      <c r="L820" s="77"/>
      <c r="M820" s="77"/>
      <c r="N820" s="77"/>
      <c r="O820" s="77"/>
      <c r="P820" s="77"/>
      <c r="Q820" s="77"/>
      <c r="R820" s="77"/>
      <c r="S820" s="77"/>
      <c r="T820" s="77"/>
      <c r="U820" s="77"/>
      <c r="V820" s="77"/>
      <c r="W820" s="77"/>
      <c r="X820" s="77"/>
      <c r="Y820" s="77"/>
      <c r="Z820" s="77"/>
      <c r="AA820" s="77"/>
      <c r="AB820" s="77"/>
      <c r="AC820" s="77"/>
      <c r="AD820" s="77"/>
      <c r="AE820" s="77"/>
      <c r="AF820" s="77"/>
      <c r="AG820" s="77"/>
      <c r="AH820" s="77"/>
      <c r="AI820" s="77"/>
      <c r="AJ820" s="77"/>
      <c r="AK820" s="77"/>
      <c r="AL820" s="77"/>
      <c r="AM820" s="77"/>
      <c r="AN820" s="77"/>
      <c r="AO820" s="77"/>
      <c r="AP820" s="77"/>
      <c r="AQ820" s="77"/>
      <c r="AR820" s="77"/>
      <c r="AS820" s="77"/>
      <c r="AT820" s="77"/>
      <c r="AU820" s="77"/>
      <c r="AV820" s="77"/>
      <c r="AW820" s="77"/>
      <c r="AX820" s="77"/>
      <c r="AY820" s="77"/>
      <c r="AZ820" s="77"/>
      <c r="BA820" s="77"/>
      <c r="BB820" s="77"/>
      <c r="BC820" s="77"/>
      <c r="BD820" s="77"/>
      <c r="BE820" s="77"/>
      <c r="BF820" s="77"/>
      <c r="BG820" s="77"/>
      <c r="BH820" s="77"/>
      <c r="BI820" s="77"/>
      <c r="BJ820" s="77"/>
      <c r="BK820" s="77"/>
      <c r="BL820" s="77"/>
      <c r="BM820" s="77"/>
      <c r="BN820" s="77"/>
      <c r="BO820" s="77"/>
      <c r="BP820" s="77"/>
      <c r="BQ820" s="77"/>
      <c r="BR820" s="77"/>
      <c r="BS820" s="77"/>
      <c r="BT820" s="77"/>
      <c r="BU820" s="77"/>
      <c r="BV820" s="77"/>
      <c r="BW820" s="77"/>
      <c r="BX820" s="77"/>
      <c r="BY820" s="77"/>
      <c r="BZ820" s="77"/>
      <c r="CA820" s="77"/>
      <c r="CB820" s="77"/>
      <c r="CC820" s="77"/>
      <c r="CD820" s="77"/>
      <c r="CE820" s="77"/>
      <c r="CF820" s="77"/>
      <c r="CG820" s="77"/>
      <c r="CH820" s="77"/>
      <c r="CI820" s="77"/>
      <c r="CJ820" s="77"/>
      <c r="CK820" s="77"/>
      <c r="CL820" s="77"/>
      <c r="CM820" s="77"/>
      <c r="CN820" s="77"/>
      <c r="CO820" s="77"/>
      <c r="CP820" s="77"/>
      <c r="CQ820" s="77"/>
      <c r="CR820" s="77"/>
      <c r="CS820" s="77"/>
      <c r="CT820" s="77"/>
      <c r="CU820" s="77"/>
      <c r="CV820" s="77"/>
      <c r="CW820" s="77"/>
      <c r="CX820" s="77"/>
      <c r="CY820" s="77"/>
      <c r="CZ820" s="77"/>
      <c r="DA820" s="77"/>
      <c r="DB820" s="77"/>
      <c r="DC820" s="77"/>
      <c r="DD820" s="77"/>
      <c r="DE820" s="77"/>
      <c r="DF820" s="77"/>
      <c r="DG820" s="77"/>
      <c r="DH820" s="77"/>
      <c r="DI820" s="77"/>
      <c r="DJ820" s="77"/>
      <c r="DK820" s="77"/>
      <c r="DL820" s="77"/>
      <c r="DM820" s="77"/>
      <c r="DN820" s="77"/>
      <c r="DO820" s="77"/>
      <c r="DP820" s="77"/>
      <c r="DQ820" s="77"/>
      <c r="DR820" s="77"/>
      <c r="DS820" s="77"/>
      <c r="DT820" s="77"/>
      <c r="DU820" s="77"/>
      <c r="DV820" s="77"/>
      <c r="DW820" s="77"/>
      <c r="DX820" s="77"/>
      <c r="DY820" s="77"/>
      <c r="DZ820" s="77"/>
      <c r="EA820" s="77"/>
      <c r="EB820" s="77"/>
      <c r="EC820" s="77"/>
      <c r="ED820" s="77"/>
      <c r="EE820" s="77"/>
      <c r="EF820" s="77"/>
      <c r="EG820" s="77"/>
      <c r="EH820" s="77"/>
      <c r="EI820" s="77"/>
      <c r="EJ820" s="77"/>
      <c r="EK820" s="77"/>
      <c r="EL820" s="77"/>
      <c r="EM820" s="77"/>
      <c r="EN820" s="77"/>
      <c r="EO820" s="77"/>
      <c r="EP820" s="77"/>
      <c r="EQ820" s="77"/>
      <c r="ER820" s="77"/>
      <c r="ES820" s="77"/>
      <c r="ET820" s="77"/>
      <c r="EU820" s="77"/>
      <c r="EV820" s="77"/>
      <c r="EW820" s="77"/>
      <c r="EX820" s="77"/>
      <c r="EY820" s="77"/>
      <c r="EZ820" s="77"/>
      <c r="FA820" s="77"/>
      <c r="FB820" s="77"/>
      <c r="FC820" s="77"/>
      <c r="FD820" s="77"/>
      <c r="FE820" s="77"/>
      <c r="FF820" s="77"/>
      <c r="FG820" s="77"/>
      <c r="FH820" s="77"/>
      <c r="FI820" s="77"/>
      <c r="FJ820" s="77"/>
      <c r="FK820" s="77"/>
      <c r="FL820" s="77"/>
      <c r="FM820" s="77"/>
      <c r="FN820" s="77"/>
      <c r="FO820" s="77"/>
      <c r="FP820" s="77"/>
      <c r="FQ820" s="77"/>
      <c r="FR820" s="77"/>
      <c r="FS820" s="77"/>
      <c r="FT820" s="77"/>
      <c r="FU820" s="77"/>
      <c r="FV820" s="77"/>
      <c r="FW820" s="77"/>
      <c r="FX820" s="77"/>
      <c r="FY820" s="77"/>
      <c r="FZ820" s="77"/>
      <c r="GA820" s="77"/>
      <c r="GB820" s="77"/>
      <c r="GC820" s="77"/>
      <c r="GD820" s="77"/>
      <c r="GE820" s="77"/>
      <c r="GF820" s="77"/>
      <c r="GG820" s="77"/>
      <c r="GH820" s="77"/>
      <c r="GI820" s="77"/>
      <c r="GJ820" s="77"/>
      <c r="GK820" s="77"/>
      <c r="GL820" s="77"/>
      <c r="GM820" s="77"/>
      <c r="GN820" s="77"/>
      <c r="GO820" s="77"/>
      <c r="GP820" s="77"/>
      <c r="GQ820" s="77"/>
      <c r="GR820" s="77"/>
      <c r="GS820" s="77"/>
      <c r="GT820" s="77"/>
      <c r="GU820" s="77"/>
      <c r="GV820" s="77"/>
      <c r="GW820" s="77"/>
      <c r="GX820" s="77"/>
      <c r="GY820" s="77"/>
      <c r="GZ820" s="77"/>
      <c r="HA820" s="77"/>
      <c r="HB820" s="77"/>
      <c r="HC820" s="77"/>
      <c r="HD820" s="77"/>
      <c r="HE820" s="77"/>
      <c r="HF820" s="77"/>
      <c r="HG820" s="77"/>
      <c r="HH820" s="77"/>
      <c r="HI820" s="77"/>
      <c r="HJ820" s="77"/>
      <c r="HK820" s="77"/>
      <c r="HL820" s="77"/>
      <c r="HM820" s="77"/>
      <c r="HN820" s="77"/>
      <c r="HO820" s="77"/>
      <c r="HP820" s="77"/>
      <c r="HQ820" s="77"/>
      <c r="HR820" s="77"/>
      <c r="HS820" s="77"/>
      <c r="HT820" s="77"/>
      <c r="HU820" s="77"/>
      <c r="HV820" s="77"/>
      <c r="HW820" s="77"/>
      <c r="HX820" s="77"/>
      <c r="HY820" s="77"/>
      <c r="HZ820" s="77"/>
      <c r="IA820" s="77"/>
      <c r="IB820" s="77"/>
      <c r="IC820" s="77"/>
      <c r="ID820" s="77"/>
      <c r="IE820" s="77"/>
      <c r="IF820" s="77"/>
      <c r="IG820" s="77"/>
      <c r="IH820" s="77"/>
    </row>
    <row r="821" spans="1:9" s="4" customFormat="1" ht="33">
      <c r="A821" s="193" t="s">
        <v>355</v>
      </c>
      <c r="B821" s="193" t="s">
        <v>503</v>
      </c>
      <c r="C821" s="193" t="s">
        <v>502</v>
      </c>
      <c r="D821" s="193" t="s">
        <v>358</v>
      </c>
      <c r="E821" s="201">
        <v>20</v>
      </c>
      <c r="F821" s="195" t="s">
        <v>359</v>
      </c>
      <c r="G821" s="193" t="s">
        <v>360</v>
      </c>
      <c r="H821" s="195"/>
      <c r="I821" s="195" t="s">
        <v>361</v>
      </c>
    </row>
    <row r="822" spans="1:244" s="211" customFormat="1" ht="30.75" customHeight="1">
      <c r="A822" s="193"/>
      <c r="B822" s="193"/>
      <c r="C822" s="193" t="s">
        <v>504</v>
      </c>
      <c r="D822" s="193"/>
      <c r="E822" s="201">
        <f>SUM(E820:E821)</f>
        <v>40</v>
      </c>
      <c r="F822" s="195"/>
      <c r="G822" s="193"/>
      <c r="H822" s="195"/>
      <c r="I822" s="195" t="s">
        <v>1845</v>
      </c>
      <c r="J822" s="77"/>
      <c r="K822" s="77"/>
      <c r="L822" s="77"/>
      <c r="M822" s="77"/>
      <c r="N822" s="77"/>
      <c r="O822" s="77"/>
      <c r="P822" s="77"/>
      <c r="Q822" s="77"/>
      <c r="R822" s="77"/>
      <c r="S822" s="77"/>
      <c r="T822" s="77"/>
      <c r="U822" s="77"/>
      <c r="V822" s="77"/>
      <c r="W822" s="77"/>
      <c r="X822" s="77"/>
      <c r="Y822" s="77"/>
      <c r="Z822" s="77"/>
      <c r="AA822" s="77"/>
      <c r="AB822" s="77"/>
      <c r="AC822" s="77"/>
      <c r="AD822" s="77"/>
      <c r="AE822" s="77"/>
      <c r="AF822" s="77"/>
      <c r="AG822" s="77"/>
      <c r="AH822" s="77"/>
      <c r="AI822" s="77"/>
      <c r="AJ822" s="77"/>
      <c r="AK822" s="77"/>
      <c r="AL822" s="77"/>
      <c r="AM822" s="77"/>
      <c r="AN822" s="77"/>
      <c r="AO822" s="77"/>
      <c r="AP822" s="77"/>
      <c r="AQ822" s="77"/>
      <c r="AR822" s="77"/>
      <c r="AS822" s="77"/>
      <c r="AT822" s="77"/>
      <c r="AU822" s="77"/>
      <c r="AV822" s="77"/>
      <c r="AW822" s="77"/>
      <c r="AX822" s="77"/>
      <c r="AY822" s="77"/>
      <c r="AZ822" s="77"/>
      <c r="BA822" s="77"/>
      <c r="BB822" s="77"/>
      <c r="BC822" s="77"/>
      <c r="BD822" s="77"/>
      <c r="BE822" s="77"/>
      <c r="BF822" s="77"/>
      <c r="BG822" s="77"/>
      <c r="BH822" s="77"/>
      <c r="BI822" s="77"/>
      <c r="BJ822" s="77"/>
      <c r="BK822" s="77"/>
      <c r="BL822" s="77"/>
      <c r="BM822" s="77"/>
      <c r="BN822" s="77"/>
      <c r="BO822" s="77"/>
      <c r="BP822" s="77"/>
      <c r="BQ822" s="77"/>
      <c r="BR822" s="77"/>
      <c r="BS822" s="77"/>
      <c r="BT822" s="77"/>
      <c r="BU822" s="77"/>
      <c r="BV822" s="77"/>
      <c r="BW822" s="77"/>
      <c r="BX822" s="77"/>
      <c r="BY822" s="77"/>
      <c r="BZ822" s="77"/>
      <c r="CA822" s="77"/>
      <c r="CB822" s="77"/>
      <c r="CC822" s="77"/>
      <c r="CD822" s="77"/>
      <c r="CE822" s="77"/>
      <c r="CF822" s="77"/>
      <c r="CG822" s="77"/>
      <c r="CH822" s="77"/>
      <c r="CI822" s="77"/>
      <c r="CJ822" s="77"/>
      <c r="CK822" s="77"/>
      <c r="CL822" s="77"/>
      <c r="CM822" s="77"/>
      <c r="CN822" s="77"/>
      <c r="CO822" s="77"/>
      <c r="CP822" s="77"/>
      <c r="CQ822" s="77"/>
      <c r="CR822" s="77"/>
      <c r="CS822" s="77"/>
      <c r="CT822" s="77"/>
      <c r="CU822" s="77"/>
      <c r="CV822" s="77"/>
      <c r="CW822" s="77"/>
      <c r="CX822" s="77"/>
      <c r="CY822" s="77"/>
      <c r="CZ822" s="77"/>
      <c r="DA822" s="77"/>
      <c r="DB822" s="77"/>
      <c r="DC822" s="77"/>
      <c r="DD822" s="77"/>
      <c r="DE822" s="77"/>
      <c r="DF822" s="77"/>
      <c r="DG822" s="77"/>
      <c r="DH822" s="77"/>
      <c r="DI822" s="77"/>
      <c r="DJ822" s="77"/>
      <c r="DK822" s="77"/>
      <c r="DL822" s="77"/>
      <c r="DM822" s="77"/>
      <c r="DN822" s="77"/>
      <c r="DO822" s="77"/>
      <c r="DP822" s="77"/>
      <c r="DQ822" s="77"/>
      <c r="DR822" s="77"/>
      <c r="DS822" s="77"/>
      <c r="DT822" s="77"/>
      <c r="DU822" s="77"/>
      <c r="DV822" s="77"/>
      <c r="DW822" s="77"/>
      <c r="DX822" s="77"/>
      <c r="DY822" s="77"/>
      <c r="DZ822" s="77"/>
      <c r="EA822" s="77"/>
      <c r="EB822" s="77"/>
      <c r="EC822" s="77"/>
      <c r="ED822" s="77"/>
      <c r="EE822" s="77"/>
      <c r="EF822" s="77"/>
      <c r="EG822" s="77"/>
      <c r="EH822" s="77"/>
      <c r="EI822" s="77"/>
      <c r="EJ822" s="77"/>
      <c r="EK822" s="77"/>
      <c r="EL822" s="77"/>
      <c r="EM822" s="77"/>
      <c r="EN822" s="77"/>
      <c r="EO822" s="77"/>
      <c r="EP822" s="77"/>
      <c r="EQ822" s="77"/>
      <c r="ER822" s="77"/>
      <c r="ES822" s="77"/>
      <c r="ET822" s="77"/>
      <c r="EU822" s="77"/>
      <c r="EV822" s="77"/>
      <c r="EW822" s="77"/>
      <c r="EX822" s="77"/>
      <c r="EY822" s="77"/>
      <c r="EZ822" s="77"/>
      <c r="FA822" s="77"/>
      <c r="FB822" s="77"/>
      <c r="FC822" s="77"/>
      <c r="FD822" s="77"/>
      <c r="FE822" s="77"/>
      <c r="FF822" s="77"/>
      <c r="FG822" s="77"/>
      <c r="FH822" s="77"/>
      <c r="FI822" s="77"/>
      <c r="FJ822" s="77"/>
      <c r="FK822" s="77"/>
      <c r="FL822" s="77"/>
      <c r="FM822" s="77"/>
      <c r="FN822" s="77"/>
      <c r="FO822" s="77"/>
      <c r="FP822" s="77"/>
      <c r="FQ822" s="77"/>
      <c r="FR822" s="77"/>
      <c r="FS822" s="77"/>
      <c r="FT822" s="77"/>
      <c r="FU822" s="77"/>
      <c r="FV822" s="77"/>
      <c r="FW822" s="77"/>
      <c r="FX822" s="77"/>
      <c r="FY822" s="77"/>
      <c r="FZ822" s="77"/>
      <c r="GA822" s="77"/>
      <c r="GB822" s="77"/>
      <c r="GC822" s="77"/>
      <c r="GD822" s="77"/>
      <c r="GE822" s="77"/>
      <c r="GF822" s="77"/>
      <c r="GG822" s="77"/>
      <c r="GH822" s="77"/>
      <c r="GI822" s="77"/>
      <c r="GJ822" s="77"/>
      <c r="GK822" s="77"/>
      <c r="GL822" s="77"/>
      <c r="GM822" s="77"/>
      <c r="GN822" s="77"/>
      <c r="GO822" s="77"/>
      <c r="GP822" s="77"/>
      <c r="GQ822" s="77"/>
      <c r="GR822" s="77"/>
      <c r="GS822" s="77"/>
      <c r="GT822" s="77"/>
      <c r="GU822" s="77"/>
      <c r="GV822" s="77"/>
      <c r="GW822" s="77"/>
      <c r="GX822" s="77"/>
      <c r="GY822" s="77"/>
      <c r="GZ822" s="77"/>
      <c r="HA822" s="77"/>
      <c r="HB822" s="77"/>
      <c r="HC822" s="77"/>
      <c r="HD822" s="77"/>
      <c r="HE822" s="77"/>
      <c r="HF822" s="77"/>
      <c r="HG822" s="77"/>
      <c r="HH822" s="77"/>
      <c r="HI822" s="77"/>
      <c r="HJ822" s="77"/>
      <c r="HK822" s="77"/>
      <c r="HL822" s="77"/>
      <c r="HM822" s="77"/>
      <c r="HN822" s="77"/>
      <c r="HO822" s="77"/>
      <c r="HP822" s="77"/>
      <c r="HQ822" s="77"/>
      <c r="HR822" s="77"/>
      <c r="HS822" s="77"/>
      <c r="HT822" s="77"/>
      <c r="HU822" s="77"/>
      <c r="HV822" s="77"/>
      <c r="HW822" s="77"/>
      <c r="HX822" s="77"/>
      <c r="HY822" s="77"/>
      <c r="HZ822" s="77"/>
      <c r="IA822" s="77"/>
      <c r="IB822" s="77"/>
      <c r="IC822" s="77"/>
      <c r="ID822" s="77"/>
      <c r="IE822" s="77"/>
      <c r="IF822" s="77"/>
      <c r="IG822" s="77"/>
      <c r="IH822" s="77"/>
      <c r="II822" s="78"/>
      <c r="IJ822" s="78"/>
    </row>
    <row r="823" spans="1:244" s="211" customFormat="1" ht="16.5">
      <c r="A823" s="193" t="s">
        <v>285</v>
      </c>
      <c r="B823" s="193" t="s">
        <v>505</v>
      </c>
      <c r="C823" s="193" t="s">
        <v>506</v>
      </c>
      <c r="D823" s="193" t="s">
        <v>287</v>
      </c>
      <c r="E823" s="201">
        <v>9</v>
      </c>
      <c r="F823" s="195" t="s">
        <v>1458</v>
      </c>
      <c r="G823" s="193"/>
      <c r="H823" s="195"/>
      <c r="I823" s="195" t="s">
        <v>1845</v>
      </c>
      <c r="J823" s="77"/>
      <c r="K823" s="77"/>
      <c r="L823" s="77"/>
      <c r="M823" s="77"/>
      <c r="N823" s="77"/>
      <c r="O823" s="77"/>
      <c r="P823" s="77"/>
      <c r="Q823" s="77"/>
      <c r="R823" s="77"/>
      <c r="S823" s="77"/>
      <c r="T823" s="77"/>
      <c r="U823" s="77"/>
      <c r="V823" s="77"/>
      <c r="W823" s="77"/>
      <c r="X823" s="77"/>
      <c r="Y823" s="77"/>
      <c r="Z823" s="77"/>
      <c r="AA823" s="77"/>
      <c r="AB823" s="77"/>
      <c r="AC823" s="77"/>
      <c r="AD823" s="77"/>
      <c r="AE823" s="77"/>
      <c r="AF823" s="77"/>
      <c r="AG823" s="77"/>
      <c r="AH823" s="77"/>
      <c r="AI823" s="77"/>
      <c r="AJ823" s="77"/>
      <c r="AK823" s="77"/>
      <c r="AL823" s="77"/>
      <c r="AM823" s="77"/>
      <c r="AN823" s="77"/>
      <c r="AO823" s="77"/>
      <c r="AP823" s="77"/>
      <c r="AQ823" s="77"/>
      <c r="AR823" s="77"/>
      <c r="AS823" s="77"/>
      <c r="AT823" s="77"/>
      <c r="AU823" s="77"/>
      <c r="AV823" s="77"/>
      <c r="AW823" s="77"/>
      <c r="AX823" s="77"/>
      <c r="AY823" s="77"/>
      <c r="AZ823" s="77"/>
      <c r="BA823" s="77"/>
      <c r="BB823" s="77"/>
      <c r="BC823" s="77"/>
      <c r="BD823" s="77"/>
      <c r="BE823" s="77"/>
      <c r="BF823" s="77"/>
      <c r="BG823" s="77"/>
      <c r="BH823" s="77"/>
      <c r="BI823" s="77"/>
      <c r="BJ823" s="77"/>
      <c r="BK823" s="77"/>
      <c r="BL823" s="77"/>
      <c r="BM823" s="77"/>
      <c r="BN823" s="77"/>
      <c r="BO823" s="77"/>
      <c r="BP823" s="77"/>
      <c r="BQ823" s="77"/>
      <c r="BR823" s="77"/>
      <c r="BS823" s="77"/>
      <c r="BT823" s="77"/>
      <c r="BU823" s="77"/>
      <c r="BV823" s="77"/>
      <c r="BW823" s="77"/>
      <c r="BX823" s="77"/>
      <c r="BY823" s="77"/>
      <c r="BZ823" s="77"/>
      <c r="CA823" s="77"/>
      <c r="CB823" s="77"/>
      <c r="CC823" s="77"/>
      <c r="CD823" s="77"/>
      <c r="CE823" s="77"/>
      <c r="CF823" s="77"/>
      <c r="CG823" s="77"/>
      <c r="CH823" s="77"/>
      <c r="CI823" s="77"/>
      <c r="CJ823" s="77"/>
      <c r="CK823" s="77"/>
      <c r="CL823" s="77"/>
      <c r="CM823" s="77"/>
      <c r="CN823" s="77"/>
      <c r="CO823" s="77"/>
      <c r="CP823" s="77"/>
      <c r="CQ823" s="77"/>
      <c r="CR823" s="77"/>
      <c r="CS823" s="77"/>
      <c r="CT823" s="77"/>
      <c r="CU823" s="77"/>
      <c r="CV823" s="77"/>
      <c r="CW823" s="77"/>
      <c r="CX823" s="77"/>
      <c r="CY823" s="77"/>
      <c r="CZ823" s="77"/>
      <c r="DA823" s="77"/>
      <c r="DB823" s="77"/>
      <c r="DC823" s="77"/>
      <c r="DD823" s="77"/>
      <c r="DE823" s="77"/>
      <c r="DF823" s="77"/>
      <c r="DG823" s="77"/>
      <c r="DH823" s="77"/>
      <c r="DI823" s="77"/>
      <c r="DJ823" s="77"/>
      <c r="DK823" s="77"/>
      <c r="DL823" s="77"/>
      <c r="DM823" s="77"/>
      <c r="DN823" s="77"/>
      <c r="DO823" s="77"/>
      <c r="DP823" s="77"/>
      <c r="DQ823" s="77"/>
      <c r="DR823" s="77"/>
      <c r="DS823" s="77"/>
      <c r="DT823" s="77"/>
      <c r="DU823" s="77"/>
      <c r="DV823" s="77"/>
      <c r="DW823" s="77"/>
      <c r="DX823" s="77"/>
      <c r="DY823" s="77"/>
      <c r="DZ823" s="77"/>
      <c r="EA823" s="77"/>
      <c r="EB823" s="77"/>
      <c r="EC823" s="77"/>
      <c r="ED823" s="77"/>
      <c r="EE823" s="77"/>
      <c r="EF823" s="77"/>
      <c r="EG823" s="77"/>
      <c r="EH823" s="77"/>
      <c r="EI823" s="77"/>
      <c r="EJ823" s="77"/>
      <c r="EK823" s="77"/>
      <c r="EL823" s="77"/>
      <c r="EM823" s="77"/>
      <c r="EN823" s="77"/>
      <c r="EO823" s="77"/>
      <c r="EP823" s="77"/>
      <c r="EQ823" s="77"/>
      <c r="ER823" s="77"/>
      <c r="ES823" s="77"/>
      <c r="ET823" s="77"/>
      <c r="EU823" s="77"/>
      <c r="EV823" s="77"/>
      <c r="EW823" s="77"/>
      <c r="EX823" s="77"/>
      <c r="EY823" s="77"/>
      <c r="EZ823" s="77"/>
      <c r="FA823" s="77"/>
      <c r="FB823" s="77"/>
      <c r="FC823" s="77"/>
      <c r="FD823" s="77"/>
      <c r="FE823" s="77"/>
      <c r="FF823" s="77"/>
      <c r="FG823" s="77"/>
      <c r="FH823" s="77"/>
      <c r="FI823" s="77"/>
      <c r="FJ823" s="77"/>
      <c r="FK823" s="77"/>
      <c r="FL823" s="77"/>
      <c r="FM823" s="77"/>
      <c r="FN823" s="77"/>
      <c r="FO823" s="77"/>
      <c r="FP823" s="77"/>
      <c r="FQ823" s="77"/>
      <c r="FR823" s="77"/>
      <c r="FS823" s="77"/>
      <c r="FT823" s="77"/>
      <c r="FU823" s="77"/>
      <c r="FV823" s="77"/>
      <c r="FW823" s="77"/>
      <c r="FX823" s="77"/>
      <c r="FY823" s="77"/>
      <c r="FZ823" s="77"/>
      <c r="GA823" s="77"/>
      <c r="GB823" s="77"/>
      <c r="GC823" s="77"/>
      <c r="GD823" s="77"/>
      <c r="GE823" s="77"/>
      <c r="GF823" s="77"/>
      <c r="GG823" s="77"/>
      <c r="GH823" s="77"/>
      <c r="GI823" s="77"/>
      <c r="GJ823" s="77"/>
      <c r="GK823" s="77"/>
      <c r="GL823" s="77"/>
      <c r="GM823" s="77"/>
      <c r="GN823" s="77"/>
      <c r="GO823" s="77"/>
      <c r="GP823" s="77"/>
      <c r="GQ823" s="77"/>
      <c r="GR823" s="77"/>
      <c r="GS823" s="77"/>
      <c r="GT823" s="77"/>
      <c r="GU823" s="77"/>
      <c r="GV823" s="77"/>
      <c r="GW823" s="77"/>
      <c r="GX823" s="77"/>
      <c r="GY823" s="77"/>
      <c r="GZ823" s="77"/>
      <c r="HA823" s="77"/>
      <c r="HB823" s="77"/>
      <c r="HC823" s="77"/>
      <c r="HD823" s="77"/>
      <c r="HE823" s="77"/>
      <c r="HF823" s="77"/>
      <c r="HG823" s="77"/>
      <c r="HH823" s="77"/>
      <c r="HI823" s="77"/>
      <c r="HJ823" s="77"/>
      <c r="HK823" s="77"/>
      <c r="HL823" s="77"/>
      <c r="HM823" s="77"/>
      <c r="HN823" s="77"/>
      <c r="HO823" s="77"/>
      <c r="HP823" s="77"/>
      <c r="HQ823" s="77"/>
      <c r="HR823" s="77"/>
      <c r="HS823" s="77"/>
      <c r="HT823" s="77"/>
      <c r="HU823" s="77"/>
      <c r="HV823" s="77"/>
      <c r="HW823" s="77"/>
      <c r="HX823" s="77"/>
      <c r="HY823" s="77"/>
      <c r="HZ823" s="77"/>
      <c r="IA823" s="77"/>
      <c r="IB823" s="77"/>
      <c r="IC823" s="77"/>
      <c r="ID823" s="77"/>
      <c r="IE823" s="77"/>
      <c r="IF823" s="77"/>
      <c r="IG823" s="77"/>
      <c r="IH823" s="77"/>
      <c r="II823" s="78"/>
      <c r="IJ823" s="78"/>
    </row>
    <row r="824" spans="1:244" s="211" customFormat="1" ht="33">
      <c r="A824" s="193" t="s">
        <v>1852</v>
      </c>
      <c r="B824" s="193" t="s">
        <v>507</v>
      </c>
      <c r="C824" s="193" t="s">
        <v>508</v>
      </c>
      <c r="D824" s="193" t="s">
        <v>1855</v>
      </c>
      <c r="E824" s="201">
        <v>20</v>
      </c>
      <c r="F824" s="195" t="s">
        <v>1471</v>
      </c>
      <c r="G824" s="193" t="s">
        <v>1856</v>
      </c>
      <c r="H824" s="195"/>
      <c r="I824" s="195" t="s">
        <v>1845</v>
      </c>
      <c r="J824" s="77"/>
      <c r="K824" s="77"/>
      <c r="L824" s="77"/>
      <c r="M824" s="77"/>
      <c r="N824" s="77"/>
      <c r="O824" s="77"/>
      <c r="P824" s="77"/>
      <c r="Q824" s="77"/>
      <c r="R824" s="77"/>
      <c r="S824" s="77"/>
      <c r="T824" s="77"/>
      <c r="U824" s="77"/>
      <c r="V824" s="77"/>
      <c r="W824" s="77"/>
      <c r="X824" s="77"/>
      <c r="Y824" s="77"/>
      <c r="Z824" s="77"/>
      <c r="AA824" s="77"/>
      <c r="AB824" s="77"/>
      <c r="AC824" s="77"/>
      <c r="AD824" s="77"/>
      <c r="AE824" s="77"/>
      <c r="AF824" s="77"/>
      <c r="AG824" s="77"/>
      <c r="AH824" s="77"/>
      <c r="AI824" s="77"/>
      <c r="AJ824" s="77"/>
      <c r="AK824" s="77"/>
      <c r="AL824" s="77"/>
      <c r="AM824" s="77"/>
      <c r="AN824" s="77"/>
      <c r="AO824" s="77"/>
      <c r="AP824" s="77"/>
      <c r="AQ824" s="77"/>
      <c r="AR824" s="77"/>
      <c r="AS824" s="77"/>
      <c r="AT824" s="77"/>
      <c r="AU824" s="77"/>
      <c r="AV824" s="77"/>
      <c r="AW824" s="77"/>
      <c r="AX824" s="77"/>
      <c r="AY824" s="77"/>
      <c r="AZ824" s="77"/>
      <c r="BA824" s="77"/>
      <c r="BB824" s="77"/>
      <c r="BC824" s="77"/>
      <c r="BD824" s="77"/>
      <c r="BE824" s="77"/>
      <c r="BF824" s="77"/>
      <c r="BG824" s="77"/>
      <c r="BH824" s="77"/>
      <c r="BI824" s="77"/>
      <c r="BJ824" s="77"/>
      <c r="BK824" s="77"/>
      <c r="BL824" s="77"/>
      <c r="BM824" s="77"/>
      <c r="BN824" s="77"/>
      <c r="BO824" s="77"/>
      <c r="BP824" s="77"/>
      <c r="BQ824" s="77"/>
      <c r="BR824" s="77"/>
      <c r="BS824" s="77"/>
      <c r="BT824" s="77"/>
      <c r="BU824" s="77"/>
      <c r="BV824" s="77"/>
      <c r="BW824" s="77"/>
      <c r="BX824" s="77"/>
      <c r="BY824" s="77"/>
      <c r="BZ824" s="77"/>
      <c r="CA824" s="77"/>
      <c r="CB824" s="77"/>
      <c r="CC824" s="77"/>
      <c r="CD824" s="77"/>
      <c r="CE824" s="77"/>
      <c r="CF824" s="77"/>
      <c r="CG824" s="77"/>
      <c r="CH824" s="77"/>
      <c r="CI824" s="77"/>
      <c r="CJ824" s="77"/>
      <c r="CK824" s="77"/>
      <c r="CL824" s="77"/>
      <c r="CM824" s="77"/>
      <c r="CN824" s="77"/>
      <c r="CO824" s="77"/>
      <c r="CP824" s="77"/>
      <c r="CQ824" s="77"/>
      <c r="CR824" s="77"/>
      <c r="CS824" s="77"/>
      <c r="CT824" s="77"/>
      <c r="CU824" s="77"/>
      <c r="CV824" s="77"/>
      <c r="CW824" s="77"/>
      <c r="CX824" s="77"/>
      <c r="CY824" s="77"/>
      <c r="CZ824" s="77"/>
      <c r="DA824" s="77"/>
      <c r="DB824" s="77"/>
      <c r="DC824" s="77"/>
      <c r="DD824" s="77"/>
      <c r="DE824" s="77"/>
      <c r="DF824" s="77"/>
      <c r="DG824" s="77"/>
      <c r="DH824" s="77"/>
      <c r="DI824" s="77"/>
      <c r="DJ824" s="77"/>
      <c r="DK824" s="77"/>
      <c r="DL824" s="77"/>
      <c r="DM824" s="77"/>
      <c r="DN824" s="77"/>
      <c r="DO824" s="77"/>
      <c r="DP824" s="77"/>
      <c r="DQ824" s="77"/>
      <c r="DR824" s="77"/>
      <c r="DS824" s="77"/>
      <c r="DT824" s="77"/>
      <c r="DU824" s="77"/>
      <c r="DV824" s="77"/>
      <c r="DW824" s="77"/>
      <c r="DX824" s="77"/>
      <c r="DY824" s="77"/>
      <c r="DZ824" s="77"/>
      <c r="EA824" s="77"/>
      <c r="EB824" s="77"/>
      <c r="EC824" s="77"/>
      <c r="ED824" s="77"/>
      <c r="EE824" s="77"/>
      <c r="EF824" s="77"/>
      <c r="EG824" s="77"/>
      <c r="EH824" s="77"/>
      <c r="EI824" s="77"/>
      <c r="EJ824" s="77"/>
      <c r="EK824" s="77"/>
      <c r="EL824" s="77"/>
      <c r="EM824" s="77"/>
      <c r="EN824" s="77"/>
      <c r="EO824" s="77"/>
      <c r="EP824" s="77"/>
      <c r="EQ824" s="77"/>
      <c r="ER824" s="77"/>
      <c r="ES824" s="77"/>
      <c r="ET824" s="77"/>
      <c r="EU824" s="77"/>
      <c r="EV824" s="77"/>
      <c r="EW824" s="77"/>
      <c r="EX824" s="77"/>
      <c r="EY824" s="77"/>
      <c r="EZ824" s="77"/>
      <c r="FA824" s="77"/>
      <c r="FB824" s="77"/>
      <c r="FC824" s="77"/>
      <c r="FD824" s="77"/>
      <c r="FE824" s="77"/>
      <c r="FF824" s="77"/>
      <c r="FG824" s="77"/>
      <c r="FH824" s="77"/>
      <c r="FI824" s="77"/>
      <c r="FJ824" s="77"/>
      <c r="FK824" s="77"/>
      <c r="FL824" s="77"/>
      <c r="FM824" s="77"/>
      <c r="FN824" s="77"/>
      <c r="FO824" s="77"/>
      <c r="FP824" s="77"/>
      <c r="FQ824" s="77"/>
      <c r="FR824" s="77"/>
      <c r="FS824" s="77"/>
      <c r="FT824" s="77"/>
      <c r="FU824" s="77"/>
      <c r="FV824" s="77"/>
      <c r="FW824" s="77"/>
      <c r="FX824" s="77"/>
      <c r="FY824" s="77"/>
      <c r="FZ824" s="77"/>
      <c r="GA824" s="77"/>
      <c r="GB824" s="77"/>
      <c r="GC824" s="77"/>
      <c r="GD824" s="77"/>
      <c r="GE824" s="77"/>
      <c r="GF824" s="77"/>
      <c r="GG824" s="77"/>
      <c r="GH824" s="77"/>
      <c r="GI824" s="77"/>
      <c r="GJ824" s="77"/>
      <c r="GK824" s="77"/>
      <c r="GL824" s="77"/>
      <c r="GM824" s="77"/>
      <c r="GN824" s="77"/>
      <c r="GO824" s="77"/>
      <c r="GP824" s="77"/>
      <c r="GQ824" s="77"/>
      <c r="GR824" s="77"/>
      <c r="GS824" s="77"/>
      <c r="GT824" s="77"/>
      <c r="GU824" s="77"/>
      <c r="GV824" s="77"/>
      <c r="GW824" s="77"/>
      <c r="GX824" s="77"/>
      <c r="GY824" s="77"/>
      <c r="GZ824" s="77"/>
      <c r="HA824" s="77"/>
      <c r="HB824" s="77"/>
      <c r="HC824" s="77"/>
      <c r="HD824" s="77"/>
      <c r="HE824" s="77"/>
      <c r="HF824" s="77"/>
      <c r="HG824" s="77"/>
      <c r="HH824" s="77"/>
      <c r="HI824" s="77"/>
      <c r="HJ824" s="77"/>
      <c r="HK824" s="77"/>
      <c r="HL824" s="77"/>
      <c r="HM824" s="77"/>
      <c r="HN824" s="77"/>
      <c r="HO824" s="77"/>
      <c r="HP824" s="77"/>
      <c r="HQ824" s="77"/>
      <c r="HR824" s="77"/>
      <c r="HS824" s="77"/>
      <c r="HT824" s="77"/>
      <c r="HU824" s="77"/>
      <c r="HV824" s="77"/>
      <c r="HW824" s="77"/>
      <c r="HX824" s="77"/>
      <c r="HY824" s="77"/>
      <c r="HZ824" s="77"/>
      <c r="IA824" s="77"/>
      <c r="IB824" s="77"/>
      <c r="IC824" s="77"/>
      <c r="ID824" s="77"/>
      <c r="IE824" s="77"/>
      <c r="IF824" s="77"/>
      <c r="IG824" s="77"/>
      <c r="IH824" s="77"/>
      <c r="II824" s="78"/>
      <c r="IJ824" s="78"/>
    </row>
    <row r="825" spans="1:244" s="211" customFormat="1" ht="33">
      <c r="A825" s="193" t="s">
        <v>1852</v>
      </c>
      <c r="B825" s="193" t="s">
        <v>509</v>
      </c>
      <c r="C825" s="193" t="s">
        <v>510</v>
      </c>
      <c r="D825" s="193" t="s">
        <v>1855</v>
      </c>
      <c r="E825" s="201">
        <v>20</v>
      </c>
      <c r="F825" s="195" t="s">
        <v>1471</v>
      </c>
      <c r="G825" s="193" t="s">
        <v>1856</v>
      </c>
      <c r="H825" s="195"/>
      <c r="I825" s="195" t="s">
        <v>1845</v>
      </c>
      <c r="J825" s="77"/>
      <c r="K825" s="77"/>
      <c r="L825" s="77"/>
      <c r="M825" s="77"/>
      <c r="N825" s="77"/>
      <c r="O825" s="77"/>
      <c r="P825" s="77"/>
      <c r="Q825" s="77"/>
      <c r="R825" s="77"/>
      <c r="S825" s="77"/>
      <c r="T825" s="77"/>
      <c r="U825" s="77"/>
      <c r="V825" s="77"/>
      <c r="W825" s="77"/>
      <c r="X825" s="77"/>
      <c r="Y825" s="77"/>
      <c r="Z825" s="77"/>
      <c r="AA825" s="77"/>
      <c r="AB825" s="77"/>
      <c r="AC825" s="77"/>
      <c r="AD825" s="77"/>
      <c r="AE825" s="77"/>
      <c r="AF825" s="77"/>
      <c r="AG825" s="77"/>
      <c r="AH825" s="77"/>
      <c r="AI825" s="77"/>
      <c r="AJ825" s="77"/>
      <c r="AK825" s="77"/>
      <c r="AL825" s="77"/>
      <c r="AM825" s="77"/>
      <c r="AN825" s="77"/>
      <c r="AO825" s="77"/>
      <c r="AP825" s="77"/>
      <c r="AQ825" s="77"/>
      <c r="AR825" s="77"/>
      <c r="AS825" s="77"/>
      <c r="AT825" s="77"/>
      <c r="AU825" s="77"/>
      <c r="AV825" s="77"/>
      <c r="AW825" s="77"/>
      <c r="AX825" s="77"/>
      <c r="AY825" s="77"/>
      <c r="AZ825" s="77"/>
      <c r="BA825" s="77"/>
      <c r="BB825" s="77"/>
      <c r="BC825" s="77"/>
      <c r="BD825" s="77"/>
      <c r="BE825" s="77"/>
      <c r="BF825" s="77"/>
      <c r="BG825" s="77"/>
      <c r="BH825" s="77"/>
      <c r="BI825" s="77"/>
      <c r="BJ825" s="77"/>
      <c r="BK825" s="77"/>
      <c r="BL825" s="77"/>
      <c r="BM825" s="77"/>
      <c r="BN825" s="77"/>
      <c r="BO825" s="77"/>
      <c r="BP825" s="77"/>
      <c r="BQ825" s="77"/>
      <c r="BR825" s="77"/>
      <c r="BS825" s="77"/>
      <c r="BT825" s="77"/>
      <c r="BU825" s="77"/>
      <c r="BV825" s="77"/>
      <c r="BW825" s="77"/>
      <c r="BX825" s="77"/>
      <c r="BY825" s="77"/>
      <c r="BZ825" s="77"/>
      <c r="CA825" s="77"/>
      <c r="CB825" s="77"/>
      <c r="CC825" s="77"/>
      <c r="CD825" s="77"/>
      <c r="CE825" s="77"/>
      <c r="CF825" s="77"/>
      <c r="CG825" s="77"/>
      <c r="CH825" s="77"/>
      <c r="CI825" s="77"/>
      <c r="CJ825" s="77"/>
      <c r="CK825" s="77"/>
      <c r="CL825" s="77"/>
      <c r="CM825" s="77"/>
      <c r="CN825" s="77"/>
      <c r="CO825" s="77"/>
      <c r="CP825" s="77"/>
      <c r="CQ825" s="77"/>
      <c r="CR825" s="77"/>
      <c r="CS825" s="77"/>
      <c r="CT825" s="77"/>
      <c r="CU825" s="77"/>
      <c r="CV825" s="77"/>
      <c r="CW825" s="77"/>
      <c r="CX825" s="77"/>
      <c r="CY825" s="77"/>
      <c r="CZ825" s="77"/>
      <c r="DA825" s="77"/>
      <c r="DB825" s="77"/>
      <c r="DC825" s="77"/>
      <c r="DD825" s="77"/>
      <c r="DE825" s="77"/>
      <c r="DF825" s="77"/>
      <c r="DG825" s="77"/>
      <c r="DH825" s="77"/>
      <c r="DI825" s="77"/>
      <c r="DJ825" s="77"/>
      <c r="DK825" s="77"/>
      <c r="DL825" s="77"/>
      <c r="DM825" s="77"/>
      <c r="DN825" s="77"/>
      <c r="DO825" s="77"/>
      <c r="DP825" s="77"/>
      <c r="DQ825" s="77"/>
      <c r="DR825" s="77"/>
      <c r="DS825" s="77"/>
      <c r="DT825" s="77"/>
      <c r="DU825" s="77"/>
      <c r="DV825" s="77"/>
      <c r="DW825" s="77"/>
      <c r="DX825" s="77"/>
      <c r="DY825" s="77"/>
      <c r="DZ825" s="77"/>
      <c r="EA825" s="77"/>
      <c r="EB825" s="77"/>
      <c r="EC825" s="77"/>
      <c r="ED825" s="77"/>
      <c r="EE825" s="77"/>
      <c r="EF825" s="77"/>
      <c r="EG825" s="77"/>
      <c r="EH825" s="77"/>
      <c r="EI825" s="77"/>
      <c r="EJ825" s="77"/>
      <c r="EK825" s="77"/>
      <c r="EL825" s="77"/>
      <c r="EM825" s="77"/>
      <c r="EN825" s="77"/>
      <c r="EO825" s="77"/>
      <c r="EP825" s="77"/>
      <c r="EQ825" s="77"/>
      <c r="ER825" s="77"/>
      <c r="ES825" s="77"/>
      <c r="ET825" s="77"/>
      <c r="EU825" s="77"/>
      <c r="EV825" s="77"/>
      <c r="EW825" s="77"/>
      <c r="EX825" s="77"/>
      <c r="EY825" s="77"/>
      <c r="EZ825" s="77"/>
      <c r="FA825" s="77"/>
      <c r="FB825" s="77"/>
      <c r="FC825" s="77"/>
      <c r="FD825" s="77"/>
      <c r="FE825" s="77"/>
      <c r="FF825" s="77"/>
      <c r="FG825" s="77"/>
      <c r="FH825" s="77"/>
      <c r="FI825" s="77"/>
      <c r="FJ825" s="77"/>
      <c r="FK825" s="77"/>
      <c r="FL825" s="77"/>
      <c r="FM825" s="77"/>
      <c r="FN825" s="77"/>
      <c r="FO825" s="77"/>
      <c r="FP825" s="77"/>
      <c r="FQ825" s="77"/>
      <c r="FR825" s="77"/>
      <c r="FS825" s="77"/>
      <c r="FT825" s="77"/>
      <c r="FU825" s="77"/>
      <c r="FV825" s="77"/>
      <c r="FW825" s="77"/>
      <c r="FX825" s="77"/>
      <c r="FY825" s="77"/>
      <c r="FZ825" s="77"/>
      <c r="GA825" s="77"/>
      <c r="GB825" s="77"/>
      <c r="GC825" s="77"/>
      <c r="GD825" s="77"/>
      <c r="GE825" s="77"/>
      <c r="GF825" s="77"/>
      <c r="GG825" s="77"/>
      <c r="GH825" s="77"/>
      <c r="GI825" s="77"/>
      <c r="GJ825" s="77"/>
      <c r="GK825" s="77"/>
      <c r="GL825" s="77"/>
      <c r="GM825" s="77"/>
      <c r="GN825" s="77"/>
      <c r="GO825" s="77"/>
      <c r="GP825" s="77"/>
      <c r="GQ825" s="77"/>
      <c r="GR825" s="77"/>
      <c r="GS825" s="77"/>
      <c r="GT825" s="77"/>
      <c r="GU825" s="77"/>
      <c r="GV825" s="77"/>
      <c r="GW825" s="77"/>
      <c r="GX825" s="77"/>
      <c r="GY825" s="77"/>
      <c r="GZ825" s="77"/>
      <c r="HA825" s="77"/>
      <c r="HB825" s="77"/>
      <c r="HC825" s="77"/>
      <c r="HD825" s="77"/>
      <c r="HE825" s="77"/>
      <c r="HF825" s="77"/>
      <c r="HG825" s="77"/>
      <c r="HH825" s="77"/>
      <c r="HI825" s="77"/>
      <c r="HJ825" s="77"/>
      <c r="HK825" s="77"/>
      <c r="HL825" s="77"/>
      <c r="HM825" s="77"/>
      <c r="HN825" s="77"/>
      <c r="HO825" s="77"/>
      <c r="HP825" s="77"/>
      <c r="HQ825" s="77"/>
      <c r="HR825" s="77"/>
      <c r="HS825" s="77"/>
      <c r="HT825" s="77"/>
      <c r="HU825" s="77"/>
      <c r="HV825" s="77"/>
      <c r="HW825" s="77"/>
      <c r="HX825" s="77"/>
      <c r="HY825" s="77"/>
      <c r="HZ825" s="77"/>
      <c r="IA825" s="77"/>
      <c r="IB825" s="77"/>
      <c r="IC825" s="77"/>
      <c r="ID825" s="77"/>
      <c r="IE825" s="77"/>
      <c r="IF825" s="77"/>
      <c r="IG825" s="77"/>
      <c r="IH825" s="77"/>
      <c r="II825" s="78"/>
      <c r="IJ825" s="78"/>
    </row>
    <row r="826" spans="1:242" s="78" customFormat="1" ht="33">
      <c r="A826" s="193" t="s">
        <v>1852</v>
      </c>
      <c r="B826" s="193" t="s">
        <v>511</v>
      </c>
      <c r="C826" s="193" t="s">
        <v>512</v>
      </c>
      <c r="D826" s="193" t="s">
        <v>1855</v>
      </c>
      <c r="E826" s="201">
        <v>20</v>
      </c>
      <c r="F826" s="195" t="s">
        <v>1471</v>
      </c>
      <c r="G826" s="193" t="s">
        <v>1856</v>
      </c>
      <c r="H826" s="195"/>
      <c r="I826" s="195" t="s">
        <v>1845</v>
      </c>
      <c r="J826" s="77"/>
      <c r="K826" s="77"/>
      <c r="L826" s="77"/>
      <c r="M826" s="77"/>
      <c r="N826" s="77"/>
      <c r="O826" s="77"/>
      <c r="P826" s="77"/>
      <c r="Q826" s="77"/>
      <c r="R826" s="77"/>
      <c r="S826" s="77"/>
      <c r="T826" s="77"/>
      <c r="U826" s="77"/>
      <c r="V826" s="77"/>
      <c r="W826" s="77"/>
      <c r="X826" s="77"/>
      <c r="Y826" s="77"/>
      <c r="Z826" s="77"/>
      <c r="AA826" s="77"/>
      <c r="AB826" s="77"/>
      <c r="AC826" s="77"/>
      <c r="AD826" s="77"/>
      <c r="AE826" s="77"/>
      <c r="AF826" s="77"/>
      <c r="AG826" s="77"/>
      <c r="AH826" s="77"/>
      <c r="AI826" s="77"/>
      <c r="AJ826" s="77"/>
      <c r="AK826" s="77"/>
      <c r="AL826" s="77"/>
      <c r="AM826" s="77"/>
      <c r="AN826" s="77"/>
      <c r="AO826" s="77"/>
      <c r="AP826" s="77"/>
      <c r="AQ826" s="77"/>
      <c r="AR826" s="77"/>
      <c r="AS826" s="77"/>
      <c r="AT826" s="77"/>
      <c r="AU826" s="77"/>
      <c r="AV826" s="77"/>
      <c r="AW826" s="77"/>
      <c r="AX826" s="77"/>
      <c r="AY826" s="77"/>
      <c r="AZ826" s="77"/>
      <c r="BA826" s="77"/>
      <c r="BB826" s="77"/>
      <c r="BC826" s="77"/>
      <c r="BD826" s="77"/>
      <c r="BE826" s="77"/>
      <c r="BF826" s="77"/>
      <c r="BG826" s="77"/>
      <c r="BH826" s="77"/>
      <c r="BI826" s="77"/>
      <c r="BJ826" s="77"/>
      <c r="BK826" s="77"/>
      <c r="BL826" s="77"/>
      <c r="BM826" s="77"/>
      <c r="BN826" s="77"/>
      <c r="BO826" s="77"/>
      <c r="BP826" s="77"/>
      <c r="BQ826" s="77"/>
      <c r="BR826" s="77"/>
      <c r="BS826" s="77"/>
      <c r="BT826" s="77"/>
      <c r="BU826" s="77"/>
      <c r="BV826" s="77"/>
      <c r="BW826" s="77"/>
      <c r="BX826" s="77"/>
      <c r="BY826" s="77"/>
      <c r="BZ826" s="77"/>
      <c r="CA826" s="77"/>
      <c r="CB826" s="77"/>
      <c r="CC826" s="77"/>
      <c r="CD826" s="77"/>
      <c r="CE826" s="77"/>
      <c r="CF826" s="77"/>
      <c r="CG826" s="77"/>
      <c r="CH826" s="77"/>
      <c r="CI826" s="77"/>
      <c r="CJ826" s="77"/>
      <c r="CK826" s="77"/>
      <c r="CL826" s="77"/>
      <c r="CM826" s="77"/>
      <c r="CN826" s="77"/>
      <c r="CO826" s="77"/>
      <c r="CP826" s="77"/>
      <c r="CQ826" s="77"/>
      <c r="CR826" s="77"/>
      <c r="CS826" s="77"/>
      <c r="CT826" s="77"/>
      <c r="CU826" s="77"/>
      <c r="CV826" s="77"/>
      <c r="CW826" s="77"/>
      <c r="CX826" s="77"/>
      <c r="CY826" s="77"/>
      <c r="CZ826" s="77"/>
      <c r="DA826" s="77"/>
      <c r="DB826" s="77"/>
      <c r="DC826" s="77"/>
      <c r="DD826" s="77"/>
      <c r="DE826" s="77"/>
      <c r="DF826" s="77"/>
      <c r="DG826" s="77"/>
      <c r="DH826" s="77"/>
      <c r="DI826" s="77"/>
      <c r="DJ826" s="77"/>
      <c r="DK826" s="77"/>
      <c r="DL826" s="77"/>
      <c r="DM826" s="77"/>
      <c r="DN826" s="77"/>
      <c r="DO826" s="77"/>
      <c r="DP826" s="77"/>
      <c r="DQ826" s="77"/>
      <c r="DR826" s="77"/>
      <c r="DS826" s="77"/>
      <c r="DT826" s="77"/>
      <c r="DU826" s="77"/>
      <c r="DV826" s="77"/>
      <c r="DW826" s="77"/>
      <c r="DX826" s="77"/>
      <c r="DY826" s="77"/>
      <c r="DZ826" s="77"/>
      <c r="EA826" s="77"/>
      <c r="EB826" s="77"/>
      <c r="EC826" s="77"/>
      <c r="ED826" s="77"/>
      <c r="EE826" s="77"/>
      <c r="EF826" s="77"/>
      <c r="EG826" s="77"/>
      <c r="EH826" s="77"/>
      <c r="EI826" s="77"/>
      <c r="EJ826" s="77"/>
      <c r="EK826" s="77"/>
      <c r="EL826" s="77"/>
      <c r="EM826" s="77"/>
      <c r="EN826" s="77"/>
      <c r="EO826" s="77"/>
      <c r="EP826" s="77"/>
      <c r="EQ826" s="77"/>
      <c r="ER826" s="77"/>
      <c r="ES826" s="77"/>
      <c r="ET826" s="77"/>
      <c r="EU826" s="77"/>
      <c r="EV826" s="77"/>
      <c r="EW826" s="77"/>
      <c r="EX826" s="77"/>
      <c r="EY826" s="77"/>
      <c r="EZ826" s="77"/>
      <c r="FA826" s="77"/>
      <c r="FB826" s="77"/>
      <c r="FC826" s="77"/>
      <c r="FD826" s="77"/>
      <c r="FE826" s="77"/>
      <c r="FF826" s="77"/>
      <c r="FG826" s="77"/>
      <c r="FH826" s="77"/>
      <c r="FI826" s="77"/>
      <c r="FJ826" s="77"/>
      <c r="FK826" s="77"/>
      <c r="FL826" s="77"/>
      <c r="FM826" s="77"/>
      <c r="FN826" s="77"/>
      <c r="FO826" s="77"/>
      <c r="FP826" s="77"/>
      <c r="FQ826" s="77"/>
      <c r="FR826" s="77"/>
      <c r="FS826" s="77"/>
      <c r="FT826" s="77"/>
      <c r="FU826" s="77"/>
      <c r="FV826" s="77"/>
      <c r="FW826" s="77"/>
      <c r="FX826" s="77"/>
      <c r="FY826" s="77"/>
      <c r="FZ826" s="77"/>
      <c r="GA826" s="77"/>
      <c r="GB826" s="77"/>
      <c r="GC826" s="77"/>
      <c r="GD826" s="77"/>
      <c r="GE826" s="77"/>
      <c r="GF826" s="77"/>
      <c r="GG826" s="77"/>
      <c r="GH826" s="77"/>
      <c r="GI826" s="77"/>
      <c r="GJ826" s="77"/>
      <c r="GK826" s="77"/>
      <c r="GL826" s="77"/>
      <c r="GM826" s="77"/>
      <c r="GN826" s="77"/>
      <c r="GO826" s="77"/>
      <c r="GP826" s="77"/>
      <c r="GQ826" s="77"/>
      <c r="GR826" s="77"/>
      <c r="GS826" s="77"/>
      <c r="GT826" s="77"/>
      <c r="GU826" s="77"/>
      <c r="GV826" s="77"/>
      <c r="GW826" s="77"/>
      <c r="GX826" s="77"/>
      <c r="GY826" s="77"/>
      <c r="GZ826" s="77"/>
      <c r="HA826" s="77"/>
      <c r="HB826" s="77"/>
      <c r="HC826" s="77"/>
      <c r="HD826" s="77"/>
      <c r="HE826" s="77"/>
      <c r="HF826" s="77"/>
      <c r="HG826" s="77"/>
      <c r="HH826" s="77"/>
      <c r="HI826" s="77"/>
      <c r="HJ826" s="77"/>
      <c r="HK826" s="77"/>
      <c r="HL826" s="77"/>
      <c r="HM826" s="77"/>
      <c r="HN826" s="77"/>
      <c r="HO826" s="77"/>
      <c r="HP826" s="77"/>
      <c r="HQ826" s="77"/>
      <c r="HR826" s="77"/>
      <c r="HS826" s="77"/>
      <c r="HT826" s="77"/>
      <c r="HU826" s="77"/>
      <c r="HV826" s="77"/>
      <c r="HW826" s="77"/>
      <c r="HX826" s="77"/>
      <c r="HY826" s="77"/>
      <c r="HZ826" s="77"/>
      <c r="IA826" s="77"/>
      <c r="IB826" s="77"/>
      <c r="IC826" s="77"/>
      <c r="ID826" s="77"/>
      <c r="IE826" s="77"/>
      <c r="IF826" s="77"/>
      <c r="IG826" s="77"/>
      <c r="IH826" s="77"/>
    </row>
    <row r="827" spans="1:242" s="78" customFormat="1" ht="33">
      <c r="A827" s="193" t="s">
        <v>1852</v>
      </c>
      <c r="B827" s="193" t="s">
        <v>513</v>
      </c>
      <c r="C827" s="193" t="s">
        <v>514</v>
      </c>
      <c r="D827" s="193" t="s">
        <v>1855</v>
      </c>
      <c r="E827" s="201">
        <v>20</v>
      </c>
      <c r="F827" s="195" t="s">
        <v>1471</v>
      </c>
      <c r="G827" s="193" t="s">
        <v>1856</v>
      </c>
      <c r="H827" s="195"/>
      <c r="I827" s="195"/>
      <c r="J827" s="77"/>
      <c r="K827" s="77"/>
      <c r="L827" s="77"/>
      <c r="M827" s="77"/>
      <c r="N827" s="77"/>
      <c r="O827" s="77"/>
      <c r="P827" s="77"/>
      <c r="Q827" s="77"/>
      <c r="R827" s="77"/>
      <c r="S827" s="77"/>
      <c r="T827" s="77"/>
      <c r="U827" s="77"/>
      <c r="V827" s="77"/>
      <c r="W827" s="77"/>
      <c r="X827" s="77"/>
      <c r="Y827" s="77"/>
      <c r="Z827" s="77"/>
      <c r="AA827" s="77"/>
      <c r="AB827" s="77"/>
      <c r="AC827" s="77"/>
      <c r="AD827" s="77"/>
      <c r="AE827" s="77"/>
      <c r="AF827" s="77"/>
      <c r="AG827" s="77"/>
      <c r="AH827" s="77"/>
      <c r="AI827" s="77"/>
      <c r="AJ827" s="77"/>
      <c r="AK827" s="77"/>
      <c r="AL827" s="77"/>
      <c r="AM827" s="77"/>
      <c r="AN827" s="77"/>
      <c r="AO827" s="77"/>
      <c r="AP827" s="77"/>
      <c r="AQ827" s="77"/>
      <c r="AR827" s="77"/>
      <c r="AS827" s="77"/>
      <c r="AT827" s="77"/>
      <c r="AU827" s="77"/>
      <c r="AV827" s="77"/>
      <c r="AW827" s="77"/>
      <c r="AX827" s="77"/>
      <c r="AY827" s="77"/>
      <c r="AZ827" s="77"/>
      <c r="BA827" s="77"/>
      <c r="BB827" s="77"/>
      <c r="BC827" s="77"/>
      <c r="BD827" s="77"/>
      <c r="BE827" s="77"/>
      <c r="BF827" s="77"/>
      <c r="BG827" s="77"/>
      <c r="BH827" s="77"/>
      <c r="BI827" s="77"/>
      <c r="BJ827" s="77"/>
      <c r="BK827" s="77"/>
      <c r="BL827" s="77"/>
      <c r="BM827" s="77"/>
      <c r="BN827" s="77"/>
      <c r="BO827" s="77"/>
      <c r="BP827" s="77"/>
      <c r="BQ827" s="77"/>
      <c r="BR827" s="77"/>
      <c r="BS827" s="77"/>
      <c r="BT827" s="77"/>
      <c r="BU827" s="77"/>
      <c r="BV827" s="77"/>
      <c r="BW827" s="77"/>
      <c r="BX827" s="77"/>
      <c r="BY827" s="77"/>
      <c r="BZ827" s="77"/>
      <c r="CA827" s="77"/>
      <c r="CB827" s="77"/>
      <c r="CC827" s="77"/>
      <c r="CD827" s="77"/>
      <c r="CE827" s="77"/>
      <c r="CF827" s="77"/>
      <c r="CG827" s="77"/>
      <c r="CH827" s="77"/>
      <c r="CI827" s="77"/>
      <c r="CJ827" s="77"/>
      <c r="CK827" s="77"/>
      <c r="CL827" s="77"/>
      <c r="CM827" s="77"/>
      <c r="CN827" s="77"/>
      <c r="CO827" s="77"/>
      <c r="CP827" s="77"/>
      <c r="CQ827" s="77"/>
      <c r="CR827" s="77"/>
      <c r="CS827" s="77"/>
      <c r="CT827" s="77"/>
      <c r="CU827" s="77"/>
      <c r="CV827" s="77"/>
      <c r="CW827" s="77"/>
      <c r="CX827" s="77"/>
      <c r="CY827" s="77"/>
      <c r="CZ827" s="77"/>
      <c r="DA827" s="77"/>
      <c r="DB827" s="77"/>
      <c r="DC827" s="77"/>
      <c r="DD827" s="77"/>
      <c r="DE827" s="77"/>
      <c r="DF827" s="77"/>
      <c r="DG827" s="77"/>
      <c r="DH827" s="77"/>
      <c r="DI827" s="77"/>
      <c r="DJ827" s="77"/>
      <c r="DK827" s="77"/>
      <c r="DL827" s="77"/>
      <c r="DM827" s="77"/>
      <c r="DN827" s="77"/>
      <c r="DO827" s="77"/>
      <c r="DP827" s="77"/>
      <c r="DQ827" s="77"/>
      <c r="DR827" s="77"/>
      <c r="DS827" s="77"/>
      <c r="DT827" s="77"/>
      <c r="DU827" s="77"/>
      <c r="DV827" s="77"/>
      <c r="DW827" s="77"/>
      <c r="DX827" s="77"/>
      <c r="DY827" s="77"/>
      <c r="DZ827" s="77"/>
      <c r="EA827" s="77"/>
      <c r="EB827" s="77"/>
      <c r="EC827" s="77"/>
      <c r="ED827" s="77"/>
      <c r="EE827" s="77"/>
      <c r="EF827" s="77"/>
      <c r="EG827" s="77"/>
      <c r="EH827" s="77"/>
      <c r="EI827" s="77"/>
      <c r="EJ827" s="77"/>
      <c r="EK827" s="77"/>
      <c r="EL827" s="77"/>
      <c r="EM827" s="77"/>
      <c r="EN827" s="77"/>
      <c r="EO827" s="77"/>
      <c r="EP827" s="77"/>
      <c r="EQ827" s="77"/>
      <c r="ER827" s="77"/>
      <c r="ES827" s="77"/>
      <c r="ET827" s="77"/>
      <c r="EU827" s="77"/>
      <c r="EV827" s="77"/>
      <c r="EW827" s="77"/>
      <c r="EX827" s="77"/>
      <c r="EY827" s="77"/>
      <c r="EZ827" s="77"/>
      <c r="FA827" s="77"/>
      <c r="FB827" s="77"/>
      <c r="FC827" s="77"/>
      <c r="FD827" s="77"/>
      <c r="FE827" s="77"/>
      <c r="FF827" s="77"/>
      <c r="FG827" s="77"/>
      <c r="FH827" s="77"/>
      <c r="FI827" s="77"/>
      <c r="FJ827" s="77"/>
      <c r="FK827" s="77"/>
      <c r="FL827" s="77"/>
      <c r="FM827" s="77"/>
      <c r="FN827" s="77"/>
      <c r="FO827" s="77"/>
      <c r="FP827" s="77"/>
      <c r="FQ827" s="77"/>
      <c r="FR827" s="77"/>
      <c r="FS827" s="77"/>
      <c r="FT827" s="77"/>
      <c r="FU827" s="77"/>
      <c r="FV827" s="77"/>
      <c r="FW827" s="77"/>
      <c r="FX827" s="77"/>
      <c r="FY827" s="77"/>
      <c r="FZ827" s="77"/>
      <c r="GA827" s="77"/>
      <c r="GB827" s="77"/>
      <c r="GC827" s="77"/>
      <c r="GD827" s="77"/>
      <c r="GE827" s="77"/>
      <c r="GF827" s="77"/>
      <c r="GG827" s="77"/>
      <c r="GH827" s="77"/>
      <c r="GI827" s="77"/>
      <c r="GJ827" s="77"/>
      <c r="GK827" s="77"/>
      <c r="GL827" s="77"/>
      <c r="GM827" s="77"/>
      <c r="GN827" s="77"/>
      <c r="GO827" s="77"/>
      <c r="GP827" s="77"/>
      <c r="GQ827" s="77"/>
      <c r="GR827" s="77"/>
      <c r="GS827" s="77"/>
      <c r="GT827" s="77"/>
      <c r="GU827" s="77"/>
      <c r="GV827" s="77"/>
      <c r="GW827" s="77"/>
      <c r="GX827" s="77"/>
      <c r="GY827" s="77"/>
      <c r="GZ827" s="77"/>
      <c r="HA827" s="77"/>
      <c r="HB827" s="77"/>
      <c r="HC827" s="77"/>
      <c r="HD827" s="77"/>
      <c r="HE827" s="77"/>
      <c r="HF827" s="77"/>
      <c r="HG827" s="77"/>
      <c r="HH827" s="77"/>
      <c r="HI827" s="77"/>
      <c r="HJ827" s="77"/>
      <c r="HK827" s="77"/>
      <c r="HL827" s="77"/>
      <c r="HM827" s="77"/>
      <c r="HN827" s="77"/>
      <c r="HO827" s="77"/>
      <c r="HP827" s="77"/>
      <c r="HQ827" s="77"/>
      <c r="HR827" s="77"/>
      <c r="HS827" s="77"/>
      <c r="HT827" s="77"/>
      <c r="HU827" s="77"/>
      <c r="HV827" s="77"/>
      <c r="HW827" s="77"/>
      <c r="HX827" s="77"/>
      <c r="HY827" s="77"/>
      <c r="HZ827" s="77"/>
      <c r="IA827" s="77"/>
      <c r="IB827" s="77"/>
      <c r="IC827" s="77"/>
      <c r="ID827" s="77"/>
      <c r="IE827" s="77"/>
      <c r="IF827" s="77"/>
      <c r="IG827" s="77"/>
      <c r="IH827" s="77"/>
    </row>
    <row r="828" spans="1:242" s="78" customFormat="1" ht="33">
      <c r="A828" s="193" t="s">
        <v>1852</v>
      </c>
      <c r="B828" s="193" t="s">
        <v>515</v>
      </c>
      <c r="C828" s="193" t="s">
        <v>514</v>
      </c>
      <c r="D828" s="193" t="s">
        <v>1855</v>
      </c>
      <c r="E828" s="201">
        <v>20</v>
      </c>
      <c r="F828" s="195" t="s">
        <v>1471</v>
      </c>
      <c r="G828" s="193" t="s">
        <v>1856</v>
      </c>
      <c r="H828" s="195"/>
      <c r="I828" s="195" t="s">
        <v>1845</v>
      </c>
      <c r="J828" s="77"/>
      <c r="K828" s="77"/>
      <c r="L828" s="77"/>
      <c r="M828" s="77"/>
      <c r="N828" s="77"/>
      <c r="O828" s="77"/>
      <c r="P828" s="77"/>
      <c r="Q828" s="77"/>
      <c r="R828" s="77"/>
      <c r="S828" s="77"/>
      <c r="T828" s="77"/>
      <c r="U828" s="77"/>
      <c r="V828" s="77"/>
      <c r="W828" s="77"/>
      <c r="X828" s="77"/>
      <c r="Y828" s="77"/>
      <c r="Z828" s="77"/>
      <c r="AA828" s="77"/>
      <c r="AB828" s="77"/>
      <c r="AC828" s="77"/>
      <c r="AD828" s="77"/>
      <c r="AE828" s="77"/>
      <c r="AF828" s="77"/>
      <c r="AG828" s="77"/>
      <c r="AH828" s="77"/>
      <c r="AI828" s="77"/>
      <c r="AJ828" s="77"/>
      <c r="AK828" s="77"/>
      <c r="AL828" s="77"/>
      <c r="AM828" s="77"/>
      <c r="AN828" s="77"/>
      <c r="AO828" s="77"/>
      <c r="AP828" s="77"/>
      <c r="AQ828" s="77"/>
      <c r="AR828" s="77"/>
      <c r="AS828" s="77"/>
      <c r="AT828" s="77"/>
      <c r="AU828" s="77"/>
      <c r="AV828" s="77"/>
      <c r="AW828" s="77"/>
      <c r="AX828" s="77"/>
      <c r="AY828" s="77"/>
      <c r="AZ828" s="77"/>
      <c r="BA828" s="77"/>
      <c r="BB828" s="77"/>
      <c r="BC828" s="77"/>
      <c r="BD828" s="77"/>
      <c r="BE828" s="77"/>
      <c r="BF828" s="77"/>
      <c r="BG828" s="77"/>
      <c r="BH828" s="77"/>
      <c r="BI828" s="77"/>
      <c r="BJ828" s="77"/>
      <c r="BK828" s="77"/>
      <c r="BL828" s="77"/>
      <c r="BM828" s="77"/>
      <c r="BN828" s="77"/>
      <c r="BO828" s="77"/>
      <c r="BP828" s="77"/>
      <c r="BQ828" s="77"/>
      <c r="BR828" s="77"/>
      <c r="BS828" s="77"/>
      <c r="BT828" s="77"/>
      <c r="BU828" s="77"/>
      <c r="BV828" s="77"/>
      <c r="BW828" s="77"/>
      <c r="BX828" s="77"/>
      <c r="BY828" s="77"/>
      <c r="BZ828" s="77"/>
      <c r="CA828" s="77"/>
      <c r="CB828" s="77"/>
      <c r="CC828" s="77"/>
      <c r="CD828" s="77"/>
      <c r="CE828" s="77"/>
      <c r="CF828" s="77"/>
      <c r="CG828" s="77"/>
      <c r="CH828" s="77"/>
      <c r="CI828" s="77"/>
      <c r="CJ828" s="77"/>
      <c r="CK828" s="77"/>
      <c r="CL828" s="77"/>
      <c r="CM828" s="77"/>
      <c r="CN828" s="77"/>
      <c r="CO828" s="77"/>
      <c r="CP828" s="77"/>
      <c r="CQ828" s="77"/>
      <c r="CR828" s="77"/>
      <c r="CS828" s="77"/>
      <c r="CT828" s="77"/>
      <c r="CU828" s="77"/>
      <c r="CV828" s="77"/>
      <c r="CW828" s="77"/>
      <c r="CX828" s="77"/>
      <c r="CY828" s="77"/>
      <c r="CZ828" s="77"/>
      <c r="DA828" s="77"/>
      <c r="DB828" s="77"/>
      <c r="DC828" s="77"/>
      <c r="DD828" s="77"/>
      <c r="DE828" s="77"/>
      <c r="DF828" s="77"/>
      <c r="DG828" s="77"/>
      <c r="DH828" s="77"/>
      <c r="DI828" s="77"/>
      <c r="DJ828" s="77"/>
      <c r="DK828" s="77"/>
      <c r="DL828" s="77"/>
      <c r="DM828" s="77"/>
      <c r="DN828" s="77"/>
      <c r="DO828" s="77"/>
      <c r="DP828" s="77"/>
      <c r="DQ828" s="77"/>
      <c r="DR828" s="77"/>
      <c r="DS828" s="77"/>
      <c r="DT828" s="77"/>
      <c r="DU828" s="77"/>
      <c r="DV828" s="77"/>
      <c r="DW828" s="77"/>
      <c r="DX828" s="77"/>
      <c r="DY828" s="77"/>
      <c r="DZ828" s="77"/>
      <c r="EA828" s="77"/>
      <c r="EB828" s="77"/>
      <c r="EC828" s="77"/>
      <c r="ED828" s="77"/>
      <c r="EE828" s="77"/>
      <c r="EF828" s="77"/>
      <c r="EG828" s="77"/>
      <c r="EH828" s="77"/>
      <c r="EI828" s="77"/>
      <c r="EJ828" s="77"/>
      <c r="EK828" s="77"/>
      <c r="EL828" s="77"/>
      <c r="EM828" s="77"/>
      <c r="EN828" s="77"/>
      <c r="EO828" s="77"/>
      <c r="EP828" s="77"/>
      <c r="EQ828" s="77"/>
      <c r="ER828" s="77"/>
      <c r="ES828" s="77"/>
      <c r="ET828" s="77"/>
      <c r="EU828" s="77"/>
      <c r="EV828" s="77"/>
      <c r="EW828" s="77"/>
      <c r="EX828" s="77"/>
      <c r="EY828" s="77"/>
      <c r="EZ828" s="77"/>
      <c r="FA828" s="77"/>
      <c r="FB828" s="77"/>
      <c r="FC828" s="77"/>
      <c r="FD828" s="77"/>
      <c r="FE828" s="77"/>
      <c r="FF828" s="77"/>
      <c r="FG828" s="77"/>
      <c r="FH828" s="77"/>
      <c r="FI828" s="77"/>
      <c r="FJ828" s="77"/>
      <c r="FK828" s="77"/>
      <c r="FL828" s="77"/>
      <c r="FM828" s="77"/>
      <c r="FN828" s="77"/>
      <c r="FO828" s="77"/>
      <c r="FP828" s="77"/>
      <c r="FQ828" s="77"/>
      <c r="FR828" s="77"/>
      <c r="FS828" s="77"/>
      <c r="FT828" s="77"/>
      <c r="FU828" s="77"/>
      <c r="FV828" s="77"/>
      <c r="FW828" s="77"/>
      <c r="FX828" s="77"/>
      <c r="FY828" s="77"/>
      <c r="FZ828" s="77"/>
      <c r="GA828" s="77"/>
      <c r="GB828" s="77"/>
      <c r="GC828" s="77"/>
      <c r="GD828" s="77"/>
      <c r="GE828" s="77"/>
      <c r="GF828" s="77"/>
      <c r="GG828" s="77"/>
      <c r="GH828" s="77"/>
      <c r="GI828" s="77"/>
      <c r="GJ828" s="77"/>
      <c r="GK828" s="77"/>
      <c r="GL828" s="77"/>
      <c r="GM828" s="77"/>
      <c r="GN828" s="77"/>
      <c r="GO828" s="77"/>
      <c r="GP828" s="77"/>
      <c r="GQ828" s="77"/>
      <c r="GR828" s="77"/>
      <c r="GS828" s="77"/>
      <c r="GT828" s="77"/>
      <c r="GU828" s="77"/>
      <c r="GV828" s="77"/>
      <c r="GW828" s="77"/>
      <c r="GX828" s="77"/>
      <c r="GY828" s="77"/>
      <c r="GZ828" s="77"/>
      <c r="HA828" s="77"/>
      <c r="HB828" s="77"/>
      <c r="HC828" s="77"/>
      <c r="HD828" s="77"/>
      <c r="HE828" s="77"/>
      <c r="HF828" s="77"/>
      <c r="HG828" s="77"/>
      <c r="HH828" s="77"/>
      <c r="HI828" s="77"/>
      <c r="HJ828" s="77"/>
      <c r="HK828" s="77"/>
      <c r="HL828" s="77"/>
      <c r="HM828" s="77"/>
      <c r="HN828" s="77"/>
      <c r="HO828" s="77"/>
      <c r="HP828" s="77"/>
      <c r="HQ828" s="77"/>
      <c r="HR828" s="77"/>
      <c r="HS828" s="77"/>
      <c r="HT828" s="77"/>
      <c r="HU828" s="77"/>
      <c r="HV828" s="77"/>
      <c r="HW828" s="77"/>
      <c r="HX828" s="77"/>
      <c r="HY828" s="77"/>
      <c r="HZ828" s="77"/>
      <c r="IA828" s="77"/>
      <c r="IB828" s="77"/>
      <c r="IC828" s="77"/>
      <c r="ID828" s="77"/>
      <c r="IE828" s="77"/>
      <c r="IF828" s="77"/>
      <c r="IG828" s="77"/>
      <c r="IH828" s="77"/>
    </row>
    <row r="829" spans="1:242" s="78" customFormat="1" ht="16.5">
      <c r="A829" s="193"/>
      <c r="B829" s="193"/>
      <c r="C829" s="193" t="s">
        <v>516</v>
      </c>
      <c r="D829" s="193"/>
      <c r="E829" s="201">
        <f>SUM(E827:E828)</f>
        <v>40</v>
      </c>
      <c r="F829" s="195"/>
      <c r="G829" s="193"/>
      <c r="H829" s="195"/>
      <c r="I829" s="195" t="s">
        <v>294</v>
      </c>
      <c r="J829" s="77"/>
      <c r="K829" s="77"/>
      <c r="L829" s="77"/>
      <c r="M829" s="77"/>
      <c r="N829" s="77"/>
      <c r="O829" s="77"/>
      <c r="P829" s="77"/>
      <c r="Q829" s="77"/>
      <c r="R829" s="77"/>
      <c r="S829" s="77"/>
      <c r="T829" s="77"/>
      <c r="U829" s="77"/>
      <c r="V829" s="77"/>
      <c r="W829" s="77"/>
      <c r="X829" s="77"/>
      <c r="Y829" s="77"/>
      <c r="Z829" s="77"/>
      <c r="AA829" s="77"/>
      <c r="AB829" s="77"/>
      <c r="AC829" s="77"/>
      <c r="AD829" s="77"/>
      <c r="AE829" s="77"/>
      <c r="AF829" s="77"/>
      <c r="AG829" s="77"/>
      <c r="AH829" s="77"/>
      <c r="AI829" s="77"/>
      <c r="AJ829" s="77"/>
      <c r="AK829" s="77"/>
      <c r="AL829" s="77"/>
      <c r="AM829" s="77"/>
      <c r="AN829" s="77"/>
      <c r="AO829" s="77"/>
      <c r="AP829" s="77"/>
      <c r="AQ829" s="77"/>
      <c r="AR829" s="77"/>
      <c r="AS829" s="77"/>
      <c r="AT829" s="77"/>
      <c r="AU829" s="77"/>
      <c r="AV829" s="77"/>
      <c r="AW829" s="77"/>
      <c r="AX829" s="77"/>
      <c r="AY829" s="77"/>
      <c r="AZ829" s="77"/>
      <c r="BA829" s="77"/>
      <c r="BB829" s="77"/>
      <c r="BC829" s="77"/>
      <c r="BD829" s="77"/>
      <c r="BE829" s="77"/>
      <c r="BF829" s="77"/>
      <c r="BG829" s="77"/>
      <c r="BH829" s="77"/>
      <c r="BI829" s="77"/>
      <c r="BJ829" s="77"/>
      <c r="BK829" s="77"/>
      <c r="BL829" s="77"/>
      <c r="BM829" s="77"/>
      <c r="BN829" s="77"/>
      <c r="BO829" s="77"/>
      <c r="BP829" s="77"/>
      <c r="BQ829" s="77"/>
      <c r="BR829" s="77"/>
      <c r="BS829" s="77"/>
      <c r="BT829" s="77"/>
      <c r="BU829" s="77"/>
      <c r="BV829" s="77"/>
      <c r="BW829" s="77"/>
      <c r="BX829" s="77"/>
      <c r="BY829" s="77"/>
      <c r="BZ829" s="77"/>
      <c r="CA829" s="77"/>
      <c r="CB829" s="77"/>
      <c r="CC829" s="77"/>
      <c r="CD829" s="77"/>
      <c r="CE829" s="77"/>
      <c r="CF829" s="77"/>
      <c r="CG829" s="77"/>
      <c r="CH829" s="77"/>
      <c r="CI829" s="77"/>
      <c r="CJ829" s="77"/>
      <c r="CK829" s="77"/>
      <c r="CL829" s="77"/>
      <c r="CM829" s="77"/>
      <c r="CN829" s="77"/>
      <c r="CO829" s="77"/>
      <c r="CP829" s="77"/>
      <c r="CQ829" s="77"/>
      <c r="CR829" s="77"/>
      <c r="CS829" s="77"/>
      <c r="CT829" s="77"/>
      <c r="CU829" s="77"/>
      <c r="CV829" s="77"/>
      <c r="CW829" s="77"/>
      <c r="CX829" s="77"/>
      <c r="CY829" s="77"/>
      <c r="CZ829" s="77"/>
      <c r="DA829" s="77"/>
      <c r="DB829" s="77"/>
      <c r="DC829" s="77"/>
      <c r="DD829" s="77"/>
      <c r="DE829" s="77"/>
      <c r="DF829" s="77"/>
      <c r="DG829" s="77"/>
      <c r="DH829" s="77"/>
      <c r="DI829" s="77"/>
      <c r="DJ829" s="77"/>
      <c r="DK829" s="77"/>
      <c r="DL829" s="77"/>
      <c r="DM829" s="77"/>
      <c r="DN829" s="77"/>
      <c r="DO829" s="77"/>
      <c r="DP829" s="77"/>
      <c r="DQ829" s="77"/>
      <c r="DR829" s="77"/>
      <c r="DS829" s="77"/>
      <c r="DT829" s="77"/>
      <c r="DU829" s="77"/>
      <c r="DV829" s="77"/>
      <c r="DW829" s="77"/>
      <c r="DX829" s="77"/>
      <c r="DY829" s="77"/>
      <c r="DZ829" s="77"/>
      <c r="EA829" s="77"/>
      <c r="EB829" s="77"/>
      <c r="EC829" s="77"/>
      <c r="ED829" s="77"/>
      <c r="EE829" s="77"/>
      <c r="EF829" s="77"/>
      <c r="EG829" s="77"/>
      <c r="EH829" s="77"/>
      <c r="EI829" s="77"/>
      <c r="EJ829" s="77"/>
      <c r="EK829" s="77"/>
      <c r="EL829" s="77"/>
      <c r="EM829" s="77"/>
      <c r="EN829" s="77"/>
      <c r="EO829" s="77"/>
      <c r="EP829" s="77"/>
      <c r="EQ829" s="77"/>
      <c r="ER829" s="77"/>
      <c r="ES829" s="77"/>
      <c r="ET829" s="77"/>
      <c r="EU829" s="77"/>
      <c r="EV829" s="77"/>
      <c r="EW829" s="77"/>
      <c r="EX829" s="77"/>
      <c r="EY829" s="77"/>
      <c r="EZ829" s="77"/>
      <c r="FA829" s="77"/>
      <c r="FB829" s="77"/>
      <c r="FC829" s="77"/>
      <c r="FD829" s="77"/>
      <c r="FE829" s="77"/>
      <c r="FF829" s="77"/>
      <c r="FG829" s="77"/>
      <c r="FH829" s="77"/>
      <c r="FI829" s="77"/>
      <c r="FJ829" s="77"/>
      <c r="FK829" s="77"/>
      <c r="FL829" s="77"/>
      <c r="FM829" s="77"/>
      <c r="FN829" s="77"/>
      <c r="FO829" s="77"/>
      <c r="FP829" s="77"/>
      <c r="FQ829" s="77"/>
      <c r="FR829" s="77"/>
      <c r="FS829" s="77"/>
      <c r="FT829" s="77"/>
      <c r="FU829" s="77"/>
      <c r="FV829" s="77"/>
      <c r="FW829" s="77"/>
      <c r="FX829" s="77"/>
      <c r="FY829" s="77"/>
      <c r="FZ829" s="77"/>
      <c r="GA829" s="77"/>
      <c r="GB829" s="77"/>
      <c r="GC829" s="77"/>
      <c r="GD829" s="77"/>
      <c r="GE829" s="77"/>
      <c r="GF829" s="77"/>
      <c r="GG829" s="77"/>
      <c r="GH829" s="77"/>
      <c r="GI829" s="77"/>
      <c r="GJ829" s="77"/>
      <c r="GK829" s="77"/>
      <c r="GL829" s="77"/>
      <c r="GM829" s="77"/>
      <c r="GN829" s="77"/>
      <c r="GO829" s="77"/>
      <c r="GP829" s="77"/>
      <c r="GQ829" s="77"/>
      <c r="GR829" s="77"/>
      <c r="GS829" s="77"/>
      <c r="GT829" s="77"/>
      <c r="GU829" s="77"/>
      <c r="GV829" s="77"/>
      <c r="GW829" s="77"/>
      <c r="GX829" s="77"/>
      <c r="GY829" s="77"/>
      <c r="GZ829" s="77"/>
      <c r="HA829" s="77"/>
      <c r="HB829" s="77"/>
      <c r="HC829" s="77"/>
      <c r="HD829" s="77"/>
      <c r="HE829" s="77"/>
      <c r="HF829" s="77"/>
      <c r="HG829" s="77"/>
      <c r="HH829" s="77"/>
      <c r="HI829" s="77"/>
      <c r="HJ829" s="77"/>
      <c r="HK829" s="77"/>
      <c r="HL829" s="77"/>
      <c r="HM829" s="77"/>
      <c r="HN829" s="77"/>
      <c r="HO829" s="77"/>
      <c r="HP829" s="77"/>
      <c r="HQ829" s="77"/>
      <c r="HR829" s="77"/>
      <c r="HS829" s="77"/>
      <c r="HT829" s="77"/>
      <c r="HU829" s="77"/>
      <c r="HV829" s="77"/>
      <c r="HW829" s="77"/>
      <c r="HX829" s="77"/>
      <c r="HY829" s="77"/>
      <c r="HZ829" s="77"/>
      <c r="IA829" s="77"/>
      <c r="IB829" s="77"/>
      <c r="IC829" s="77"/>
      <c r="ID829" s="77"/>
      <c r="IE829" s="77"/>
      <c r="IF829" s="77"/>
      <c r="IG829" s="77"/>
      <c r="IH829" s="77"/>
    </row>
    <row r="830" spans="1:9" s="198" customFormat="1" ht="33">
      <c r="A830" s="193" t="s">
        <v>316</v>
      </c>
      <c r="B830" s="193" t="s">
        <v>517</v>
      </c>
      <c r="C830" s="193" t="s">
        <v>518</v>
      </c>
      <c r="D830" s="193" t="s">
        <v>319</v>
      </c>
      <c r="E830" s="201">
        <v>18</v>
      </c>
      <c r="F830" s="195" t="s">
        <v>320</v>
      </c>
      <c r="G830" s="193" t="s">
        <v>321</v>
      </c>
      <c r="H830" s="195"/>
      <c r="I830" s="195"/>
    </row>
    <row r="831" spans="1:9" s="203" customFormat="1" ht="33">
      <c r="A831" s="193" t="s">
        <v>316</v>
      </c>
      <c r="B831" s="193" t="s">
        <v>519</v>
      </c>
      <c r="C831" s="193" t="s">
        <v>520</v>
      </c>
      <c r="D831" s="193" t="s">
        <v>319</v>
      </c>
      <c r="E831" s="201">
        <v>20</v>
      </c>
      <c r="F831" s="195" t="s">
        <v>320</v>
      </c>
      <c r="G831" s="193" t="s">
        <v>321</v>
      </c>
      <c r="H831" s="195"/>
      <c r="I831" s="195"/>
    </row>
    <row r="832" spans="1:9" s="198" customFormat="1" ht="33">
      <c r="A832" s="193" t="s">
        <v>382</v>
      </c>
      <c r="B832" s="193" t="s">
        <v>383</v>
      </c>
      <c r="C832" s="193" t="s">
        <v>521</v>
      </c>
      <c r="D832" s="193" t="s">
        <v>385</v>
      </c>
      <c r="E832" s="201">
        <v>2</v>
      </c>
      <c r="F832" s="195" t="s">
        <v>293</v>
      </c>
      <c r="G832" s="193"/>
      <c r="H832" s="195" t="s">
        <v>294</v>
      </c>
      <c r="I832" s="195"/>
    </row>
    <row r="833" spans="1:9" s="198" customFormat="1" ht="33">
      <c r="A833" s="193" t="s">
        <v>316</v>
      </c>
      <c r="B833" s="193" t="s">
        <v>522</v>
      </c>
      <c r="C833" s="193" t="s">
        <v>523</v>
      </c>
      <c r="D833" s="193" t="s">
        <v>319</v>
      </c>
      <c r="E833" s="201">
        <v>60</v>
      </c>
      <c r="F833" s="195" t="s">
        <v>320</v>
      </c>
      <c r="G833" s="193" t="s">
        <v>321</v>
      </c>
      <c r="H833" s="195" t="s">
        <v>294</v>
      </c>
      <c r="I833" s="195" t="s">
        <v>294</v>
      </c>
    </row>
    <row r="834" spans="1:242" s="78" customFormat="1" ht="16.5">
      <c r="A834" s="193" t="s">
        <v>299</v>
      </c>
      <c r="B834" s="193" t="s">
        <v>300</v>
      </c>
      <c r="C834" s="193" t="s">
        <v>524</v>
      </c>
      <c r="D834" s="193" t="s">
        <v>302</v>
      </c>
      <c r="E834" s="201">
        <v>188</v>
      </c>
      <c r="F834" s="195" t="s">
        <v>293</v>
      </c>
      <c r="G834" s="193"/>
      <c r="H834" s="195" t="s">
        <v>294</v>
      </c>
      <c r="I834" s="195" t="s">
        <v>294</v>
      </c>
      <c r="J834" s="77"/>
      <c r="K834" s="77"/>
      <c r="L834" s="77"/>
      <c r="M834" s="77"/>
      <c r="N834" s="77"/>
      <c r="O834" s="77"/>
      <c r="P834" s="77"/>
      <c r="Q834" s="77"/>
      <c r="R834" s="77"/>
      <c r="S834" s="77"/>
      <c r="T834" s="77"/>
      <c r="U834" s="77"/>
      <c r="V834" s="77"/>
      <c r="W834" s="77"/>
      <c r="X834" s="77"/>
      <c r="Y834" s="77"/>
      <c r="Z834" s="77"/>
      <c r="AA834" s="77"/>
      <c r="AB834" s="77"/>
      <c r="AC834" s="77"/>
      <c r="AD834" s="77"/>
      <c r="AE834" s="77"/>
      <c r="AF834" s="77"/>
      <c r="AG834" s="77"/>
      <c r="AH834" s="77"/>
      <c r="AI834" s="77"/>
      <c r="AJ834" s="77"/>
      <c r="AK834" s="77"/>
      <c r="AL834" s="77"/>
      <c r="AM834" s="77"/>
      <c r="AN834" s="77"/>
      <c r="AO834" s="77"/>
      <c r="AP834" s="77"/>
      <c r="AQ834" s="77"/>
      <c r="AR834" s="77"/>
      <c r="AS834" s="77"/>
      <c r="AT834" s="77"/>
      <c r="AU834" s="77"/>
      <c r="AV834" s="77"/>
      <c r="AW834" s="77"/>
      <c r="AX834" s="77"/>
      <c r="AY834" s="77"/>
      <c r="AZ834" s="77"/>
      <c r="BA834" s="77"/>
      <c r="BB834" s="77"/>
      <c r="BC834" s="77"/>
      <c r="BD834" s="77"/>
      <c r="BE834" s="77"/>
      <c r="BF834" s="77"/>
      <c r="BG834" s="77"/>
      <c r="BH834" s="77"/>
      <c r="BI834" s="77"/>
      <c r="BJ834" s="77"/>
      <c r="BK834" s="77"/>
      <c r="BL834" s="77"/>
      <c r="BM834" s="77"/>
      <c r="BN834" s="77"/>
      <c r="BO834" s="77"/>
      <c r="BP834" s="77"/>
      <c r="BQ834" s="77"/>
      <c r="BR834" s="77"/>
      <c r="BS834" s="77"/>
      <c r="BT834" s="77"/>
      <c r="BU834" s="77"/>
      <c r="BV834" s="77"/>
      <c r="BW834" s="77"/>
      <c r="BX834" s="77"/>
      <c r="BY834" s="77"/>
      <c r="BZ834" s="77"/>
      <c r="CA834" s="77"/>
      <c r="CB834" s="77"/>
      <c r="CC834" s="77"/>
      <c r="CD834" s="77"/>
      <c r="CE834" s="77"/>
      <c r="CF834" s="77"/>
      <c r="CG834" s="77"/>
      <c r="CH834" s="77"/>
      <c r="CI834" s="77"/>
      <c r="CJ834" s="77"/>
      <c r="CK834" s="77"/>
      <c r="CL834" s="77"/>
      <c r="CM834" s="77"/>
      <c r="CN834" s="77"/>
      <c r="CO834" s="77"/>
      <c r="CP834" s="77"/>
      <c r="CQ834" s="77"/>
      <c r="CR834" s="77"/>
      <c r="CS834" s="77"/>
      <c r="CT834" s="77"/>
      <c r="CU834" s="77"/>
      <c r="CV834" s="77"/>
      <c r="CW834" s="77"/>
      <c r="CX834" s="77"/>
      <c r="CY834" s="77"/>
      <c r="CZ834" s="77"/>
      <c r="DA834" s="77"/>
      <c r="DB834" s="77"/>
      <c r="DC834" s="77"/>
      <c r="DD834" s="77"/>
      <c r="DE834" s="77"/>
      <c r="DF834" s="77"/>
      <c r="DG834" s="77"/>
      <c r="DH834" s="77"/>
      <c r="DI834" s="77"/>
      <c r="DJ834" s="77"/>
      <c r="DK834" s="77"/>
      <c r="DL834" s="77"/>
      <c r="DM834" s="77"/>
      <c r="DN834" s="77"/>
      <c r="DO834" s="77"/>
      <c r="DP834" s="77"/>
      <c r="DQ834" s="77"/>
      <c r="DR834" s="77"/>
      <c r="DS834" s="77"/>
      <c r="DT834" s="77"/>
      <c r="DU834" s="77"/>
      <c r="DV834" s="77"/>
      <c r="DW834" s="77"/>
      <c r="DX834" s="77"/>
      <c r="DY834" s="77"/>
      <c r="DZ834" s="77"/>
      <c r="EA834" s="77"/>
      <c r="EB834" s="77"/>
      <c r="EC834" s="77"/>
      <c r="ED834" s="77"/>
      <c r="EE834" s="77"/>
      <c r="EF834" s="77"/>
      <c r="EG834" s="77"/>
      <c r="EH834" s="77"/>
      <c r="EI834" s="77"/>
      <c r="EJ834" s="77"/>
      <c r="EK834" s="77"/>
      <c r="EL834" s="77"/>
      <c r="EM834" s="77"/>
      <c r="EN834" s="77"/>
      <c r="EO834" s="77"/>
      <c r="EP834" s="77"/>
      <c r="EQ834" s="77"/>
      <c r="ER834" s="77"/>
      <c r="ES834" s="77"/>
      <c r="ET834" s="77"/>
      <c r="EU834" s="77"/>
      <c r="EV834" s="77"/>
      <c r="EW834" s="77"/>
      <c r="EX834" s="77"/>
      <c r="EY834" s="77"/>
      <c r="EZ834" s="77"/>
      <c r="FA834" s="77"/>
      <c r="FB834" s="77"/>
      <c r="FC834" s="77"/>
      <c r="FD834" s="77"/>
      <c r="FE834" s="77"/>
      <c r="FF834" s="77"/>
      <c r="FG834" s="77"/>
      <c r="FH834" s="77"/>
      <c r="FI834" s="77"/>
      <c r="FJ834" s="77"/>
      <c r="FK834" s="77"/>
      <c r="FL834" s="77"/>
      <c r="FM834" s="77"/>
      <c r="FN834" s="77"/>
      <c r="FO834" s="77"/>
      <c r="FP834" s="77"/>
      <c r="FQ834" s="77"/>
      <c r="FR834" s="77"/>
      <c r="FS834" s="77"/>
      <c r="FT834" s="77"/>
      <c r="FU834" s="77"/>
      <c r="FV834" s="77"/>
      <c r="FW834" s="77"/>
      <c r="FX834" s="77"/>
      <c r="FY834" s="77"/>
      <c r="FZ834" s="77"/>
      <c r="GA834" s="77"/>
      <c r="GB834" s="77"/>
      <c r="GC834" s="77"/>
      <c r="GD834" s="77"/>
      <c r="GE834" s="77"/>
      <c r="GF834" s="77"/>
      <c r="GG834" s="77"/>
      <c r="GH834" s="77"/>
      <c r="GI834" s="77"/>
      <c r="GJ834" s="77"/>
      <c r="GK834" s="77"/>
      <c r="GL834" s="77"/>
      <c r="GM834" s="77"/>
      <c r="GN834" s="77"/>
      <c r="GO834" s="77"/>
      <c r="GP834" s="77"/>
      <c r="GQ834" s="77"/>
      <c r="GR834" s="77"/>
      <c r="GS834" s="77"/>
      <c r="GT834" s="77"/>
      <c r="GU834" s="77"/>
      <c r="GV834" s="77"/>
      <c r="GW834" s="77"/>
      <c r="GX834" s="77"/>
      <c r="GY834" s="77"/>
      <c r="GZ834" s="77"/>
      <c r="HA834" s="77"/>
      <c r="HB834" s="77"/>
      <c r="HC834" s="77"/>
      <c r="HD834" s="77"/>
      <c r="HE834" s="77"/>
      <c r="HF834" s="77"/>
      <c r="HG834" s="77"/>
      <c r="HH834" s="77"/>
      <c r="HI834" s="77"/>
      <c r="HJ834" s="77"/>
      <c r="HK834" s="77"/>
      <c r="HL834" s="77"/>
      <c r="HM834" s="77"/>
      <c r="HN834" s="77"/>
      <c r="HO834" s="77"/>
      <c r="HP834" s="77"/>
      <c r="HQ834" s="77"/>
      <c r="HR834" s="77"/>
      <c r="HS834" s="77"/>
      <c r="HT834" s="77"/>
      <c r="HU834" s="77"/>
      <c r="HV834" s="77"/>
      <c r="HW834" s="77"/>
      <c r="HX834" s="77"/>
      <c r="HY834" s="77"/>
      <c r="HZ834" s="77"/>
      <c r="IA834" s="77"/>
      <c r="IB834" s="77"/>
      <c r="IC834" s="77"/>
      <c r="ID834" s="77"/>
      <c r="IE834" s="77"/>
      <c r="IF834" s="77"/>
      <c r="IG834" s="77"/>
      <c r="IH834" s="77"/>
    </row>
    <row r="835" spans="1:242" s="78" customFormat="1" ht="16.5">
      <c r="A835" s="193" t="s">
        <v>525</v>
      </c>
      <c r="B835" s="193" t="s">
        <v>526</v>
      </c>
      <c r="C835" s="193" t="s">
        <v>527</v>
      </c>
      <c r="D835" s="193" t="s">
        <v>528</v>
      </c>
      <c r="E835" s="201">
        <v>11</v>
      </c>
      <c r="F835" s="195" t="s">
        <v>293</v>
      </c>
      <c r="G835" s="193"/>
      <c r="H835" s="195"/>
      <c r="I835" s="195"/>
      <c r="J835" s="77"/>
      <c r="K835" s="77"/>
      <c r="L835" s="77"/>
      <c r="M835" s="77"/>
      <c r="N835" s="77"/>
      <c r="O835" s="77"/>
      <c r="P835" s="77"/>
      <c r="Q835" s="77"/>
      <c r="R835" s="77"/>
      <c r="S835" s="77"/>
      <c r="T835" s="77"/>
      <c r="U835" s="77"/>
      <c r="V835" s="77"/>
      <c r="W835" s="77"/>
      <c r="X835" s="77"/>
      <c r="Y835" s="77"/>
      <c r="Z835" s="77"/>
      <c r="AA835" s="77"/>
      <c r="AB835" s="77"/>
      <c r="AC835" s="77"/>
      <c r="AD835" s="77"/>
      <c r="AE835" s="77"/>
      <c r="AF835" s="77"/>
      <c r="AG835" s="77"/>
      <c r="AH835" s="77"/>
      <c r="AI835" s="77"/>
      <c r="AJ835" s="77"/>
      <c r="AK835" s="77"/>
      <c r="AL835" s="77"/>
      <c r="AM835" s="77"/>
      <c r="AN835" s="77"/>
      <c r="AO835" s="77"/>
      <c r="AP835" s="77"/>
      <c r="AQ835" s="77"/>
      <c r="AR835" s="77"/>
      <c r="AS835" s="77"/>
      <c r="AT835" s="77"/>
      <c r="AU835" s="77"/>
      <c r="AV835" s="77"/>
      <c r="AW835" s="77"/>
      <c r="AX835" s="77"/>
      <c r="AY835" s="77"/>
      <c r="AZ835" s="77"/>
      <c r="BA835" s="77"/>
      <c r="BB835" s="77"/>
      <c r="BC835" s="77"/>
      <c r="BD835" s="77"/>
      <c r="BE835" s="77"/>
      <c r="BF835" s="77"/>
      <c r="BG835" s="77"/>
      <c r="BH835" s="77"/>
      <c r="BI835" s="77"/>
      <c r="BJ835" s="77"/>
      <c r="BK835" s="77"/>
      <c r="BL835" s="77"/>
      <c r="BM835" s="77"/>
      <c r="BN835" s="77"/>
      <c r="BO835" s="77"/>
      <c r="BP835" s="77"/>
      <c r="BQ835" s="77"/>
      <c r="BR835" s="77"/>
      <c r="BS835" s="77"/>
      <c r="BT835" s="77"/>
      <c r="BU835" s="77"/>
      <c r="BV835" s="77"/>
      <c r="BW835" s="77"/>
      <c r="BX835" s="77"/>
      <c r="BY835" s="77"/>
      <c r="BZ835" s="77"/>
      <c r="CA835" s="77"/>
      <c r="CB835" s="77"/>
      <c r="CC835" s="77"/>
      <c r="CD835" s="77"/>
      <c r="CE835" s="77"/>
      <c r="CF835" s="77"/>
      <c r="CG835" s="77"/>
      <c r="CH835" s="77"/>
      <c r="CI835" s="77"/>
      <c r="CJ835" s="77"/>
      <c r="CK835" s="77"/>
      <c r="CL835" s="77"/>
      <c r="CM835" s="77"/>
      <c r="CN835" s="77"/>
      <c r="CO835" s="77"/>
      <c r="CP835" s="77"/>
      <c r="CQ835" s="77"/>
      <c r="CR835" s="77"/>
      <c r="CS835" s="77"/>
      <c r="CT835" s="77"/>
      <c r="CU835" s="77"/>
      <c r="CV835" s="77"/>
      <c r="CW835" s="77"/>
      <c r="CX835" s="77"/>
      <c r="CY835" s="77"/>
      <c r="CZ835" s="77"/>
      <c r="DA835" s="77"/>
      <c r="DB835" s="77"/>
      <c r="DC835" s="77"/>
      <c r="DD835" s="77"/>
      <c r="DE835" s="77"/>
      <c r="DF835" s="77"/>
      <c r="DG835" s="77"/>
      <c r="DH835" s="77"/>
      <c r="DI835" s="77"/>
      <c r="DJ835" s="77"/>
      <c r="DK835" s="77"/>
      <c r="DL835" s="77"/>
      <c r="DM835" s="77"/>
      <c r="DN835" s="77"/>
      <c r="DO835" s="77"/>
      <c r="DP835" s="77"/>
      <c r="DQ835" s="77"/>
      <c r="DR835" s="77"/>
      <c r="DS835" s="77"/>
      <c r="DT835" s="77"/>
      <c r="DU835" s="77"/>
      <c r="DV835" s="77"/>
      <c r="DW835" s="77"/>
      <c r="DX835" s="77"/>
      <c r="DY835" s="77"/>
      <c r="DZ835" s="77"/>
      <c r="EA835" s="77"/>
      <c r="EB835" s="77"/>
      <c r="EC835" s="77"/>
      <c r="ED835" s="77"/>
      <c r="EE835" s="77"/>
      <c r="EF835" s="77"/>
      <c r="EG835" s="77"/>
      <c r="EH835" s="77"/>
      <c r="EI835" s="77"/>
      <c r="EJ835" s="77"/>
      <c r="EK835" s="77"/>
      <c r="EL835" s="77"/>
      <c r="EM835" s="77"/>
      <c r="EN835" s="77"/>
      <c r="EO835" s="77"/>
      <c r="EP835" s="77"/>
      <c r="EQ835" s="77"/>
      <c r="ER835" s="77"/>
      <c r="ES835" s="77"/>
      <c r="ET835" s="77"/>
      <c r="EU835" s="77"/>
      <c r="EV835" s="77"/>
      <c r="EW835" s="77"/>
      <c r="EX835" s="77"/>
      <c r="EY835" s="77"/>
      <c r="EZ835" s="77"/>
      <c r="FA835" s="77"/>
      <c r="FB835" s="77"/>
      <c r="FC835" s="77"/>
      <c r="FD835" s="77"/>
      <c r="FE835" s="77"/>
      <c r="FF835" s="77"/>
      <c r="FG835" s="77"/>
      <c r="FH835" s="77"/>
      <c r="FI835" s="77"/>
      <c r="FJ835" s="77"/>
      <c r="FK835" s="77"/>
      <c r="FL835" s="77"/>
      <c r="FM835" s="77"/>
      <c r="FN835" s="77"/>
      <c r="FO835" s="77"/>
      <c r="FP835" s="77"/>
      <c r="FQ835" s="77"/>
      <c r="FR835" s="77"/>
      <c r="FS835" s="77"/>
      <c r="FT835" s="77"/>
      <c r="FU835" s="77"/>
      <c r="FV835" s="77"/>
      <c r="FW835" s="77"/>
      <c r="FX835" s="77"/>
      <c r="FY835" s="77"/>
      <c r="FZ835" s="77"/>
      <c r="GA835" s="77"/>
      <c r="GB835" s="77"/>
      <c r="GC835" s="77"/>
      <c r="GD835" s="77"/>
      <c r="GE835" s="77"/>
      <c r="GF835" s="77"/>
      <c r="GG835" s="77"/>
      <c r="GH835" s="77"/>
      <c r="GI835" s="77"/>
      <c r="GJ835" s="77"/>
      <c r="GK835" s="77"/>
      <c r="GL835" s="77"/>
      <c r="GM835" s="77"/>
      <c r="GN835" s="77"/>
      <c r="GO835" s="77"/>
      <c r="GP835" s="77"/>
      <c r="GQ835" s="77"/>
      <c r="GR835" s="77"/>
      <c r="GS835" s="77"/>
      <c r="GT835" s="77"/>
      <c r="GU835" s="77"/>
      <c r="GV835" s="77"/>
      <c r="GW835" s="77"/>
      <c r="GX835" s="77"/>
      <c r="GY835" s="77"/>
      <c r="GZ835" s="77"/>
      <c r="HA835" s="77"/>
      <c r="HB835" s="77"/>
      <c r="HC835" s="77"/>
      <c r="HD835" s="77"/>
      <c r="HE835" s="77"/>
      <c r="HF835" s="77"/>
      <c r="HG835" s="77"/>
      <c r="HH835" s="77"/>
      <c r="HI835" s="77"/>
      <c r="HJ835" s="77"/>
      <c r="HK835" s="77"/>
      <c r="HL835" s="77"/>
      <c r="HM835" s="77"/>
      <c r="HN835" s="77"/>
      <c r="HO835" s="77"/>
      <c r="HP835" s="77"/>
      <c r="HQ835" s="77"/>
      <c r="HR835" s="77"/>
      <c r="HS835" s="77"/>
      <c r="HT835" s="77"/>
      <c r="HU835" s="77"/>
      <c r="HV835" s="77"/>
      <c r="HW835" s="77"/>
      <c r="HX835" s="77"/>
      <c r="HY835" s="77"/>
      <c r="HZ835" s="77"/>
      <c r="IA835" s="77"/>
      <c r="IB835" s="77"/>
      <c r="IC835" s="77"/>
      <c r="ID835" s="77"/>
      <c r="IE835" s="77"/>
      <c r="IF835" s="77"/>
      <c r="IG835" s="77"/>
      <c r="IH835" s="77"/>
    </row>
    <row r="836" spans="1:9" s="198" customFormat="1" ht="33">
      <c r="A836" s="193" t="s">
        <v>316</v>
      </c>
      <c r="B836" s="193" t="s">
        <v>529</v>
      </c>
      <c r="C836" s="193" t="s">
        <v>527</v>
      </c>
      <c r="D836" s="193" t="s">
        <v>319</v>
      </c>
      <c r="E836" s="201">
        <v>20</v>
      </c>
      <c r="F836" s="195" t="s">
        <v>320</v>
      </c>
      <c r="G836" s="193" t="s">
        <v>321</v>
      </c>
      <c r="H836" s="195"/>
      <c r="I836" s="195"/>
    </row>
    <row r="837" spans="1:244" s="209" customFormat="1" ht="16.5">
      <c r="A837" s="193"/>
      <c r="B837" s="193"/>
      <c r="C837" s="193" t="s">
        <v>530</v>
      </c>
      <c r="D837" s="193"/>
      <c r="E837" s="201">
        <f>SUM(E835:E836)</f>
        <v>31</v>
      </c>
      <c r="F837" s="195"/>
      <c r="G837" s="193"/>
      <c r="H837" s="195"/>
      <c r="I837" s="195" t="s">
        <v>294</v>
      </c>
      <c r="J837" s="205"/>
      <c r="K837" s="205"/>
      <c r="L837" s="205"/>
      <c r="M837" s="205"/>
      <c r="N837" s="205"/>
      <c r="O837" s="205"/>
      <c r="P837" s="205"/>
      <c r="Q837" s="205"/>
      <c r="R837" s="205"/>
      <c r="S837" s="205"/>
      <c r="T837" s="205"/>
      <c r="U837" s="205"/>
      <c r="V837" s="205"/>
      <c r="W837" s="205"/>
      <c r="X837" s="205"/>
      <c r="Y837" s="205"/>
      <c r="Z837" s="205"/>
      <c r="AA837" s="205"/>
      <c r="AB837" s="205"/>
      <c r="AC837" s="205"/>
      <c r="AD837" s="205"/>
      <c r="AE837" s="205"/>
      <c r="AF837" s="205"/>
      <c r="AG837" s="205"/>
      <c r="AH837" s="205"/>
      <c r="AI837" s="205"/>
      <c r="AJ837" s="205"/>
      <c r="AK837" s="205"/>
      <c r="AL837" s="205"/>
      <c r="AM837" s="205"/>
      <c r="AN837" s="205"/>
      <c r="AO837" s="205"/>
      <c r="AP837" s="205"/>
      <c r="AQ837" s="205"/>
      <c r="AR837" s="205"/>
      <c r="AS837" s="205"/>
      <c r="AT837" s="205"/>
      <c r="AU837" s="205"/>
      <c r="AV837" s="205"/>
      <c r="AW837" s="205"/>
      <c r="AX837" s="205"/>
      <c r="AY837" s="205"/>
      <c r="AZ837" s="205"/>
      <c r="BA837" s="205"/>
      <c r="BB837" s="205"/>
      <c r="BC837" s="205"/>
      <c r="BD837" s="205"/>
      <c r="BE837" s="205"/>
      <c r="BF837" s="205"/>
      <c r="BG837" s="205"/>
      <c r="BH837" s="205"/>
      <c r="BI837" s="205"/>
      <c r="BJ837" s="205"/>
      <c r="BK837" s="205"/>
      <c r="BL837" s="205"/>
      <c r="BM837" s="205"/>
      <c r="BN837" s="205"/>
      <c r="BO837" s="205"/>
      <c r="BP837" s="205"/>
      <c r="BQ837" s="205"/>
      <c r="BR837" s="205"/>
      <c r="BS837" s="205"/>
      <c r="BT837" s="205"/>
      <c r="BU837" s="205"/>
      <c r="BV837" s="205"/>
      <c r="BW837" s="205"/>
      <c r="BX837" s="205"/>
      <c r="BY837" s="205"/>
      <c r="BZ837" s="205"/>
      <c r="CA837" s="205"/>
      <c r="CB837" s="205"/>
      <c r="CC837" s="205"/>
      <c r="CD837" s="205"/>
      <c r="CE837" s="205"/>
      <c r="CF837" s="205"/>
      <c r="CG837" s="205"/>
      <c r="CH837" s="205"/>
      <c r="CI837" s="205"/>
      <c r="CJ837" s="205"/>
      <c r="CK837" s="205"/>
      <c r="CL837" s="205"/>
      <c r="CM837" s="205"/>
      <c r="CN837" s="205"/>
      <c r="CO837" s="205"/>
      <c r="CP837" s="205"/>
      <c r="CQ837" s="205"/>
      <c r="CR837" s="205"/>
      <c r="CS837" s="205"/>
      <c r="CT837" s="205"/>
      <c r="CU837" s="205"/>
      <c r="CV837" s="205"/>
      <c r="CW837" s="205"/>
      <c r="CX837" s="205"/>
      <c r="CY837" s="205"/>
      <c r="CZ837" s="205"/>
      <c r="DA837" s="205"/>
      <c r="DB837" s="205"/>
      <c r="DC837" s="205"/>
      <c r="DD837" s="205"/>
      <c r="DE837" s="205"/>
      <c r="DF837" s="205"/>
      <c r="DG837" s="205"/>
      <c r="DH837" s="205"/>
      <c r="DI837" s="205"/>
      <c r="DJ837" s="205"/>
      <c r="DK837" s="205"/>
      <c r="DL837" s="205"/>
      <c r="DM837" s="205"/>
      <c r="DN837" s="205"/>
      <c r="DO837" s="205"/>
      <c r="DP837" s="205"/>
      <c r="DQ837" s="205"/>
      <c r="DR837" s="205"/>
      <c r="DS837" s="205"/>
      <c r="DT837" s="205"/>
      <c r="DU837" s="205"/>
      <c r="DV837" s="205"/>
      <c r="DW837" s="205"/>
      <c r="DX837" s="205"/>
      <c r="DY837" s="205"/>
      <c r="DZ837" s="205"/>
      <c r="EA837" s="205"/>
      <c r="EB837" s="205"/>
      <c r="EC837" s="205"/>
      <c r="ED837" s="205"/>
      <c r="EE837" s="205"/>
      <c r="EF837" s="205"/>
      <c r="EG837" s="205"/>
      <c r="EH837" s="205"/>
      <c r="EI837" s="205"/>
      <c r="EJ837" s="205"/>
      <c r="EK837" s="205"/>
      <c r="EL837" s="205"/>
      <c r="EM837" s="205"/>
      <c r="EN837" s="205"/>
      <c r="EO837" s="205"/>
      <c r="EP837" s="205"/>
      <c r="EQ837" s="205"/>
      <c r="ER837" s="205"/>
      <c r="ES837" s="205"/>
      <c r="ET837" s="205"/>
      <c r="EU837" s="205"/>
      <c r="EV837" s="205"/>
      <c r="EW837" s="205"/>
      <c r="EX837" s="205"/>
      <c r="EY837" s="205"/>
      <c r="EZ837" s="205"/>
      <c r="FA837" s="205"/>
      <c r="FB837" s="205"/>
      <c r="FC837" s="205"/>
      <c r="FD837" s="205"/>
      <c r="FE837" s="205"/>
      <c r="FF837" s="205"/>
      <c r="FG837" s="205"/>
      <c r="FH837" s="205"/>
      <c r="FI837" s="205"/>
      <c r="FJ837" s="205"/>
      <c r="FK837" s="205"/>
      <c r="FL837" s="205"/>
      <c r="FM837" s="205"/>
      <c r="FN837" s="205"/>
      <c r="FO837" s="205"/>
      <c r="FP837" s="205"/>
      <c r="FQ837" s="205"/>
      <c r="FR837" s="205"/>
      <c r="FS837" s="205"/>
      <c r="FT837" s="205"/>
      <c r="FU837" s="205"/>
      <c r="FV837" s="205"/>
      <c r="FW837" s="205"/>
      <c r="FX837" s="205"/>
      <c r="FY837" s="205"/>
      <c r="FZ837" s="205"/>
      <c r="GA837" s="205"/>
      <c r="GB837" s="205"/>
      <c r="GC837" s="205"/>
      <c r="GD837" s="205"/>
      <c r="GE837" s="205"/>
      <c r="GF837" s="205"/>
      <c r="GG837" s="205"/>
      <c r="GH837" s="205"/>
      <c r="GI837" s="205"/>
      <c r="GJ837" s="205"/>
      <c r="GK837" s="205"/>
      <c r="GL837" s="205"/>
      <c r="GM837" s="205"/>
      <c r="GN837" s="205"/>
      <c r="GO837" s="205"/>
      <c r="GP837" s="205"/>
      <c r="GQ837" s="205"/>
      <c r="GR837" s="205"/>
      <c r="GS837" s="205"/>
      <c r="GT837" s="205"/>
      <c r="GU837" s="205"/>
      <c r="GV837" s="205"/>
      <c r="GW837" s="205"/>
      <c r="GX837" s="205"/>
      <c r="GY837" s="205"/>
      <c r="GZ837" s="205"/>
      <c r="HA837" s="205"/>
      <c r="HB837" s="205"/>
      <c r="HC837" s="205"/>
      <c r="HD837" s="205"/>
      <c r="HE837" s="205"/>
      <c r="HF837" s="205"/>
      <c r="HG837" s="205"/>
      <c r="HH837" s="205"/>
      <c r="HI837" s="205"/>
      <c r="HJ837" s="205"/>
      <c r="HK837" s="205"/>
      <c r="HL837" s="205"/>
      <c r="HM837" s="205"/>
      <c r="HN837" s="205"/>
      <c r="HO837" s="205"/>
      <c r="HP837" s="205"/>
      <c r="HQ837" s="205"/>
      <c r="HR837" s="205"/>
      <c r="HS837" s="205"/>
      <c r="HT837" s="205"/>
      <c r="HU837" s="205"/>
      <c r="HV837" s="205"/>
      <c r="HW837" s="205"/>
      <c r="HX837" s="205"/>
      <c r="HY837" s="205"/>
      <c r="HZ837" s="205"/>
      <c r="IA837" s="205"/>
      <c r="IB837" s="205"/>
      <c r="IC837" s="205"/>
      <c r="ID837" s="205"/>
      <c r="IE837" s="205"/>
      <c r="IF837" s="205"/>
      <c r="IG837" s="205"/>
      <c r="IH837" s="205"/>
      <c r="II837" s="205"/>
      <c r="IJ837" s="205"/>
    </row>
    <row r="838" spans="1:9" s="198" customFormat="1" ht="16.5">
      <c r="A838" s="193" t="s">
        <v>299</v>
      </c>
      <c r="B838" s="193" t="s">
        <v>300</v>
      </c>
      <c r="C838" s="193" t="s">
        <v>531</v>
      </c>
      <c r="D838" s="193" t="s">
        <v>302</v>
      </c>
      <c r="E838" s="201">
        <v>260</v>
      </c>
      <c r="F838" s="195" t="s">
        <v>293</v>
      </c>
      <c r="G838" s="193"/>
      <c r="H838" s="195" t="s">
        <v>294</v>
      </c>
      <c r="I838" s="195"/>
    </row>
    <row r="839" spans="1:9" s="198" customFormat="1" ht="33">
      <c r="A839" s="193" t="s">
        <v>316</v>
      </c>
      <c r="B839" s="193" t="s">
        <v>532</v>
      </c>
      <c r="C839" s="193" t="s">
        <v>533</v>
      </c>
      <c r="D839" s="193" t="s">
        <v>319</v>
      </c>
      <c r="E839" s="201">
        <v>20</v>
      </c>
      <c r="F839" s="195" t="s">
        <v>320</v>
      </c>
      <c r="G839" s="193" t="s">
        <v>321</v>
      </c>
      <c r="H839" s="195"/>
      <c r="I839" s="195"/>
    </row>
    <row r="840" spans="1:9" s="198" customFormat="1" ht="33">
      <c r="A840" s="193" t="s">
        <v>401</v>
      </c>
      <c r="B840" s="193" t="s">
        <v>402</v>
      </c>
      <c r="C840" s="193" t="s">
        <v>534</v>
      </c>
      <c r="D840" s="193" t="s">
        <v>404</v>
      </c>
      <c r="E840" s="201">
        <v>80</v>
      </c>
      <c r="F840" s="195" t="s">
        <v>293</v>
      </c>
      <c r="G840" s="193"/>
      <c r="H840" s="195" t="s">
        <v>294</v>
      </c>
      <c r="I840" s="195"/>
    </row>
    <row r="841" spans="1:9" s="198" customFormat="1" ht="33">
      <c r="A841" s="193" t="s">
        <v>405</v>
      </c>
      <c r="B841" s="193" t="s">
        <v>406</v>
      </c>
      <c r="C841" s="193" t="s">
        <v>534</v>
      </c>
      <c r="D841" s="193" t="s">
        <v>385</v>
      </c>
      <c r="E841" s="201">
        <v>70</v>
      </c>
      <c r="F841" s="195" t="s">
        <v>293</v>
      </c>
      <c r="G841" s="193"/>
      <c r="H841" s="195" t="s">
        <v>294</v>
      </c>
      <c r="I841" s="195"/>
    </row>
    <row r="842" spans="1:9" s="198" customFormat="1" ht="33">
      <c r="A842" s="193" t="s">
        <v>535</v>
      </c>
      <c r="B842" s="193" t="s">
        <v>536</v>
      </c>
      <c r="C842" s="193" t="s">
        <v>534</v>
      </c>
      <c r="D842" s="193" t="s">
        <v>385</v>
      </c>
      <c r="E842" s="201">
        <v>234</v>
      </c>
      <c r="F842" s="195" t="s">
        <v>293</v>
      </c>
      <c r="G842" s="193"/>
      <c r="H842" s="195" t="s">
        <v>294</v>
      </c>
      <c r="I842" s="195"/>
    </row>
    <row r="843" spans="1:9" s="198" customFormat="1" ht="33">
      <c r="A843" s="193" t="s">
        <v>382</v>
      </c>
      <c r="B843" s="193" t="s">
        <v>537</v>
      </c>
      <c r="C843" s="193" t="s">
        <v>534</v>
      </c>
      <c r="D843" s="193" t="s">
        <v>385</v>
      </c>
      <c r="E843" s="201">
        <v>218</v>
      </c>
      <c r="F843" s="195" t="s">
        <v>293</v>
      </c>
      <c r="G843" s="193"/>
      <c r="H843" s="195" t="s">
        <v>294</v>
      </c>
      <c r="I843" s="195"/>
    </row>
    <row r="844" spans="1:9" s="198" customFormat="1" ht="33">
      <c r="A844" s="193" t="s">
        <v>382</v>
      </c>
      <c r="B844" s="193" t="s">
        <v>538</v>
      </c>
      <c r="C844" s="193" t="s">
        <v>534</v>
      </c>
      <c r="D844" s="193" t="s">
        <v>385</v>
      </c>
      <c r="E844" s="201">
        <v>512</v>
      </c>
      <c r="F844" s="195" t="s">
        <v>293</v>
      </c>
      <c r="G844" s="193"/>
      <c r="H844" s="195" t="s">
        <v>294</v>
      </c>
      <c r="I844" s="195"/>
    </row>
    <row r="845" spans="1:9" s="198" customFormat="1" ht="33">
      <c r="A845" s="193" t="s">
        <v>382</v>
      </c>
      <c r="B845" s="193" t="s">
        <v>539</v>
      </c>
      <c r="C845" s="193" t="s">
        <v>534</v>
      </c>
      <c r="D845" s="193" t="s">
        <v>385</v>
      </c>
      <c r="E845" s="201">
        <v>260</v>
      </c>
      <c r="F845" s="195" t="s">
        <v>293</v>
      </c>
      <c r="G845" s="193"/>
      <c r="H845" s="195" t="s">
        <v>294</v>
      </c>
      <c r="I845" s="195"/>
    </row>
    <row r="846" spans="1:9" s="198" customFormat="1" ht="33">
      <c r="A846" s="193" t="s">
        <v>382</v>
      </c>
      <c r="B846" s="193" t="s">
        <v>540</v>
      </c>
      <c r="C846" s="193" t="s">
        <v>534</v>
      </c>
      <c r="D846" s="193" t="s">
        <v>385</v>
      </c>
      <c r="E846" s="201">
        <v>707</v>
      </c>
      <c r="F846" s="195" t="s">
        <v>293</v>
      </c>
      <c r="G846" s="193"/>
      <c r="H846" s="195" t="s">
        <v>294</v>
      </c>
      <c r="I846" s="195"/>
    </row>
    <row r="847" spans="1:9" s="198" customFormat="1" ht="33">
      <c r="A847" s="193" t="s">
        <v>382</v>
      </c>
      <c r="B847" s="193" t="s">
        <v>383</v>
      </c>
      <c r="C847" s="193" t="s">
        <v>534</v>
      </c>
      <c r="D847" s="193" t="s">
        <v>385</v>
      </c>
      <c r="E847" s="201">
        <v>17</v>
      </c>
      <c r="F847" s="195" t="s">
        <v>293</v>
      </c>
      <c r="G847" s="193"/>
      <c r="H847" s="195" t="s">
        <v>294</v>
      </c>
      <c r="I847" s="195"/>
    </row>
    <row r="848" spans="1:9" s="203" customFormat="1" ht="33">
      <c r="A848" s="193" t="s">
        <v>382</v>
      </c>
      <c r="B848" s="193" t="s">
        <v>541</v>
      </c>
      <c r="C848" s="193" t="s">
        <v>534</v>
      </c>
      <c r="D848" s="193" t="s">
        <v>385</v>
      </c>
      <c r="E848" s="201">
        <v>159</v>
      </c>
      <c r="F848" s="195" t="s">
        <v>293</v>
      </c>
      <c r="G848" s="193"/>
      <c r="H848" s="195" t="s">
        <v>294</v>
      </c>
      <c r="I848" s="195"/>
    </row>
    <row r="849" spans="1:9" s="198" customFormat="1" ht="33">
      <c r="A849" s="193" t="s">
        <v>382</v>
      </c>
      <c r="B849" s="193" t="s">
        <v>542</v>
      </c>
      <c r="C849" s="193" t="s">
        <v>534</v>
      </c>
      <c r="D849" s="193" t="s">
        <v>385</v>
      </c>
      <c r="E849" s="201">
        <v>1120</v>
      </c>
      <c r="F849" s="195" t="s">
        <v>293</v>
      </c>
      <c r="G849" s="193"/>
      <c r="H849" s="195" t="s">
        <v>294</v>
      </c>
      <c r="I849" s="195"/>
    </row>
    <row r="850" spans="1:9" s="198" customFormat="1" ht="33">
      <c r="A850" s="193" t="s">
        <v>413</v>
      </c>
      <c r="B850" s="193" t="s">
        <v>543</v>
      </c>
      <c r="C850" s="193" t="s">
        <v>534</v>
      </c>
      <c r="D850" s="193" t="s">
        <v>385</v>
      </c>
      <c r="E850" s="201">
        <v>55</v>
      </c>
      <c r="F850" s="195" t="s">
        <v>293</v>
      </c>
      <c r="G850" s="193"/>
      <c r="H850" s="195" t="s">
        <v>294</v>
      </c>
      <c r="I850" s="195"/>
    </row>
    <row r="851" spans="1:9" s="198" customFormat="1" ht="33">
      <c r="A851" s="193" t="s">
        <v>413</v>
      </c>
      <c r="B851" s="193" t="s">
        <v>544</v>
      </c>
      <c r="C851" s="193" t="s">
        <v>534</v>
      </c>
      <c r="D851" s="193" t="s">
        <v>385</v>
      </c>
      <c r="E851" s="201">
        <v>1</v>
      </c>
      <c r="F851" s="195" t="s">
        <v>293</v>
      </c>
      <c r="G851" s="193"/>
      <c r="H851" s="195" t="s">
        <v>294</v>
      </c>
      <c r="I851" s="195"/>
    </row>
    <row r="852" spans="1:9" s="198" customFormat="1" ht="33">
      <c r="A852" s="193" t="s">
        <v>413</v>
      </c>
      <c r="B852" s="193" t="s">
        <v>545</v>
      </c>
      <c r="C852" s="193" t="s">
        <v>534</v>
      </c>
      <c r="D852" s="193" t="s">
        <v>385</v>
      </c>
      <c r="E852" s="201">
        <v>64</v>
      </c>
      <c r="F852" s="195" t="s">
        <v>293</v>
      </c>
      <c r="G852" s="193"/>
      <c r="H852" s="195" t="s">
        <v>294</v>
      </c>
      <c r="I852" s="195"/>
    </row>
    <row r="853" spans="1:9" s="198" customFormat="1" ht="30.75" customHeight="1">
      <c r="A853" s="193" t="s">
        <v>413</v>
      </c>
      <c r="B853" s="193" t="s">
        <v>546</v>
      </c>
      <c r="C853" s="193" t="s">
        <v>534</v>
      </c>
      <c r="D853" s="193" t="s">
        <v>385</v>
      </c>
      <c r="E853" s="201">
        <v>148</v>
      </c>
      <c r="F853" s="195" t="s">
        <v>293</v>
      </c>
      <c r="G853" s="193"/>
      <c r="H853" s="195" t="s">
        <v>294</v>
      </c>
      <c r="I853" s="195"/>
    </row>
    <row r="854" spans="1:242" s="78" customFormat="1" ht="33">
      <c r="A854" s="193" t="s">
        <v>413</v>
      </c>
      <c r="B854" s="193" t="s">
        <v>547</v>
      </c>
      <c r="C854" s="193" t="s">
        <v>534</v>
      </c>
      <c r="D854" s="193" t="s">
        <v>385</v>
      </c>
      <c r="E854" s="201">
        <v>352</v>
      </c>
      <c r="F854" s="195" t="s">
        <v>293</v>
      </c>
      <c r="G854" s="193"/>
      <c r="H854" s="195" t="s">
        <v>294</v>
      </c>
      <c r="I854" s="195" t="s">
        <v>294</v>
      </c>
      <c r="J854" s="77"/>
      <c r="K854" s="77"/>
      <c r="L854" s="77"/>
      <c r="M854" s="77"/>
      <c r="N854" s="77"/>
      <c r="O854" s="77"/>
      <c r="P854" s="77"/>
      <c r="Q854" s="77"/>
      <c r="R854" s="77"/>
      <c r="S854" s="77"/>
      <c r="T854" s="77"/>
      <c r="U854" s="77"/>
      <c r="V854" s="77"/>
      <c r="W854" s="77"/>
      <c r="X854" s="77"/>
      <c r="Y854" s="77"/>
      <c r="Z854" s="77"/>
      <c r="AA854" s="77"/>
      <c r="AB854" s="77"/>
      <c r="AC854" s="77"/>
      <c r="AD854" s="77"/>
      <c r="AE854" s="77"/>
      <c r="AF854" s="77"/>
      <c r="AG854" s="77"/>
      <c r="AH854" s="77"/>
      <c r="AI854" s="77"/>
      <c r="AJ854" s="77"/>
      <c r="AK854" s="77"/>
      <c r="AL854" s="77"/>
      <c r="AM854" s="77"/>
      <c r="AN854" s="77"/>
      <c r="AO854" s="77"/>
      <c r="AP854" s="77"/>
      <c r="AQ854" s="77"/>
      <c r="AR854" s="77"/>
      <c r="AS854" s="77"/>
      <c r="AT854" s="77"/>
      <c r="AU854" s="77"/>
      <c r="AV854" s="77"/>
      <c r="AW854" s="77"/>
      <c r="AX854" s="77"/>
      <c r="AY854" s="77"/>
      <c r="AZ854" s="77"/>
      <c r="BA854" s="77"/>
      <c r="BB854" s="77"/>
      <c r="BC854" s="77"/>
      <c r="BD854" s="77"/>
      <c r="BE854" s="77"/>
      <c r="BF854" s="77"/>
      <c r="BG854" s="77"/>
      <c r="BH854" s="77"/>
      <c r="BI854" s="77"/>
      <c r="BJ854" s="77"/>
      <c r="BK854" s="77"/>
      <c r="BL854" s="77"/>
      <c r="BM854" s="77"/>
      <c r="BN854" s="77"/>
      <c r="BO854" s="77"/>
      <c r="BP854" s="77"/>
      <c r="BQ854" s="77"/>
      <c r="BR854" s="77"/>
      <c r="BS854" s="77"/>
      <c r="BT854" s="77"/>
      <c r="BU854" s="77"/>
      <c r="BV854" s="77"/>
      <c r="BW854" s="77"/>
      <c r="BX854" s="77"/>
      <c r="BY854" s="77"/>
      <c r="BZ854" s="77"/>
      <c r="CA854" s="77"/>
      <c r="CB854" s="77"/>
      <c r="CC854" s="77"/>
      <c r="CD854" s="77"/>
      <c r="CE854" s="77"/>
      <c r="CF854" s="77"/>
      <c r="CG854" s="77"/>
      <c r="CH854" s="77"/>
      <c r="CI854" s="77"/>
      <c r="CJ854" s="77"/>
      <c r="CK854" s="77"/>
      <c r="CL854" s="77"/>
      <c r="CM854" s="77"/>
      <c r="CN854" s="77"/>
      <c r="CO854" s="77"/>
      <c r="CP854" s="77"/>
      <c r="CQ854" s="77"/>
      <c r="CR854" s="77"/>
      <c r="CS854" s="77"/>
      <c r="CT854" s="77"/>
      <c r="CU854" s="77"/>
      <c r="CV854" s="77"/>
      <c r="CW854" s="77"/>
      <c r="CX854" s="77"/>
      <c r="CY854" s="77"/>
      <c r="CZ854" s="77"/>
      <c r="DA854" s="77"/>
      <c r="DB854" s="77"/>
      <c r="DC854" s="77"/>
      <c r="DD854" s="77"/>
      <c r="DE854" s="77"/>
      <c r="DF854" s="77"/>
      <c r="DG854" s="77"/>
      <c r="DH854" s="77"/>
      <c r="DI854" s="77"/>
      <c r="DJ854" s="77"/>
      <c r="DK854" s="77"/>
      <c r="DL854" s="77"/>
      <c r="DM854" s="77"/>
      <c r="DN854" s="77"/>
      <c r="DO854" s="77"/>
      <c r="DP854" s="77"/>
      <c r="DQ854" s="77"/>
      <c r="DR854" s="77"/>
      <c r="DS854" s="77"/>
      <c r="DT854" s="77"/>
      <c r="DU854" s="77"/>
      <c r="DV854" s="77"/>
      <c r="DW854" s="77"/>
      <c r="DX854" s="77"/>
      <c r="DY854" s="77"/>
      <c r="DZ854" s="77"/>
      <c r="EA854" s="77"/>
      <c r="EB854" s="77"/>
      <c r="EC854" s="77"/>
      <c r="ED854" s="77"/>
      <c r="EE854" s="77"/>
      <c r="EF854" s="77"/>
      <c r="EG854" s="77"/>
      <c r="EH854" s="77"/>
      <c r="EI854" s="77"/>
      <c r="EJ854" s="77"/>
      <c r="EK854" s="77"/>
      <c r="EL854" s="77"/>
      <c r="EM854" s="77"/>
      <c r="EN854" s="77"/>
      <c r="EO854" s="77"/>
      <c r="EP854" s="77"/>
      <c r="EQ854" s="77"/>
      <c r="ER854" s="77"/>
      <c r="ES854" s="77"/>
      <c r="ET854" s="77"/>
      <c r="EU854" s="77"/>
      <c r="EV854" s="77"/>
      <c r="EW854" s="77"/>
      <c r="EX854" s="77"/>
      <c r="EY854" s="77"/>
      <c r="EZ854" s="77"/>
      <c r="FA854" s="77"/>
      <c r="FB854" s="77"/>
      <c r="FC854" s="77"/>
      <c r="FD854" s="77"/>
      <c r="FE854" s="77"/>
      <c r="FF854" s="77"/>
      <c r="FG854" s="77"/>
      <c r="FH854" s="77"/>
      <c r="FI854" s="77"/>
      <c r="FJ854" s="77"/>
      <c r="FK854" s="77"/>
      <c r="FL854" s="77"/>
      <c r="FM854" s="77"/>
      <c r="FN854" s="77"/>
      <c r="FO854" s="77"/>
      <c r="FP854" s="77"/>
      <c r="FQ854" s="77"/>
      <c r="FR854" s="77"/>
      <c r="FS854" s="77"/>
      <c r="FT854" s="77"/>
      <c r="FU854" s="77"/>
      <c r="FV854" s="77"/>
      <c r="FW854" s="77"/>
      <c r="FX854" s="77"/>
      <c r="FY854" s="77"/>
      <c r="FZ854" s="77"/>
      <c r="GA854" s="77"/>
      <c r="GB854" s="77"/>
      <c r="GC854" s="77"/>
      <c r="GD854" s="77"/>
      <c r="GE854" s="77"/>
      <c r="GF854" s="77"/>
      <c r="GG854" s="77"/>
      <c r="GH854" s="77"/>
      <c r="GI854" s="77"/>
      <c r="GJ854" s="77"/>
      <c r="GK854" s="77"/>
      <c r="GL854" s="77"/>
      <c r="GM854" s="77"/>
      <c r="GN854" s="77"/>
      <c r="GO854" s="77"/>
      <c r="GP854" s="77"/>
      <c r="GQ854" s="77"/>
      <c r="GR854" s="77"/>
      <c r="GS854" s="77"/>
      <c r="GT854" s="77"/>
      <c r="GU854" s="77"/>
      <c r="GV854" s="77"/>
      <c r="GW854" s="77"/>
      <c r="GX854" s="77"/>
      <c r="GY854" s="77"/>
      <c r="GZ854" s="77"/>
      <c r="HA854" s="77"/>
      <c r="HB854" s="77"/>
      <c r="HC854" s="77"/>
      <c r="HD854" s="77"/>
      <c r="HE854" s="77"/>
      <c r="HF854" s="77"/>
      <c r="HG854" s="77"/>
      <c r="HH854" s="77"/>
      <c r="HI854" s="77"/>
      <c r="HJ854" s="77"/>
      <c r="HK854" s="77"/>
      <c r="HL854" s="77"/>
      <c r="HM854" s="77"/>
      <c r="HN854" s="77"/>
      <c r="HO854" s="77"/>
      <c r="HP854" s="77"/>
      <c r="HQ854" s="77"/>
      <c r="HR854" s="77"/>
      <c r="HS854" s="77"/>
      <c r="HT854" s="77"/>
      <c r="HU854" s="77"/>
      <c r="HV854" s="77"/>
      <c r="HW854" s="77"/>
      <c r="HX854" s="77"/>
      <c r="HY854" s="77"/>
      <c r="HZ854" s="77"/>
      <c r="IA854" s="77"/>
      <c r="IB854" s="77"/>
      <c r="IC854" s="77"/>
      <c r="ID854" s="77"/>
      <c r="IE854" s="77"/>
      <c r="IF854" s="77"/>
      <c r="IG854" s="77"/>
      <c r="IH854" s="77"/>
    </row>
    <row r="855" spans="1:9" s="207" customFormat="1" ht="16.5">
      <c r="A855" s="193"/>
      <c r="B855" s="193"/>
      <c r="C855" s="193" t="s">
        <v>548</v>
      </c>
      <c r="D855" s="193"/>
      <c r="E855" s="201">
        <f>SUM(E840:E854)</f>
        <v>3997</v>
      </c>
      <c r="F855" s="195"/>
      <c r="G855" s="193"/>
      <c r="H855" s="195"/>
      <c r="I855" s="195"/>
    </row>
    <row r="856" spans="1:242" s="78" customFormat="1" ht="33">
      <c r="A856" s="193" t="s">
        <v>316</v>
      </c>
      <c r="B856" s="193" t="s">
        <v>549</v>
      </c>
      <c r="C856" s="193" t="s">
        <v>550</v>
      </c>
      <c r="D856" s="193" t="s">
        <v>319</v>
      </c>
      <c r="E856" s="201">
        <v>20</v>
      </c>
      <c r="F856" s="195" t="s">
        <v>320</v>
      </c>
      <c r="G856" s="193" t="s">
        <v>321</v>
      </c>
      <c r="H856" s="195"/>
      <c r="I856" s="195" t="s">
        <v>294</v>
      </c>
      <c r="J856" s="77"/>
      <c r="K856" s="77"/>
      <c r="L856" s="77"/>
      <c r="M856" s="77"/>
      <c r="N856" s="77"/>
      <c r="O856" s="77"/>
      <c r="P856" s="77"/>
      <c r="Q856" s="77"/>
      <c r="R856" s="77"/>
      <c r="S856" s="77"/>
      <c r="T856" s="77"/>
      <c r="U856" s="77"/>
      <c r="V856" s="77"/>
      <c r="W856" s="77"/>
      <c r="X856" s="77"/>
      <c r="Y856" s="77"/>
      <c r="Z856" s="77"/>
      <c r="AA856" s="77"/>
      <c r="AB856" s="77"/>
      <c r="AC856" s="77"/>
      <c r="AD856" s="77"/>
      <c r="AE856" s="77"/>
      <c r="AF856" s="77"/>
      <c r="AG856" s="77"/>
      <c r="AH856" s="77"/>
      <c r="AI856" s="77"/>
      <c r="AJ856" s="77"/>
      <c r="AK856" s="77"/>
      <c r="AL856" s="77"/>
      <c r="AM856" s="77"/>
      <c r="AN856" s="77"/>
      <c r="AO856" s="77"/>
      <c r="AP856" s="77"/>
      <c r="AQ856" s="77"/>
      <c r="AR856" s="77"/>
      <c r="AS856" s="77"/>
      <c r="AT856" s="77"/>
      <c r="AU856" s="77"/>
      <c r="AV856" s="77"/>
      <c r="AW856" s="77"/>
      <c r="AX856" s="77"/>
      <c r="AY856" s="77"/>
      <c r="AZ856" s="77"/>
      <c r="BA856" s="77"/>
      <c r="BB856" s="77"/>
      <c r="BC856" s="77"/>
      <c r="BD856" s="77"/>
      <c r="BE856" s="77"/>
      <c r="BF856" s="77"/>
      <c r="BG856" s="77"/>
      <c r="BH856" s="77"/>
      <c r="BI856" s="77"/>
      <c r="BJ856" s="77"/>
      <c r="BK856" s="77"/>
      <c r="BL856" s="77"/>
      <c r="BM856" s="77"/>
      <c r="BN856" s="77"/>
      <c r="BO856" s="77"/>
      <c r="BP856" s="77"/>
      <c r="BQ856" s="77"/>
      <c r="BR856" s="77"/>
      <c r="BS856" s="77"/>
      <c r="BT856" s="77"/>
      <c r="BU856" s="77"/>
      <c r="BV856" s="77"/>
      <c r="BW856" s="77"/>
      <c r="BX856" s="77"/>
      <c r="BY856" s="77"/>
      <c r="BZ856" s="77"/>
      <c r="CA856" s="77"/>
      <c r="CB856" s="77"/>
      <c r="CC856" s="77"/>
      <c r="CD856" s="77"/>
      <c r="CE856" s="77"/>
      <c r="CF856" s="77"/>
      <c r="CG856" s="77"/>
      <c r="CH856" s="77"/>
      <c r="CI856" s="77"/>
      <c r="CJ856" s="77"/>
      <c r="CK856" s="77"/>
      <c r="CL856" s="77"/>
      <c r="CM856" s="77"/>
      <c r="CN856" s="77"/>
      <c r="CO856" s="77"/>
      <c r="CP856" s="77"/>
      <c r="CQ856" s="77"/>
      <c r="CR856" s="77"/>
      <c r="CS856" s="77"/>
      <c r="CT856" s="77"/>
      <c r="CU856" s="77"/>
      <c r="CV856" s="77"/>
      <c r="CW856" s="77"/>
      <c r="CX856" s="77"/>
      <c r="CY856" s="77"/>
      <c r="CZ856" s="77"/>
      <c r="DA856" s="77"/>
      <c r="DB856" s="77"/>
      <c r="DC856" s="77"/>
      <c r="DD856" s="77"/>
      <c r="DE856" s="77"/>
      <c r="DF856" s="77"/>
      <c r="DG856" s="77"/>
      <c r="DH856" s="77"/>
      <c r="DI856" s="77"/>
      <c r="DJ856" s="77"/>
      <c r="DK856" s="77"/>
      <c r="DL856" s="77"/>
      <c r="DM856" s="77"/>
      <c r="DN856" s="77"/>
      <c r="DO856" s="77"/>
      <c r="DP856" s="77"/>
      <c r="DQ856" s="77"/>
      <c r="DR856" s="77"/>
      <c r="DS856" s="77"/>
      <c r="DT856" s="77"/>
      <c r="DU856" s="77"/>
      <c r="DV856" s="77"/>
      <c r="DW856" s="77"/>
      <c r="DX856" s="77"/>
      <c r="DY856" s="77"/>
      <c r="DZ856" s="77"/>
      <c r="EA856" s="77"/>
      <c r="EB856" s="77"/>
      <c r="EC856" s="77"/>
      <c r="ED856" s="77"/>
      <c r="EE856" s="77"/>
      <c r="EF856" s="77"/>
      <c r="EG856" s="77"/>
      <c r="EH856" s="77"/>
      <c r="EI856" s="77"/>
      <c r="EJ856" s="77"/>
      <c r="EK856" s="77"/>
      <c r="EL856" s="77"/>
      <c r="EM856" s="77"/>
      <c r="EN856" s="77"/>
      <c r="EO856" s="77"/>
      <c r="EP856" s="77"/>
      <c r="EQ856" s="77"/>
      <c r="ER856" s="77"/>
      <c r="ES856" s="77"/>
      <c r="ET856" s="77"/>
      <c r="EU856" s="77"/>
      <c r="EV856" s="77"/>
      <c r="EW856" s="77"/>
      <c r="EX856" s="77"/>
      <c r="EY856" s="77"/>
      <c r="EZ856" s="77"/>
      <c r="FA856" s="77"/>
      <c r="FB856" s="77"/>
      <c r="FC856" s="77"/>
      <c r="FD856" s="77"/>
      <c r="FE856" s="77"/>
      <c r="FF856" s="77"/>
      <c r="FG856" s="77"/>
      <c r="FH856" s="77"/>
      <c r="FI856" s="77"/>
      <c r="FJ856" s="77"/>
      <c r="FK856" s="77"/>
      <c r="FL856" s="77"/>
      <c r="FM856" s="77"/>
      <c r="FN856" s="77"/>
      <c r="FO856" s="77"/>
      <c r="FP856" s="77"/>
      <c r="FQ856" s="77"/>
      <c r="FR856" s="77"/>
      <c r="FS856" s="77"/>
      <c r="FT856" s="77"/>
      <c r="FU856" s="77"/>
      <c r="FV856" s="77"/>
      <c r="FW856" s="77"/>
      <c r="FX856" s="77"/>
      <c r="FY856" s="77"/>
      <c r="FZ856" s="77"/>
      <c r="GA856" s="77"/>
      <c r="GB856" s="77"/>
      <c r="GC856" s="77"/>
      <c r="GD856" s="77"/>
      <c r="GE856" s="77"/>
      <c r="GF856" s="77"/>
      <c r="GG856" s="77"/>
      <c r="GH856" s="77"/>
      <c r="GI856" s="77"/>
      <c r="GJ856" s="77"/>
      <c r="GK856" s="77"/>
      <c r="GL856" s="77"/>
      <c r="GM856" s="77"/>
      <c r="GN856" s="77"/>
      <c r="GO856" s="77"/>
      <c r="GP856" s="77"/>
      <c r="GQ856" s="77"/>
      <c r="GR856" s="77"/>
      <c r="GS856" s="77"/>
      <c r="GT856" s="77"/>
      <c r="GU856" s="77"/>
      <c r="GV856" s="77"/>
      <c r="GW856" s="77"/>
      <c r="GX856" s="77"/>
      <c r="GY856" s="77"/>
      <c r="GZ856" s="77"/>
      <c r="HA856" s="77"/>
      <c r="HB856" s="77"/>
      <c r="HC856" s="77"/>
      <c r="HD856" s="77"/>
      <c r="HE856" s="77"/>
      <c r="HF856" s="77"/>
      <c r="HG856" s="77"/>
      <c r="HH856" s="77"/>
      <c r="HI856" s="77"/>
      <c r="HJ856" s="77"/>
      <c r="HK856" s="77"/>
      <c r="HL856" s="77"/>
      <c r="HM856" s="77"/>
      <c r="HN856" s="77"/>
      <c r="HO856" s="77"/>
      <c r="HP856" s="77"/>
      <c r="HQ856" s="77"/>
      <c r="HR856" s="77"/>
      <c r="HS856" s="77"/>
      <c r="HT856" s="77"/>
      <c r="HU856" s="77"/>
      <c r="HV856" s="77"/>
      <c r="HW856" s="77"/>
      <c r="HX856" s="77"/>
      <c r="HY856" s="77"/>
      <c r="HZ856" s="77"/>
      <c r="IA856" s="77"/>
      <c r="IB856" s="77"/>
      <c r="IC856" s="77"/>
      <c r="ID856" s="77"/>
      <c r="IE856" s="77"/>
      <c r="IF856" s="77"/>
      <c r="IG856" s="77"/>
      <c r="IH856" s="77"/>
    </row>
    <row r="857" spans="1:9" s="207" customFormat="1" ht="33">
      <c r="A857" s="193" t="s">
        <v>303</v>
      </c>
      <c r="B857" s="193" t="s">
        <v>551</v>
      </c>
      <c r="C857" s="193" t="s">
        <v>552</v>
      </c>
      <c r="D857" s="193" t="s">
        <v>306</v>
      </c>
      <c r="E857" s="201">
        <v>30</v>
      </c>
      <c r="F857" s="195" t="s">
        <v>293</v>
      </c>
      <c r="G857" s="193"/>
      <c r="H857" s="195" t="s">
        <v>294</v>
      </c>
      <c r="I857" s="195"/>
    </row>
    <row r="858" spans="1:242" s="78" customFormat="1" ht="33">
      <c r="A858" s="193" t="s">
        <v>316</v>
      </c>
      <c r="B858" s="193" t="s">
        <v>553</v>
      </c>
      <c r="C858" s="193" t="s">
        <v>554</v>
      </c>
      <c r="D858" s="193" t="s">
        <v>319</v>
      </c>
      <c r="E858" s="201">
        <v>20</v>
      </c>
      <c r="F858" s="195" t="s">
        <v>320</v>
      </c>
      <c r="G858" s="193" t="s">
        <v>321</v>
      </c>
      <c r="H858" s="195"/>
      <c r="I858" s="195"/>
      <c r="J858" s="77"/>
      <c r="K858" s="77"/>
      <c r="L858" s="77"/>
      <c r="M858" s="77"/>
      <c r="N858" s="77"/>
      <c r="O858" s="77"/>
      <c r="P858" s="77"/>
      <c r="Q858" s="77"/>
      <c r="R858" s="77"/>
      <c r="S858" s="77"/>
      <c r="T858" s="77"/>
      <c r="U858" s="77"/>
      <c r="V858" s="77"/>
      <c r="W858" s="77"/>
      <c r="X858" s="77"/>
      <c r="Y858" s="77"/>
      <c r="Z858" s="77"/>
      <c r="AA858" s="77"/>
      <c r="AB858" s="77"/>
      <c r="AC858" s="77"/>
      <c r="AD858" s="77"/>
      <c r="AE858" s="77"/>
      <c r="AF858" s="77"/>
      <c r="AG858" s="77"/>
      <c r="AH858" s="77"/>
      <c r="AI858" s="77"/>
      <c r="AJ858" s="77"/>
      <c r="AK858" s="77"/>
      <c r="AL858" s="77"/>
      <c r="AM858" s="77"/>
      <c r="AN858" s="77"/>
      <c r="AO858" s="77"/>
      <c r="AP858" s="77"/>
      <c r="AQ858" s="77"/>
      <c r="AR858" s="77"/>
      <c r="AS858" s="77"/>
      <c r="AT858" s="77"/>
      <c r="AU858" s="77"/>
      <c r="AV858" s="77"/>
      <c r="AW858" s="77"/>
      <c r="AX858" s="77"/>
      <c r="AY858" s="77"/>
      <c r="AZ858" s="77"/>
      <c r="BA858" s="77"/>
      <c r="BB858" s="77"/>
      <c r="BC858" s="77"/>
      <c r="BD858" s="77"/>
      <c r="BE858" s="77"/>
      <c r="BF858" s="77"/>
      <c r="BG858" s="77"/>
      <c r="BH858" s="77"/>
      <c r="BI858" s="77"/>
      <c r="BJ858" s="77"/>
      <c r="BK858" s="77"/>
      <c r="BL858" s="77"/>
      <c r="BM858" s="77"/>
      <c r="BN858" s="77"/>
      <c r="BO858" s="77"/>
      <c r="BP858" s="77"/>
      <c r="BQ858" s="77"/>
      <c r="BR858" s="77"/>
      <c r="BS858" s="77"/>
      <c r="BT858" s="77"/>
      <c r="BU858" s="77"/>
      <c r="BV858" s="77"/>
      <c r="BW858" s="77"/>
      <c r="BX858" s="77"/>
      <c r="BY858" s="77"/>
      <c r="BZ858" s="77"/>
      <c r="CA858" s="77"/>
      <c r="CB858" s="77"/>
      <c r="CC858" s="77"/>
      <c r="CD858" s="77"/>
      <c r="CE858" s="77"/>
      <c r="CF858" s="77"/>
      <c r="CG858" s="77"/>
      <c r="CH858" s="77"/>
      <c r="CI858" s="77"/>
      <c r="CJ858" s="77"/>
      <c r="CK858" s="77"/>
      <c r="CL858" s="77"/>
      <c r="CM858" s="77"/>
      <c r="CN858" s="77"/>
      <c r="CO858" s="77"/>
      <c r="CP858" s="77"/>
      <c r="CQ858" s="77"/>
      <c r="CR858" s="77"/>
      <c r="CS858" s="77"/>
      <c r="CT858" s="77"/>
      <c r="CU858" s="77"/>
      <c r="CV858" s="77"/>
      <c r="CW858" s="77"/>
      <c r="CX858" s="77"/>
      <c r="CY858" s="77"/>
      <c r="CZ858" s="77"/>
      <c r="DA858" s="77"/>
      <c r="DB858" s="77"/>
      <c r="DC858" s="77"/>
      <c r="DD858" s="77"/>
      <c r="DE858" s="77"/>
      <c r="DF858" s="77"/>
      <c r="DG858" s="77"/>
      <c r="DH858" s="77"/>
      <c r="DI858" s="77"/>
      <c r="DJ858" s="77"/>
      <c r="DK858" s="77"/>
      <c r="DL858" s="77"/>
      <c r="DM858" s="77"/>
      <c r="DN858" s="77"/>
      <c r="DO858" s="77"/>
      <c r="DP858" s="77"/>
      <c r="DQ858" s="77"/>
      <c r="DR858" s="77"/>
      <c r="DS858" s="77"/>
      <c r="DT858" s="77"/>
      <c r="DU858" s="77"/>
      <c r="DV858" s="77"/>
      <c r="DW858" s="77"/>
      <c r="DX858" s="77"/>
      <c r="DY858" s="77"/>
      <c r="DZ858" s="77"/>
      <c r="EA858" s="77"/>
      <c r="EB858" s="77"/>
      <c r="EC858" s="77"/>
      <c r="ED858" s="77"/>
      <c r="EE858" s="77"/>
      <c r="EF858" s="77"/>
      <c r="EG858" s="77"/>
      <c r="EH858" s="77"/>
      <c r="EI858" s="77"/>
      <c r="EJ858" s="77"/>
      <c r="EK858" s="77"/>
      <c r="EL858" s="77"/>
      <c r="EM858" s="77"/>
      <c r="EN858" s="77"/>
      <c r="EO858" s="77"/>
      <c r="EP858" s="77"/>
      <c r="EQ858" s="77"/>
      <c r="ER858" s="77"/>
      <c r="ES858" s="77"/>
      <c r="ET858" s="77"/>
      <c r="EU858" s="77"/>
      <c r="EV858" s="77"/>
      <c r="EW858" s="77"/>
      <c r="EX858" s="77"/>
      <c r="EY858" s="77"/>
      <c r="EZ858" s="77"/>
      <c r="FA858" s="77"/>
      <c r="FB858" s="77"/>
      <c r="FC858" s="77"/>
      <c r="FD858" s="77"/>
      <c r="FE858" s="77"/>
      <c r="FF858" s="77"/>
      <c r="FG858" s="77"/>
      <c r="FH858" s="77"/>
      <c r="FI858" s="77"/>
      <c r="FJ858" s="77"/>
      <c r="FK858" s="77"/>
      <c r="FL858" s="77"/>
      <c r="FM858" s="77"/>
      <c r="FN858" s="77"/>
      <c r="FO858" s="77"/>
      <c r="FP858" s="77"/>
      <c r="FQ858" s="77"/>
      <c r="FR858" s="77"/>
      <c r="FS858" s="77"/>
      <c r="FT858" s="77"/>
      <c r="FU858" s="77"/>
      <c r="FV858" s="77"/>
      <c r="FW858" s="77"/>
      <c r="FX858" s="77"/>
      <c r="FY858" s="77"/>
      <c r="FZ858" s="77"/>
      <c r="GA858" s="77"/>
      <c r="GB858" s="77"/>
      <c r="GC858" s="77"/>
      <c r="GD858" s="77"/>
      <c r="GE858" s="77"/>
      <c r="GF858" s="77"/>
      <c r="GG858" s="77"/>
      <c r="GH858" s="77"/>
      <c r="GI858" s="77"/>
      <c r="GJ858" s="77"/>
      <c r="GK858" s="77"/>
      <c r="GL858" s="77"/>
      <c r="GM858" s="77"/>
      <c r="GN858" s="77"/>
      <c r="GO858" s="77"/>
      <c r="GP858" s="77"/>
      <c r="GQ858" s="77"/>
      <c r="GR858" s="77"/>
      <c r="GS858" s="77"/>
      <c r="GT858" s="77"/>
      <c r="GU858" s="77"/>
      <c r="GV858" s="77"/>
      <c r="GW858" s="77"/>
      <c r="GX858" s="77"/>
      <c r="GY858" s="77"/>
      <c r="GZ858" s="77"/>
      <c r="HA858" s="77"/>
      <c r="HB858" s="77"/>
      <c r="HC858" s="77"/>
      <c r="HD858" s="77"/>
      <c r="HE858" s="77"/>
      <c r="HF858" s="77"/>
      <c r="HG858" s="77"/>
      <c r="HH858" s="77"/>
      <c r="HI858" s="77"/>
      <c r="HJ858" s="77"/>
      <c r="HK858" s="77"/>
      <c r="HL858" s="77"/>
      <c r="HM858" s="77"/>
      <c r="HN858" s="77"/>
      <c r="HO858" s="77"/>
      <c r="HP858" s="77"/>
      <c r="HQ858" s="77"/>
      <c r="HR858" s="77"/>
      <c r="HS858" s="77"/>
      <c r="HT858" s="77"/>
      <c r="HU858" s="77"/>
      <c r="HV858" s="77"/>
      <c r="HW858" s="77"/>
      <c r="HX858" s="77"/>
      <c r="HY858" s="77"/>
      <c r="HZ858" s="77"/>
      <c r="IA858" s="77"/>
      <c r="IB858" s="77"/>
      <c r="IC858" s="77"/>
      <c r="ID858" s="77"/>
      <c r="IE858" s="77"/>
      <c r="IF858" s="77"/>
      <c r="IG858" s="77"/>
      <c r="IH858" s="77"/>
    </row>
    <row r="859" spans="1:9" s="198" customFormat="1" ht="33">
      <c r="A859" s="193" t="s">
        <v>303</v>
      </c>
      <c r="B859" s="193" t="s">
        <v>555</v>
      </c>
      <c r="C859" s="193" t="s">
        <v>556</v>
      </c>
      <c r="D859" s="193" t="s">
        <v>306</v>
      </c>
      <c r="E859" s="201">
        <v>20</v>
      </c>
      <c r="F859" s="195" t="s">
        <v>293</v>
      </c>
      <c r="G859" s="193"/>
      <c r="H859" s="195" t="s">
        <v>294</v>
      </c>
      <c r="I859" s="195" t="s">
        <v>294</v>
      </c>
    </row>
    <row r="860" spans="1:9" s="198" customFormat="1" ht="33">
      <c r="A860" s="193" t="s">
        <v>316</v>
      </c>
      <c r="B860" s="193" t="s">
        <v>557</v>
      </c>
      <c r="C860" s="193" t="s">
        <v>558</v>
      </c>
      <c r="D860" s="193" t="s">
        <v>319</v>
      </c>
      <c r="E860" s="201">
        <v>6</v>
      </c>
      <c r="F860" s="195" t="s">
        <v>320</v>
      </c>
      <c r="G860" s="193" t="s">
        <v>321</v>
      </c>
      <c r="H860" s="195" t="s">
        <v>294</v>
      </c>
      <c r="I860" s="195"/>
    </row>
    <row r="861" spans="1:9" s="198" customFormat="1" ht="16.5">
      <c r="A861" s="193" t="s">
        <v>525</v>
      </c>
      <c r="B861" s="193" t="s">
        <v>526</v>
      </c>
      <c r="C861" s="193" t="s">
        <v>559</v>
      </c>
      <c r="D861" s="193" t="s">
        <v>528</v>
      </c>
      <c r="E861" s="201">
        <v>15</v>
      </c>
      <c r="F861" s="195" t="s">
        <v>293</v>
      </c>
      <c r="G861" s="193"/>
      <c r="H861" s="195"/>
      <c r="I861" s="195"/>
    </row>
    <row r="862" spans="1:9" s="198" customFormat="1" ht="30.75" customHeight="1">
      <c r="A862" s="193" t="s">
        <v>560</v>
      </c>
      <c r="B862" s="193" t="s">
        <v>561</v>
      </c>
      <c r="C862" s="193" t="s">
        <v>562</v>
      </c>
      <c r="D862" s="193" t="s">
        <v>298</v>
      </c>
      <c r="E862" s="201">
        <v>2177</v>
      </c>
      <c r="F862" s="195" t="s">
        <v>293</v>
      </c>
      <c r="G862" s="193"/>
      <c r="H862" s="195" t="s">
        <v>294</v>
      </c>
      <c r="I862" s="195"/>
    </row>
    <row r="863" spans="1:242" s="78" customFormat="1" ht="16.5">
      <c r="A863" s="193" t="s">
        <v>563</v>
      </c>
      <c r="B863" s="193" t="s">
        <v>564</v>
      </c>
      <c r="C863" s="193" t="s">
        <v>562</v>
      </c>
      <c r="D863" s="193" t="s">
        <v>298</v>
      </c>
      <c r="E863" s="201">
        <v>7077</v>
      </c>
      <c r="F863" s="195" t="s">
        <v>293</v>
      </c>
      <c r="G863" s="193"/>
      <c r="H863" s="195" t="s">
        <v>294</v>
      </c>
      <c r="I863" s="195" t="s">
        <v>294</v>
      </c>
      <c r="J863" s="77"/>
      <c r="K863" s="77"/>
      <c r="L863" s="77"/>
      <c r="M863" s="77"/>
      <c r="N863" s="77"/>
      <c r="O863" s="77"/>
      <c r="P863" s="77"/>
      <c r="Q863" s="77"/>
      <c r="R863" s="77"/>
      <c r="S863" s="77"/>
      <c r="T863" s="77"/>
      <c r="U863" s="77"/>
      <c r="V863" s="77"/>
      <c r="W863" s="77"/>
      <c r="X863" s="77"/>
      <c r="Y863" s="77"/>
      <c r="Z863" s="77"/>
      <c r="AA863" s="77"/>
      <c r="AB863" s="77"/>
      <c r="AC863" s="77"/>
      <c r="AD863" s="77"/>
      <c r="AE863" s="77"/>
      <c r="AF863" s="77"/>
      <c r="AG863" s="77"/>
      <c r="AH863" s="77"/>
      <c r="AI863" s="77"/>
      <c r="AJ863" s="77"/>
      <c r="AK863" s="77"/>
      <c r="AL863" s="77"/>
      <c r="AM863" s="77"/>
      <c r="AN863" s="77"/>
      <c r="AO863" s="77"/>
      <c r="AP863" s="77"/>
      <c r="AQ863" s="77"/>
      <c r="AR863" s="77"/>
      <c r="AS863" s="77"/>
      <c r="AT863" s="77"/>
      <c r="AU863" s="77"/>
      <c r="AV863" s="77"/>
      <c r="AW863" s="77"/>
      <c r="AX863" s="77"/>
      <c r="AY863" s="77"/>
      <c r="AZ863" s="77"/>
      <c r="BA863" s="77"/>
      <c r="BB863" s="77"/>
      <c r="BC863" s="77"/>
      <c r="BD863" s="77"/>
      <c r="BE863" s="77"/>
      <c r="BF863" s="77"/>
      <c r="BG863" s="77"/>
      <c r="BH863" s="77"/>
      <c r="BI863" s="77"/>
      <c r="BJ863" s="77"/>
      <c r="BK863" s="77"/>
      <c r="BL863" s="77"/>
      <c r="BM863" s="77"/>
      <c r="BN863" s="77"/>
      <c r="BO863" s="77"/>
      <c r="BP863" s="77"/>
      <c r="BQ863" s="77"/>
      <c r="BR863" s="77"/>
      <c r="BS863" s="77"/>
      <c r="BT863" s="77"/>
      <c r="BU863" s="77"/>
      <c r="BV863" s="77"/>
      <c r="BW863" s="77"/>
      <c r="BX863" s="77"/>
      <c r="BY863" s="77"/>
      <c r="BZ863" s="77"/>
      <c r="CA863" s="77"/>
      <c r="CB863" s="77"/>
      <c r="CC863" s="77"/>
      <c r="CD863" s="77"/>
      <c r="CE863" s="77"/>
      <c r="CF863" s="77"/>
      <c r="CG863" s="77"/>
      <c r="CH863" s="77"/>
      <c r="CI863" s="77"/>
      <c r="CJ863" s="77"/>
      <c r="CK863" s="77"/>
      <c r="CL863" s="77"/>
      <c r="CM863" s="77"/>
      <c r="CN863" s="77"/>
      <c r="CO863" s="77"/>
      <c r="CP863" s="77"/>
      <c r="CQ863" s="77"/>
      <c r="CR863" s="77"/>
      <c r="CS863" s="77"/>
      <c r="CT863" s="77"/>
      <c r="CU863" s="77"/>
      <c r="CV863" s="77"/>
      <c r="CW863" s="77"/>
      <c r="CX863" s="77"/>
      <c r="CY863" s="77"/>
      <c r="CZ863" s="77"/>
      <c r="DA863" s="77"/>
      <c r="DB863" s="77"/>
      <c r="DC863" s="77"/>
      <c r="DD863" s="77"/>
      <c r="DE863" s="77"/>
      <c r="DF863" s="77"/>
      <c r="DG863" s="77"/>
      <c r="DH863" s="77"/>
      <c r="DI863" s="77"/>
      <c r="DJ863" s="77"/>
      <c r="DK863" s="77"/>
      <c r="DL863" s="77"/>
      <c r="DM863" s="77"/>
      <c r="DN863" s="77"/>
      <c r="DO863" s="77"/>
      <c r="DP863" s="77"/>
      <c r="DQ863" s="77"/>
      <c r="DR863" s="77"/>
      <c r="DS863" s="77"/>
      <c r="DT863" s="77"/>
      <c r="DU863" s="77"/>
      <c r="DV863" s="77"/>
      <c r="DW863" s="77"/>
      <c r="DX863" s="77"/>
      <c r="DY863" s="77"/>
      <c r="DZ863" s="77"/>
      <c r="EA863" s="77"/>
      <c r="EB863" s="77"/>
      <c r="EC863" s="77"/>
      <c r="ED863" s="77"/>
      <c r="EE863" s="77"/>
      <c r="EF863" s="77"/>
      <c r="EG863" s="77"/>
      <c r="EH863" s="77"/>
      <c r="EI863" s="77"/>
      <c r="EJ863" s="77"/>
      <c r="EK863" s="77"/>
      <c r="EL863" s="77"/>
      <c r="EM863" s="77"/>
      <c r="EN863" s="77"/>
      <c r="EO863" s="77"/>
      <c r="EP863" s="77"/>
      <c r="EQ863" s="77"/>
      <c r="ER863" s="77"/>
      <c r="ES863" s="77"/>
      <c r="ET863" s="77"/>
      <c r="EU863" s="77"/>
      <c r="EV863" s="77"/>
      <c r="EW863" s="77"/>
      <c r="EX863" s="77"/>
      <c r="EY863" s="77"/>
      <c r="EZ863" s="77"/>
      <c r="FA863" s="77"/>
      <c r="FB863" s="77"/>
      <c r="FC863" s="77"/>
      <c r="FD863" s="77"/>
      <c r="FE863" s="77"/>
      <c r="FF863" s="77"/>
      <c r="FG863" s="77"/>
      <c r="FH863" s="77"/>
      <c r="FI863" s="77"/>
      <c r="FJ863" s="77"/>
      <c r="FK863" s="77"/>
      <c r="FL863" s="77"/>
      <c r="FM863" s="77"/>
      <c r="FN863" s="77"/>
      <c r="FO863" s="77"/>
      <c r="FP863" s="77"/>
      <c r="FQ863" s="77"/>
      <c r="FR863" s="77"/>
      <c r="FS863" s="77"/>
      <c r="FT863" s="77"/>
      <c r="FU863" s="77"/>
      <c r="FV863" s="77"/>
      <c r="FW863" s="77"/>
      <c r="FX863" s="77"/>
      <c r="FY863" s="77"/>
      <c r="FZ863" s="77"/>
      <c r="GA863" s="77"/>
      <c r="GB863" s="77"/>
      <c r="GC863" s="77"/>
      <c r="GD863" s="77"/>
      <c r="GE863" s="77"/>
      <c r="GF863" s="77"/>
      <c r="GG863" s="77"/>
      <c r="GH863" s="77"/>
      <c r="GI863" s="77"/>
      <c r="GJ863" s="77"/>
      <c r="GK863" s="77"/>
      <c r="GL863" s="77"/>
      <c r="GM863" s="77"/>
      <c r="GN863" s="77"/>
      <c r="GO863" s="77"/>
      <c r="GP863" s="77"/>
      <c r="GQ863" s="77"/>
      <c r="GR863" s="77"/>
      <c r="GS863" s="77"/>
      <c r="GT863" s="77"/>
      <c r="GU863" s="77"/>
      <c r="GV863" s="77"/>
      <c r="GW863" s="77"/>
      <c r="GX863" s="77"/>
      <c r="GY863" s="77"/>
      <c r="GZ863" s="77"/>
      <c r="HA863" s="77"/>
      <c r="HB863" s="77"/>
      <c r="HC863" s="77"/>
      <c r="HD863" s="77"/>
      <c r="HE863" s="77"/>
      <c r="HF863" s="77"/>
      <c r="HG863" s="77"/>
      <c r="HH863" s="77"/>
      <c r="HI863" s="77"/>
      <c r="HJ863" s="77"/>
      <c r="HK863" s="77"/>
      <c r="HL863" s="77"/>
      <c r="HM863" s="77"/>
      <c r="HN863" s="77"/>
      <c r="HO863" s="77"/>
      <c r="HP863" s="77"/>
      <c r="HQ863" s="77"/>
      <c r="HR863" s="77"/>
      <c r="HS863" s="77"/>
      <c r="HT863" s="77"/>
      <c r="HU863" s="77"/>
      <c r="HV863" s="77"/>
      <c r="HW863" s="77"/>
      <c r="HX863" s="77"/>
      <c r="HY863" s="77"/>
      <c r="HZ863" s="77"/>
      <c r="IA863" s="77"/>
      <c r="IB863" s="77"/>
      <c r="IC863" s="77"/>
      <c r="ID863" s="77"/>
      <c r="IE863" s="77"/>
      <c r="IF863" s="77"/>
      <c r="IG863" s="77"/>
      <c r="IH863" s="77"/>
    </row>
    <row r="864" spans="1:9" s="198" customFormat="1" ht="30" customHeight="1">
      <c r="A864" s="193"/>
      <c r="B864" s="193"/>
      <c r="C864" s="193" t="s">
        <v>565</v>
      </c>
      <c r="D864" s="193"/>
      <c r="E864" s="201">
        <f>SUM(E862:E863)</f>
        <v>9254</v>
      </c>
      <c r="F864" s="195"/>
      <c r="G864" s="193"/>
      <c r="H864" s="195"/>
      <c r="I864" s="195"/>
    </row>
    <row r="865" spans="1:242" s="78" customFormat="1" ht="33">
      <c r="A865" s="193" t="s">
        <v>1852</v>
      </c>
      <c r="B865" s="193" t="s">
        <v>566</v>
      </c>
      <c r="C865" s="193" t="s">
        <v>567</v>
      </c>
      <c r="D865" s="193" t="s">
        <v>1855</v>
      </c>
      <c r="E865" s="201">
        <v>20</v>
      </c>
      <c r="F865" s="195" t="s">
        <v>1471</v>
      </c>
      <c r="G865" s="193" t="s">
        <v>1856</v>
      </c>
      <c r="H865" s="195"/>
      <c r="I865" s="195"/>
      <c r="J865" s="77"/>
      <c r="K865" s="77"/>
      <c r="L865" s="77"/>
      <c r="M865" s="77"/>
      <c r="N865" s="77"/>
      <c r="O865" s="77"/>
      <c r="P865" s="77"/>
      <c r="Q865" s="77"/>
      <c r="R865" s="77"/>
      <c r="S865" s="77"/>
      <c r="T865" s="77"/>
      <c r="U865" s="77"/>
      <c r="V865" s="77"/>
      <c r="W865" s="77"/>
      <c r="X865" s="77"/>
      <c r="Y865" s="77"/>
      <c r="Z865" s="77"/>
      <c r="AA865" s="77"/>
      <c r="AB865" s="77"/>
      <c r="AC865" s="77"/>
      <c r="AD865" s="77"/>
      <c r="AE865" s="77"/>
      <c r="AF865" s="77"/>
      <c r="AG865" s="77"/>
      <c r="AH865" s="77"/>
      <c r="AI865" s="77"/>
      <c r="AJ865" s="77"/>
      <c r="AK865" s="77"/>
      <c r="AL865" s="77"/>
      <c r="AM865" s="77"/>
      <c r="AN865" s="77"/>
      <c r="AO865" s="77"/>
      <c r="AP865" s="77"/>
      <c r="AQ865" s="77"/>
      <c r="AR865" s="77"/>
      <c r="AS865" s="77"/>
      <c r="AT865" s="77"/>
      <c r="AU865" s="77"/>
      <c r="AV865" s="77"/>
      <c r="AW865" s="77"/>
      <c r="AX865" s="77"/>
      <c r="AY865" s="77"/>
      <c r="AZ865" s="77"/>
      <c r="BA865" s="77"/>
      <c r="BB865" s="77"/>
      <c r="BC865" s="77"/>
      <c r="BD865" s="77"/>
      <c r="BE865" s="77"/>
      <c r="BF865" s="77"/>
      <c r="BG865" s="77"/>
      <c r="BH865" s="77"/>
      <c r="BI865" s="77"/>
      <c r="BJ865" s="77"/>
      <c r="BK865" s="77"/>
      <c r="BL865" s="77"/>
      <c r="BM865" s="77"/>
      <c r="BN865" s="77"/>
      <c r="BO865" s="77"/>
      <c r="BP865" s="77"/>
      <c r="BQ865" s="77"/>
      <c r="BR865" s="77"/>
      <c r="BS865" s="77"/>
      <c r="BT865" s="77"/>
      <c r="BU865" s="77"/>
      <c r="BV865" s="77"/>
      <c r="BW865" s="77"/>
      <c r="BX865" s="77"/>
      <c r="BY865" s="77"/>
      <c r="BZ865" s="77"/>
      <c r="CA865" s="77"/>
      <c r="CB865" s="77"/>
      <c r="CC865" s="77"/>
      <c r="CD865" s="77"/>
      <c r="CE865" s="77"/>
      <c r="CF865" s="77"/>
      <c r="CG865" s="77"/>
      <c r="CH865" s="77"/>
      <c r="CI865" s="77"/>
      <c r="CJ865" s="77"/>
      <c r="CK865" s="77"/>
      <c r="CL865" s="77"/>
      <c r="CM865" s="77"/>
      <c r="CN865" s="77"/>
      <c r="CO865" s="77"/>
      <c r="CP865" s="77"/>
      <c r="CQ865" s="77"/>
      <c r="CR865" s="77"/>
      <c r="CS865" s="77"/>
      <c r="CT865" s="77"/>
      <c r="CU865" s="77"/>
      <c r="CV865" s="77"/>
      <c r="CW865" s="77"/>
      <c r="CX865" s="77"/>
      <c r="CY865" s="77"/>
      <c r="CZ865" s="77"/>
      <c r="DA865" s="77"/>
      <c r="DB865" s="77"/>
      <c r="DC865" s="77"/>
      <c r="DD865" s="77"/>
      <c r="DE865" s="77"/>
      <c r="DF865" s="77"/>
      <c r="DG865" s="77"/>
      <c r="DH865" s="77"/>
      <c r="DI865" s="77"/>
      <c r="DJ865" s="77"/>
      <c r="DK865" s="77"/>
      <c r="DL865" s="77"/>
      <c r="DM865" s="77"/>
      <c r="DN865" s="77"/>
      <c r="DO865" s="77"/>
      <c r="DP865" s="77"/>
      <c r="DQ865" s="77"/>
      <c r="DR865" s="77"/>
      <c r="DS865" s="77"/>
      <c r="DT865" s="77"/>
      <c r="DU865" s="77"/>
      <c r="DV865" s="77"/>
      <c r="DW865" s="77"/>
      <c r="DX865" s="77"/>
      <c r="DY865" s="77"/>
      <c r="DZ865" s="77"/>
      <c r="EA865" s="77"/>
      <c r="EB865" s="77"/>
      <c r="EC865" s="77"/>
      <c r="ED865" s="77"/>
      <c r="EE865" s="77"/>
      <c r="EF865" s="77"/>
      <c r="EG865" s="77"/>
      <c r="EH865" s="77"/>
      <c r="EI865" s="77"/>
      <c r="EJ865" s="77"/>
      <c r="EK865" s="77"/>
      <c r="EL865" s="77"/>
      <c r="EM865" s="77"/>
      <c r="EN865" s="77"/>
      <c r="EO865" s="77"/>
      <c r="EP865" s="77"/>
      <c r="EQ865" s="77"/>
      <c r="ER865" s="77"/>
      <c r="ES865" s="77"/>
      <c r="ET865" s="77"/>
      <c r="EU865" s="77"/>
      <c r="EV865" s="77"/>
      <c r="EW865" s="77"/>
      <c r="EX865" s="77"/>
      <c r="EY865" s="77"/>
      <c r="EZ865" s="77"/>
      <c r="FA865" s="77"/>
      <c r="FB865" s="77"/>
      <c r="FC865" s="77"/>
      <c r="FD865" s="77"/>
      <c r="FE865" s="77"/>
      <c r="FF865" s="77"/>
      <c r="FG865" s="77"/>
      <c r="FH865" s="77"/>
      <c r="FI865" s="77"/>
      <c r="FJ865" s="77"/>
      <c r="FK865" s="77"/>
      <c r="FL865" s="77"/>
      <c r="FM865" s="77"/>
      <c r="FN865" s="77"/>
      <c r="FO865" s="77"/>
      <c r="FP865" s="77"/>
      <c r="FQ865" s="77"/>
      <c r="FR865" s="77"/>
      <c r="FS865" s="77"/>
      <c r="FT865" s="77"/>
      <c r="FU865" s="77"/>
      <c r="FV865" s="77"/>
      <c r="FW865" s="77"/>
      <c r="FX865" s="77"/>
      <c r="FY865" s="77"/>
      <c r="FZ865" s="77"/>
      <c r="GA865" s="77"/>
      <c r="GB865" s="77"/>
      <c r="GC865" s="77"/>
      <c r="GD865" s="77"/>
      <c r="GE865" s="77"/>
      <c r="GF865" s="77"/>
      <c r="GG865" s="77"/>
      <c r="GH865" s="77"/>
      <c r="GI865" s="77"/>
      <c r="GJ865" s="77"/>
      <c r="GK865" s="77"/>
      <c r="GL865" s="77"/>
      <c r="GM865" s="77"/>
      <c r="GN865" s="77"/>
      <c r="GO865" s="77"/>
      <c r="GP865" s="77"/>
      <c r="GQ865" s="77"/>
      <c r="GR865" s="77"/>
      <c r="GS865" s="77"/>
      <c r="GT865" s="77"/>
      <c r="GU865" s="77"/>
      <c r="GV865" s="77"/>
      <c r="GW865" s="77"/>
      <c r="GX865" s="77"/>
      <c r="GY865" s="77"/>
      <c r="GZ865" s="77"/>
      <c r="HA865" s="77"/>
      <c r="HB865" s="77"/>
      <c r="HC865" s="77"/>
      <c r="HD865" s="77"/>
      <c r="HE865" s="77"/>
      <c r="HF865" s="77"/>
      <c r="HG865" s="77"/>
      <c r="HH865" s="77"/>
      <c r="HI865" s="77"/>
      <c r="HJ865" s="77"/>
      <c r="HK865" s="77"/>
      <c r="HL865" s="77"/>
      <c r="HM865" s="77"/>
      <c r="HN865" s="77"/>
      <c r="HO865" s="77"/>
      <c r="HP865" s="77"/>
      <c r="HQ865" s="77"/>
      <c r="HR865" s="77"/>
      <c r="HS865" s="77"/>
      <c r="HT865" s="77"/>
      <c r="HU865" s="77"/>
      <c r="HV865" s="77"/>
      <c r="HW865" s="77"/>
      <c r="HX865" s="77"/>
      <c r="HY865" s="77"/>
      <c r="HZ865" s="77"/>
      <c r="IA865" s="77"/>
      <c r="IB865" s="77"/>
      <c r="IC865" s="77"/>
      <c r="ID865" s="77"/>
      <c r="IE865" s="77"/>
      <c r="IF865" s="77"/>
      <c r="IG865" s="77"/>
      <c r="IH865" s="77"/>
    </row>
    <row r="866" spans="1:242" s="78" customFormat="1" ht="16.5">
      <c r="A866" s="193" t="s">
        <v>1460</v>
      </c>
      <c r="B866" s="193" t="s">
        <v>2039</v>
      </c>
      <c r="C866" s="193" t="s">
        <v>568</v>
      </c>
      <c r="D866" s="193" t="s">
        <v>1463</v>
      </c>
      <c r="E866" s="201">
        <v>40</v>
      </c>
      <c r="F866" s="195" t="s">
        <v>1458</v>
      </c>
      <c r="G866" s="193"/>
      <c r="H866" s="195" t="s">
        <v>1845</v>
      </c>
      <c r="I866" s="195" t="s">
        <v>1845</v>
      </c>
      <c r="J866" s="77"/>
      <c r="K866" s="77"/>
      <c r="L866" s="77"/>
      <c r="M866" s="77"/>
      <c r="N866" s="77"/>
      <c r="O866" s="77"/>
      <c r="P866" s="77"/>
      <c r="Q866" s="77"/>
      <c r="R866" s="77"/>
      <c r="S866" s="77"/>
      <c r="T866" s="77"/>
      <c r="U866" s="77"/>
      <c r="V866" s="77"/>
      <c r="W866" s="77"/>
      <c r="X866" s="77"/>
      <c r="Y866" s="77"/>
      <c r="Z866" s="77"/>
      <c r="AA866" s="77"/>
      <c r="AB866" s="77"/>
      <c r="AC866" s="77"/>
      <c r="AD866" s="77"/>
      <c r="AE866" s="77"/>
      <c r="AF866" s="77"/>
      <c r="AG866" s="77"/>
      <c r="AH866" s="77"/>
      <c r="AI866" s="77"/>
      <c r="AJ866" s="77"/>
      <c r="AK866" s="77"/>
      <c r="AL866" s="77"/>
      <c r="AM866" s="77"/>
      <c r="AN866" s="77"/>
      <c r="AO866" s="77"/>
      <c r="AP866" s="77"/>
      <c r="AQ866" s="77"/>
      <c r="AR866" s="77"/>
      <c r="AS866" s="77"/>
      <c r="AT866" s="77"/>
      <c r="AU866" s="77"/>
      <c r="AV866" s="77"/>
      <c r="AW866" s="77"/>
      <c r="AX866" s="77"/>
      <c r="AY866" s="77"/>
      <c r="AZ866" s="77"/>
      <c r="BA866" s="77"/>
      <c r="BB866" s="77"/>
      <c r="BC866" s="77"/>
      <c r="BD866" s="77"/>
      <c r="BE866" s="77"/>
      <c r="BF866" s="77"/>
      <c r="BG866" s="77"/>
      <c r="BH866" s="77"/>
      <c r="BI866" s="77"/>
      <c r="BJ866" s="77"/>
      <c r="BK866" s="77"/>
      <c r="BL866" s="77"/>
      <c r="BM866" s="77"/>
      <c r="BN866" s="77"/>
      <c r="BO866" s="77"/>
      <c r="BP866" s="77"/>
      <c r="BQ866" s="77"/>
      <c r="BR866" s="77"/>
      <c r="BS866" s="77"/>
      <c r="BT866" s="77"/>
      <c r="BU866" s="77"/>
      <c r="BV866" s="77"/>
      <c r="BW866" s="77"/>
      <c r="BX866" s="77"/>
      <c r="BY866" s="77"/>
      <c r="BZ866" s="77"/>
      <c r="CA866" s="77"/>
      <c r="CB866" s="77"/>
      <c r="CC866" s="77"/>
      <c r="CD866" s="77"/>
      <c r="CE866" s="77"/>
      <c r="CF866" s="77"/>
      <c r="CG866" s="77"/>
      <c r="CH866" s="77"/>
      <c r="CI866" s="77"/>
      <c r="CJ866" s="77"/>
      <c r="CK866" s="77"/>
      <c r="CL866" s="77"/>
      <c r="CM866" s="77"/>
      <c r="CN866" s="77"/>
      <c r="CO866" s="77"/>
      <c r="CP866" s="77"/>
      <c r="CQ866" s="77"/>
      <c r="CR866" s="77"/>
      <c r="CS866" s="77"/>
      <c r="CT866" s="77"/>
      <c r="CU866" s="77"/>
      <c r="CV866" s="77"/>
      <c r="CW866" s="77"/>
      <c r="CX866" s="77"/>
      <c r="CY866" s="77"/>
      <c r="CZ866" s="77"/>
      <c r="DA866" s="77"/>
      <c r="DB866" s="77"/>
      <c r="DC866" s="77"/>
      <c r="DD866" s="77"/>
      <c r="DE866" s="77"/>
      <c r="DF866" s="77"/>
      <c r="DG866" s="77"/>
      <c r="DH866" s="77"/>
      <c r="DI866" s="77"/>
      <c r="DJ866" s="77"/>
      <c r="DK866" s="77"/>
      <c r="DL866" s="77"/>
      <c r="DM866" s="77"/>
      <c r="DN866" s="77"/>
      <c r="DO866" s="77"/>
      <c r="DP866" s="77"/>
      <c r="DQ866" s="77"/>
      <c r="DR866" s="77"/>
      <c r="DS866" s="77"/>
      <c r="DT866" s="77"/>
      <c r="DU866" s="77"/>
      <c r="DV866" s="77"/>
      <c r="DW866" s="77"/>
      <c r="DX866" s="77"/>
      <c r="DY866" s="77"/>
      <c r="DZ866" s="77"/>
      <c r="EA866" s="77"/>
      <c r="EB866" s="77"/>
      <c r="EC866" s="77"/>
      <c r="ED866" s="77"/>
      <c r="EE866" s="77"/>
      <c r="EF866" s="77"/>
      <c r="EG866" s="77"/>
      <c r="EH866" s="77"/>
      <c r="EI866" s="77"/>
      <c r="EJ866" s="77"/>
      <c r="EK866" s="77"/>
      <c r="EL866" s="77"/>
      <c r="EM866" s="77"/>
      <c r="EN866" s="77"/>
      <c r="EO866" s="77"/>
      <c r="EP866" s="77"/>
      <c r="EQ866" s="77"/>
      <c r="ER866" s="77"/>
      <c r="ES866" s="77"/>
      <c r="ET866" s="77"/>
      <c r="EU866" s="77"/>
      <c r="EV866" s="77"/>
      <c r="EW866" s="77"/>
      <c r="EX866" s="77"/>
      <c r="EY866" s="77"/>
      <c r="EZ866" s="77"/>
      <c r="FA866" s="77"/>
      <c r="FB866" s="77"/>
      <c r="FC866" s="77"/>
      <c r="FD866" s="77"/>
      <c r="FE866" s="77"/>
      <c r="FF866" s="77"/>
      <c r="FG866" s="77"/>
      <c r="FH866" s="77"/>
      <c r="FI866" s="77"/>
      <c r="FJ866" s="77"/>
      <c r="FK866" s="77"/>
      <c r="FL866" s="77"/>
      <c r="FM866" s="77"/>
      <c r="FN866" s="77"/>
      <c r="FO866" s="77"/>
      <c r="FP866" s="77"/>
      <c r="FQ866" s="77"/>
      <c r="FR866" s="77"/>
      <c r="FS866" s="77"/>
      <c r="FT866" s="77"/>
      <c r="FU866" s="77"/>
      <c r="FV866" s="77"/>
      <c r="FW866" s="77"/>
      <c r="FX866" s="77"/>
      <c r="FY866" s="77"/>
      <c r="FZ866" s="77"/>
      <c r="GA866" s="77"/>
      <c r="GB866" s="77"/>
      <c r="GC866" s="77"/>
      <c r="GD866" s="77"/>
      <c r="GE866" s="77"/>
      <c r="GF866" s="77"/>
      <c r="GG866" s="77"/>
      <c r="GH866" s="77"/>
      <c r="GI866" s="77"/>
      <c r="GJ866" s="77"/>
      <c r="GK866" s="77"/>
      <c r="GL866" s="77"/>
      <c r="GM866" s="77"/>
      <c r="GN866" s="77"/>
      <c r="GO866" s="77"/>
      <c r="GP866" s="77"/>
      <c r="GQ866" s="77"/>
      <c r="GR866" s="77"/>
      <c r="GS866" s="77"/>
      <c r="GT866" s="77"/>
      <c r="GU866" s="77"/>
      <c r="GV866" s="77"/>
      <c r="GW866" s="77"/>
      <c r="GX866" s="77"/>
      <c r="GY866" s="77"/>
      <c r="GZ866" s="77"/>
      <c r="HA866" s="77"/>
      <c r="HB866" s="77"/>
      <c r="HC866" s="77"/>
      <c r="HD866" s="77"/>
      <c r="HE866" s="77"/>
      <c r="HF866" s="77"/>
      <c r="HG866" s="77"/>
      <c r="HH866" s="77"/>
      <c r="HI866" s="77"/>
      <c r="HJ866" s="77"/>
      <c r="HK866" s="77"/>
      <c r="HL866" s="77"/>
      <c r="HM866" s="77"/>
      <c r="HN866" s="77"/>
      <c r="HO866" s="77"/>
      <c r="HP866" s="77"/>
      <c r="HQ866" s="77"/>
      <c r="HR866" s="77"/>
      <c r="HS866" s="77"/>
      <c r="HT866" s="77"/>
      <c r="HU866" s="77"/>
      <c r="HV866" s="77"/>
      <c r="HW866" s="77"/>
      <c r="HX866" s="77"/>
      <c r="HY866" s="77"/>
      <c r="HZ866" s="77"/>
      <c r="IA866" s="77"/>
      <c r="IB866" s="77"/>
      <c r="IC866" s="77"/>
      <c r="ID866" s="77"/>
      <c r="IE866" s="77"/>
      <c r="IF866" s="77"/>
      <c r="IG866" s="77"/>
      <c r="IH866" s="77"/>
    </row>
    <row r="867" spans="1:242" s="78" customFormat="1" ht="33">
      <c r="A867" s="193" t="s">
        <v>1852</v>
      </c>
      <c r="B867" s="193" t="s">
        <v>569</v>
      </c>
      <c r="C867" s="193" t="s">
        <v>568</v>
      </c>
      <c r="D867" s="193" t="s">
        <v>1855</v>
      </c>
      <c r="E867" s="201">
        <v>10</v>
      </c>
      <c r="F867" s="195" t="s">
        <v>1471</v>
      </c>
      <c r="G867" s="193" t="s">
        <v>1856</v>
      </c>
      <c r="H867" s="195" t="s">
        <v>1845</v>
      </c>
      <c r="I867" s="195" t="s">
        <v>1845</v>
      </c>
      <c r="J867" s="77"/>
      <c r="K867" s="77"/>
      <c r="L867" s="77"/>
      <c r="M867" s="77"/>
      <c r="N867" s="77"/>
      <c r="O867" s="77"/>
      <c r="P867" s="77"/>
      <c r="Q867" s="77"/>
      <c r="R867" s="77"/>
      <c r="S867" s="77"/>
      <c r="T867" s="77"/>
      <c r="U867" s="77"/>
      <c r="V867" s="77"/>
      <c r="W867" s="77"/>
      <c r="X867" s="77"/>
      <c r="Y867" s="77"/>
      <c r="Z867" s="77"/>
      <c r="AA867" s="77"/>
      <c r="AB867" s="77"/>
      <c r="AC867" s="77"/>
      <c r="AD867" s="77"/>
      <c r="AE867" s="77"/>
      <c r="AF867" s="77"/>
      <c r="AG867" s="77"/>
      <c r="AH867" s="77"/>
      <c r="AI867" s="77"/>
      <c r="AJ867" s="77"/>
      <c r="AK867" s="77"/>
      <c r="AL867" s="77"/>
      <c r="AM867" s="77"/>
      <c r="AN867" s="77"/>
      <c r="AO867" s="77"/>
      <c r="AP867" s="77"/>
      <c r="AQ867" s="77"/>
      <c r="AR867" s="77"/>
      <c r="AS867" s="77"/>
      <c r="AT867" s="77"/>
      <c r="AU867" s="77"/>
      <c r="AV867" s="77"/>
      <c r="AW867" s="77"/>
      <c r="AX867" s="77"/>
      <c r="AY867" s="77"/>
      <c r="AZ867" s="77"/>
      <c r="BA867" s="77"/>
      <c r="BB867" s="77"/>
      <c r="BC867" s="77"/>
      <c r="BD867" s="77"/>
      <c r="BE867" s="77"/>
      <c r="BF867" s="77"/>
      <c r="BG867" s="77"/>
      <c r="BH867" s="77"/>
      <c r="BI867" s="77"/>
      <c r="BJ867" s="77"/>
      <c r="BK867" s="77"/>
      <c r="BL867" s="77"/>
      <c r="BM867" s="77"/>
      <c r="BN867" s="77"/>
      <c r="BO867" s="77"/>
      <c r="BP867" s="77"/>
      <c r="BQ867" s="77"/>
      <c r="BR867" s="77"/>
      <c r="BS867" s="77"/>
      <c r="BT867" s="77"/>
      <c r="BU867" s="77"/>
      <c r="BV867" s="77"/>
      <c r="BW867" s="77"/>
      <c r="BX867" s="77"/>
      <c r="BY867" s="77"/>
      <c r="BZ867" s="77"/>
      <c r="CA867" s="77"/>
      <c r="CB867" s="77"/>
      <c r="CC867" s="77"/>
      <c r="CD867" s="77"/>
      <c r="CE867" s="77"/>
      <c r="CF867" s="77"/>
      <c r="CG867" s="77"/>
      <c r="CH867" s="77"/>
      <c r="CI867" s="77"/>
      <c r="CJ867" s="77"/>
      <c r="CK867" s="77"/>
      <c r="CL867" s="77"/>
      <c r="CM867" s="77"/>
      <c r="CN867" s="77"/>
      <c r="CO867" s="77"/>
      <c r="CP867" s="77"/>
      <c r="CQ867" s="77"/>
      <c r="CR867" s="77"/>
      <c r="CS867" s="77"/>
      <c r="CT867" s="77"/>
      <c r="CU867" s="77"/>
      <c r="CV867" s="77"/>
      <c r="CW867" s="77"/>
      <c r="CX867" s="77"/>
      <c r="CY867" s="77"/>
      <c r="CZ867" s="77"/>
      <c r="DA867" s="77"/>
      <c r="DB867" s="77"/>
      <c r="DC867" s="77"/>
      <c r="DD867" s="77"/>
      <c r="DE867" s="77"/>
      <c r="DF867" s="77"/>
      <c r="DG867" s="77"/>
      <c r="DH867" s="77"/>
      <c r="DI867" s="77"/>
      <c r="DJ867" s="77"/>
      <c r="DK867" s="77"/>
      <c r="DL867" s="77"/>
      <c r="DM867" s="77"/>
      <c r="DN867" s="77"/>
      <c r="DO867" s="77"/>
      <c r="DP867" s="77"/>
      <c r="DQ867" s="77"/>
      <c r="DR867" s="77"/>
      <c r="DS867" s="77"/>
      <c r="DT867" s="77"/>
      <c r="DU867" s="77"/>
      <c r="DV867" s="77"/>
      <c r="DW867" s="77"/>
      <c r="DX867" s="77"/>
      <c r="DY867" s="77"/>
      <c r="DZ867" s="77"/>
      <c r="EA867" s="77"/>
      <c r="EB867" s="77"/>
      <c r="EC867" s="77"/>
      <c r="ED867" s="77"/>
      <c r="EE867" s="77"/>
      <c r="EF867" s="77"/>
      <c r="EG867" s="77"/>
      <c r="EH867" s="77"/>
      <c r="EI867" s="77"/>
      <c r="EJ867" s="77"/>
      <c r="EK867" s="77"/>
      <c r="EL867" s="77"/>
      <c r="EM867" s="77"/>
      <c r="EN867" s="77"/>
      <c r="EO867" s="77"/>
      <c r="EP867" s="77"/>
      <c r="EQ867" s="77"/>
      <c r="ER867" s="77"/>
      <c r="ES867" s="77"/>
      <c r="ET867" s="77"/>
      <c r="EU867" s="77"/>
      <c r="EV867" s="77"/>
      <c r="EW867" s="77"/>
      <c r="EX867" s="77"/>
      <c r="EY867" s="77"/>
      <c r="EZ867" s="77"/>
      <c r="FA867" s="77"/>
      <c r="FB867" s="77"/>
      <c r="FC867" s="77"/>
      <c r="FD867" s="77"/>
      <c r="FE867" s="77"/>
      <c r="FF867" s="77"/>
      <c r="FG867" s="77"/>
      <c r="FH867" s="77"/>
      <c r="FI867" s="77"/>
      <c r="FJ867" s="77"/>
      <c r="FK867" s="77"/>
      <c r="FL867" s="77"/>
      <c r="FM867" s="77"/>
      <c r="FN867" s="77"/>
      <c r="FO867" s="77"/>
      <c r="FP867" s="77"/>
      <c r="FQ867" s="77"/>
      <c r="FR867" s="77"/>
      <c r="FS867" s="77"/>
      <c r="FT867" s="77"/>
      <c r="FU867" s="77"/>
      <c r="FV867" s="77"/>
      <c r="FW867" s="77"/>
      <c r="FX867" s="77"/>
      <c r="FY867" s="77"/>
      <c r="FZ867" s="77"/>
      <c r="GA867" s="77"/>
      <c r="GB867" s="77"/>
      <c r="GC867" s="77"/>
      <c r="GD867" s="77"/>
      <c r="GE867" s="77"/>
      <c r="GF867" s="77"/>
      <c r="GG867" s="77"/>
      <c r="GH867" s="77"/>
      <c r="GI867" s="77"/>
      <c r="GJ867" s="77"/>
      <c r="GK867" s="77"/>
      <c r="GL867" s="77"/>
      <c r="GM867" s="77"/>
      <c r="GN867" s="77"/>
      <c r="GO867" s="77"/>
      <c r="GP867" s="77"/>
      <c r="GQ867" s="77"/>
      <c r="GR867" s="77"/>
      <c r="GS867" s="77"/>
      <c r="GT867" s="77"/>
      <c r="GU867" s="77"/>
      <c r="GV867" s="77"/>
      <c r="GW867" s="77"/>
      <c r="GX867" s="77"/>
      <c r="GY867" s="77"/>
      <c r="GZ867" s="77"/>
      <c r="HA867" s="77"/>
      <c r="HB867" s="77"/>
      <c r="HC867" s="77"/>
      <c r="HD867" s="77"/>
      <c r="HE867" s="77"/>
      <c r="HF867" s="77"/>
      <c r="HG867" s="77"/>
      <c r="HH867" s="77"/>
      <c r="HI867" s="77"/>
      <c r="HJ867" s="77"/>
      <c r="HK867" s="77"/>
      <c r="HL867" s="77"/>
      <c r="HM867" s="77"/>
      <c r="HN867" s="77"/>
      <c r="HO867" s="77"/>
      <c r="HP867" s="77"/>
      <c r="HQ867" s="77"/>
      <c r="HR867" s="77"/>
      <c r="HS867" s="77"/>
      <c r="HT867" s="77"/>
      <c r="HU867" s="77"/>
      <c r="HV867" s="77"/>
      <c r="HW867" s="77"/>
      <c r="HX867" s="77"/>
      <c r="HY867" s="77"/>
      <c r="HZ867" s="77"/>
      <c r="IA867" s="77"/>
      <c r="IB867" s="77"/>
      <c r="IC867" s="77"/>
      <c r="ID867" s="77"/>
      <c r="IE867" s="77"/>
      <c r="IF867" s="77"/>
      <c r="IG867" s="77"/>
      <c r="IH867" s="77"/>
    </row>
    <row r="868" spans="1:242" s="78" customFormat="1" ht="33">
      <c r="A868" s="193" t="s">
        <v>1852</v>
      </c>
      <c r="B868" s="193" t="s">
        <v>570</v>
      </c>
      <c r="C868" s="193" t="s">
        <v>568</v>
      </c>
      <c r="D868" s="193" t="s">
        <v>1855</v>
      </c>
      <c r="E868" s="201">
        <v>20</v>
      </c>
      <c r="F868" s="195" t="s">
        <v>1471</v>
      </c>
      <c r="G868" s="193" t="s">
        <v>1856</v>
      </c>
      <c r="H868" s="195"/>
      <c r="I868" s="195" t="s">
        <v>1845</v>
      </c>
      <c r="J868" s="77"/>
      <c r="K868" s="77"/>
      <c r="L868" s="77"/>
      <c r="M868" s="77"/>
      <c r="N868" s="77"/>
      <c r="O868" s="77"/>
      <c r="P868" s="77"/>
      <c r="Q868" s="77"/>
      <c r="R868" s="77"/>
      <c r="S868" s="77"/>
      <c r="T868" s="77"/>
      <c r="U868" s="77"/>
      <c r="V868" s="77"/>
      <c r="W868" s="77"/>
      <c r="X868" s="77"/>
      <c r="Y868" s="77"/>
      <c r="Z868" s="77"/>
      <c r="AA868" s="77"/>
      <c r="AB868" s="77"/>
      <c r="AC868" s="77"/>
      <c r="AD868" s="77"/>
      <c r="AE868" s="77"/>
      <c r="AF868" s="77"/>
      <c r="AG868" s="77"/>
      <c r="AH868" s="77"/>
      <c r="AI868" s="77"/>
      <c r="AJ868" s="77"/>
      <c r="AK868" s="77"/>
      <c r="AL868" s="77"/>
      <c r="AM868" s="77"/>
      <c r="AN868" s="77"/>
      <c r="AO868" s="77"/>
      <c r="AP868" s="77"/>
      <c r="AQ868" s="77"/>
      <c r="AR868" s="77"/>
      <c r="AS868" s="77"/>
      <c r="AT868" s="77"/>
      <c r="AU868" s="77"/>
      <c r="AV868" s="77"/>
      <c r="AW868" s="77"/>
      <c r="AX868" s="77"/>
      <c r="AY868" s="77"/>
      <c r="AZ868" s="77"/>
      <c r="BA868" s="77"/>
      <c r="BB868" s="77"/>
      <c r="BC868" s="77"/>
      <c r="BD868" s="77"/>
      <c r="BE868" s="77"/>
      <c r="BF868" s="77"/>
      <c r="BG868" s="77"/>
      <c r="BH868" s="77"/>
      <c r="BI868" s="77"/>
      <c r="BJ868" s="77"/>
      <c r="BK868" s="77"/>
      <c r="BL868" s="77"/>
      <c r="BM868" s="77"/>
      <c r="BN868" s="77"/>
      <c r="BO868" s="77"/>
      <c r="BP868" s="77"/>
      <c r="BQ868" s="77"/>
      <c r="BR868" s="77"/>
      <c r="BS868" s="77"/>
      <c r="BT868" s="77"/>
      <c r="BU868" s="77"/>
      <c r="BV868" s="77"/>
      <c r="BW868" s="77"/>
      <c r="BX868" s="77"/>
      <c r="BY868" s="77"/>
      <c r="BZ868" s="77"/>
      <c r="CA868" s="77"/>
      <c r="CB868" s="77"/>
      <c r="CC868" s="77"/>
      <c r="CD868" s="77"/>
      <c r="CE868" s="77"/>
      <c r="CF868" s="77"/>
      <c r="CG868" s="77"/>
      <c r="CH868" s="77"/>
      <c r="CI868" s="77"/>
      <c r="CJ868" s="77"/>
      <c r="CK868" s="77"/>
      <c r="CL868" s="77"/>
      <c r="CM868" s="77"/>
      <c r="CN868" s="77"/>
      <c r="CO868" s="77"/>
      <c r="CP868" s="77"/>
      <c r="CQ868" s="77"/>
      <c r="CR868" s="77"/>
      <c r="CS868" s="77"/>
      <c r="CT868" s="77"/>
      <c r="CU868" s="77"/>
      <c r="CV868" s="77"/>
      <c r="CW868" s="77"/>
      <c r="CX868" s="77"/>
      <c r="CY868" s="77"/>
      <c r="CZ868" s="77"/>
      <c r="DA868" s="77"/>
      <c r="DB868" s="77"/>
      <c r="DC868" s="77"/>
      <c r="DD868" s="77"/>
      <c r="DE868" s="77"/>
      <c r="DF868" s="77"/>
      <c r="DG868" s="77"/>
      <c r="DH868" s="77"/>
      <c r="DI868" s="77"/>
      <c r="DJ868" s="77"/>
      <c r="DK868" s="77"/>
      <c r="DL868" s="77"/>
      <c r="DM868" s="77"/>
      <c r="DN868" s="77"/>
      <c r="DO868" s="77"/>
      <c r="DP868" s="77"/>
      <c r="DQ868" s="77"/>
      <c r="DR868" s="77"/>
      <c r="DS868" s="77"/>
      <c r="DT868" s="77"/>
      <c r="DU868" s="77"/>
      <c r="DV868" s="77"/>
      <c r="DW868" s="77"/>
      <c r="DX868" s="77"/>
      <c r="DY868" s="77"/>
      <c r="DZ868" s="77"/>
      <c r="EA868" s="77"/>
      <c r="EB868" s="77"/>
      <c r="EC868" s="77"/>
      <c r="ED868" s="77"/>
      <c r="EE868" s="77"/>
      <c r="EF868" s="77"/>
      <c r="EG868" s="77"/>
      <c r="EH868" s="77"/>
      <c r="EI868" s="77"/>
      <c r="EJ868" s="77"/>
      <c r="EK868" s="77"/>
      <c r="EL868" s="77"/>
      <c r="EM868" s="77"/>
      <c r="EN868" s="77"/>
      <c r="EO868" s="77"/>
      <c r="EP868" s="77"/>
      <c r="EQ868" s="77"/>
      <c r="ER868" s="77"/>
      <c r="ES868" s="77"/>
      <c r="ET868" s="77"/>
      <c r="EU868" s="77"/>
      <c r="EV868" s="77"/>
      <c r="EW868" s="77"/>
      <c r="EX868" s="77"/>
      <c r="EY868" s="77"/>
      <c r="EZ868" s="77"/>
      <c r="FA868" s="77"/>
      <c r="FB868" s="77"/>
      <c r="FC868" s="77"/>
      <c r="FD868" s="77"/>
      <c r="FE868" s="77"/>
      <c r="FF868" s="77"/>
      <c r="FG868" s="77"/>
      <c r="FH868" s="77"/>
      <c r="FI868" s="77"/>
      <c r="FJ868" s="77"/>
      <c r="FK868" s="77"/>
      <c r="FL868" s="77"/>
      <c r="FM868" s="77"/>
      <c r="FN868" s="77"/>
      <c r="FO868" s="77"/>
      <c r="FP868" s="77"/>
      <c r="FQ868" s="77"/>
      <c r="FR868" s="77"/>
      <c r="FS868" s="77"/>
      <c r="FT868" s="77"/>
      <c r="FU868" s="77"/>
      <c r="FV868" s="77"/>
      <c r="FW868" s="77"/>
      <c r="FX868" s="77"/>
      <c r="FY868" s="77"/>
      <c r="FZ868" s="77"/>
      <c r="GA868" s="77"/>
      <c r="GB868" s="77"/>
      <c r="GC868" s="77"/>
      <c r="GD868" s="77"/>
      <c r="GE868" s="77"/>
      <c r="GF868" s="77"/>
      <c r="GG868" s="77"/>
      <c r="GH868" s="77"/>
      <c r="GI868" s="77"/>
      <c r="GJ868" s="77"/>
      <c r="GK868" s="77"/>
      <c r="GL868" s="77"/>
      <c r="GM868" s="77"/>
      <c r="GN868" s="77"/>
      <c r="GO868" s="77"/>
      <c r="GP868" s="77"/>
      <c r="GQ868" s="77"/>
      <c r="GR868" s="77"/>
      <c r="GS868" s="77"/>
      <c r="GT868" s="77"/>
      <c r="GU868" s="77"/>
      <c r="GV868" s="77"/>
      <c r="GW868" s="77"/>
      <c r="GX868" s="77"/>
      <c r="GY868" s="77"/>
      <c r="GZ868" s="77"/>
      <c r="HA868" s="77"/>
      <c r="HB868" s="77"/>
      <c r="HC868" s="77"/>
      <c r="HD868" s="77"/>
      <c r="HE868" s="77"/>
      <c r="HF868" s="77"/>
      <c r="HG868" s="77"/>
      <c r="HH868" s="77"/>
      <c r="HI868" s="77"/>
      <c r="HJ868" s="77"/>
      <c r="HK868" s="77"/>
      <c r="HL868" s="77"/>
      <c r="HM868" s="77"/>
      <c r="HN868" s="77"/>
      <c r="HO868" s="77"/>
      <c r="HP868" s="77"/>
      <c r="HQ868" s="77"/>
      <c r="HR868" s="77"/>
      <c r="HS868" s="77"/>
      <c r="HT868" s="77"/>
      <c r="HU868" s="77"/>
      <c r="HV868" s="77"/>
      <c r="HW868" s="77"/>
      <c r="HX868" s="77"/>
      <c r="HY868" s="77"/>
      <c r="HZ868" s="77"/>
      <c r="IA868" s="77"/>
      <c r="IB868" s="77"/>
      <c r="IC868" s="77"/>
      <c r="ID868" s="77"/>
      <c r="IE868" s="77"/>
      <c r="IF868" s="77"/>
      <c r="IG868" s="77"/>
      <c r="IH868" s="77"/>
    </row>
    <row r="869" spans="1:242" s="78" customFormat="1" ht="29.25" customHeight="1">
      <c r="A869" s="193" t="s">
        <v>1852</v>
      </c>
      <c r="B869" s="193" t="s">
        <v>571</v>
      </c>
      <c r="C869" s="193" t="s">
        <v>568</v>
      </c>
      <c r="D869" s="193" t="s">
        <v>1855</v>
      </c>
      <c r="E869" s="201">
        <v>20</v>
      </c>
      <c r="F869" s="195" t="s">
        <v>1471</v>
      </c>
      <c r="G869" s="193" t="s">
        <v>1856</v>
      </c>
      <c r="H869" s="195"/>
      <c r="I869" s="195"/>
      <c r="J869" s="77"/>
      <c r="K869" s="77"/>
      <c r="L869" s="77"/>
      <c r="M869" s="77"/>
      <c r="N869" s="77"/>
      <c r="O869" s="77"/>
      <c r="P869" s="77"/>
      <c r="Q869" s="77"/>
      <c r="R869" s="77"/>
      <c r="S869" s="77"/>
      <c r="T869" s="77"/>
      <c r="U869" s="77"/>
      <c r="V869" s="77"/>
      <c r="W869" s="77"/>
      <c r="X869" s="77"/>
      <c r="Y869" s="77"/>
      <c r="Z869" s="77"/>
      <c r="AA869" s="77"/>
      <c r="AB869" s="77"/>
      <c r="AC869" s="77"/>
      <c r="AD869" s="77"/>
      <c r="AE869" s="77"/>
      <c r="AF869" s="77"/>
      <c r="AG869" s="77"/>
      <c r="AH869" s="77"/>
      <c r="AI869" s="77"/>
      <c r="AJ869" s="77"/>
      <c r="AK869" s="77"/>
      <c r="AL869" s="77"/>
      <c r="AM869" s="77"/>
      <c r="AN869" s="77"/>
      <c r="AO869" s="77"/>
      <c r="AP869" s="77"/>
      <c r="AQ869" s="77"/>
      <c r="AR869" s="77"/>
      <c r="AS869" s="77"/>
      <c r="AT869" s="77"/>
      <c r="AU869" s="77"/>
      <c r="AV869" s="77"/>
      <c r="AW869" s="77"/>
      <c r="AX869" s="77"/>
      <c r="AY869" s="77"/>
      <c r="AZ869" s="77"/>
      <c r="BA869" s="77"/>
      <c r="BB869" s="77"/>
      <c r="BC869" s="77"/>
      <c r="BD869" s="77"/>
      <c r="BE869" s="77"/>
      <c r="BF869" s="77"/>
      <c r="BG869" s="77"/>
      <c r="BH869" s="77"/>
      <c r="BI869" s="77"/>
      <c r="BJ869" s="77"/>
      <c r="BK869" s="77"/>
      <c r="BL869" s="77"/>
      <c r="BM869" s="77"/>
      <c r="BN869" s="77"/>
      <c r="BO869" s="77"/>
      <c r="BP869" s="77"/>
      <c r="BQ869" s="77"/>
      <c r="BR869" s="77"/>
      <c r="BS869" s="77"/>
      <c r="BT869" s="77"/>
      <c r="BU869" s="77"/>
      <c r="BV869" s="77"/>
      <c r="BW869" s="77"/>
      <c r="BX869" s="77"/>
      <c r="BY869" s="77"/>
      <c r="BZ869" s="77"/>
      <c r="CA869" s="77"/>
      <c r="CB869" s="77"/>
      <c r="CC869" s="77"/>
      <c r="CD869" s="77"/>
      <c r="CE869" s="77"/>
      <c r="CF869" s="77"/>
      <c r="CG869" s="77"/>
      <c r="CH869" s="77"/>
      <c r="CI869" s="77"/>
      <c r="CJ869" s="77"/>
      <c r="CK869" s="77"/>
      <c r="CL869" s="77"/>
      <c r="CM869" s="77"/>
      <c r="CN869" s="77"/>
      <c r="CO869" s="77"/>
      <c r="CP869" s="77"/>
      <c r="CQ869" s="77"/>
      <c r="CR869" s="77"/>
      <c r="CS869" s="77"/>
      <c r="CT869" s="77"/>
      <c r="CU869" s="77"/>
      <c r="CV869" s="77"/>
      <c r="CW869" s="77"/>
      <c r="CX869" s="77"/>
      <c r="CY869" s="77"/>
      <c r="CZ869" s="77"/>
      <c r="DA869" s="77"/>
      <c r="DB869" s="77"/>
      <c r="DC869" s="77"/>
      <c r="DD869" s="77"/>
      <c r="DE869" s="77"/>
      <c r="DF869" s="77"/>
      <c r="DG869" s="77"/>
      <c r="DH869" s="77"/>
      <c r="DI869" s="77"/>
      <c r="DJ869" s="77"/>
      <c r="DK869" s="77"/>
      <c r="DL869" s="77"/>
      <c r="DM869" s="77"/>
      <c r="DN869" s="77"/>
      <c r="DO869" s="77"/>
      <c r="DP869" s="77"/>
      <c r="DQ869" s="77"/>
      <c r="DR869" s="77"/>
      <c r="DS869" s="77"/>
      <c r="DT869" s="77"/>
      <c r="DU869" s="77"/>
      <c r="DV869" s="77"/>
      <c r="DW869" s="77"/>
      <c r="DX869" s="77"/>
      <c r="DY869" s="77"/>
      <c r="DZ869" s="77"/>
      <c r="EA869" s="77"/>
      <c r="EB869" s="77"/>
      <c r="EC869" s="77"/>
      <c r="ED869" s="77"/>
      <c r="EE869" s="77"/>
      <c r="EF869" s="77"/>
      <c r="EG869" s="77"/>
      <c r="EH869" s="77"/>
      <c r="EI869" s="77"/>
      <c r="EJ869" s="77"/>
      <c r="EK869" s="77"/>
      <c r="EL869" s="77"/>
      <c r="EM869" s="77"/>
      <c r="EN869" s="77"/>
      <c r="EO869" s="77"/>
      <c r="EP869" s="77"/>
      <c r="EQ869" s="77"/>
      <c r="ER869" s="77"/>
      <c r="ES869" s="77"/>
      <c r="ET869" s="77"/>
      <c r="EU869" s="77"/>
      <c r="EV869" s="77"/>
      <c r="EW869" s="77"/>
      <c r="EX869" s="77"/>
      <c r="EY869" s="77"/>
      <c r="EZ869" s="77"/>
      <c r="FA869" s="77"/>
      <c r="FB869" s="77"/>
      <c r="FC869" s="77"/>
      <c r="FD869" s="77"/>
      <c r="FE869" s="77"/>
      <c r="FF869" s="77"/>
      <c r="FG869" s="77"/>
      <c r="FH869" s="77"/>
      <c r="FI869" s="77"/>
      <c r="FJ869" s="77"/>
      <c r="FK869" s="77"/>
      <c r="FL869" s="77"/>
      <c r="FM869" s="77"/>
      <c r="FN869" s="77"/>
      <c r="FO869" s="77"/>
      <c r="FP869" s="77"/>
      <c r="FQ869" s="77"/>
      <c r="FR869" s="77"/>
      <c r="FS869" s="77"/>
      <c r="FT869" s="77"/>
      <c r="FU869" s="77"/>
      <c r="FV869" s="77"/>
      <c r="FW869" s="77"/>
      <c r="FX869" s="77"/>
      <c r="FY869" s="77"/>
      <c r="FZ869" s="77"/>
      <c r="GA869" s="77"/>
      <c r="GB869" s="77"/>
      <c r="GC869" s="77"/>
      <c r="GD869" s="77"/>
      <c r="GE869" s="77"/>
      <c r="GF869" s="77"/>
      <c r="GG869" s="77"/>
      <c r="GH869" s="77"/>
      <c r="GI869" s="77"/>
      <c r="GJ869" s="77"/>
      <c r="GK869" s="77"/>
      <c r="GL869" s="77"/>
      <c r="GM869" s="77"/>
      <c r="GN869" s="77"/>
      <c r="GO869" s="77"/>
      <c r="GP869" s="77"/>
      <c r="GQ869" s="77"/>
      <c r="GR869" s="77"/>
      <c r="GS869" s="77"/>
      <c r="GT869" s="77"/>
      <c r="GU869" s="77"/>
      <c r="GV869" s="77"/>
      <c r="GW869" s="77"/>
      <c r="GX869" s="77"/>
      <c r="GY869" s="77"/>
      <c r="GZ869" s="77"/>
      <c r="HA869" s="77"/>
      <c r="HB869" s="77"/>
      <c r="HC869" s="77"/>
      <c r="HD869" s="77"/>
      <c r="HE869" s="77"/>
      <c r="HF869" s="77"/>
      <c r="HG869" s="77"/>
      <c r="HH869" s="77"/>
      <c r="HI869" s="77"/>
      <c r="HJ869" s="77"/>
      <c r="HK869" s="77"/>
      <c r="HL869" s="77"/>
      <c r="HM869" s="77"/>
      <c r="HN869" s="77"/>
      <c r="HO869" s="77"/>
      <c r="HP869" s="77"/>
      <c r="HQ869" s="77"/>
      <c r="HR869" s="77"/>
      <c r="HS869" s="77"/>
      <c r="HT869" s="77"/>
      <c r="HU869" s="77"/>
      <c r="HV869" s="77"/>
      <c r="HW869" s="77"/>
      <c r="HX869" s="77"/>
      <c r="HY869" s="77"/>
      <c r="HZ869" s="77"/>
      <c r="IA869" s="77"/>
      <c r="IB869" s="77"/>
      <c r="IC869" s="77"/>
      <c r="ID869" s="77"/>
      <c r="IE869" s="77"/>
      <c r="IF869" s="77"/>
      <c r="IG869" s="77"/>
      <c r="IH869" s="77"/>
    </row>
    <row r="870" spans="1:9" s="198" customFormat="1" ht="33">
      <c r="A870" s="193" t="s">
        <v>1852</v>
      </c>
      <c r="B870" s="193" t="s">
        <v>572</v>
      </c>
      <c r="C870" s="193" t="s">
        <v>568</v>
      </c>
      <c r="D870" s="193" t="s">
        <v>1855</v>
      </c>
      <c r="E870" s="201">
        <v>20</v>
      </c>
      <c r="F870" s="195" t="s">
        <v>1471</v>
      </c>
      <c r="G870" s="193" t="s">
        <v>1856</v>
      </c>
      <c r="H870" s="195"/>
      <c r="I870" s="195"/>
    </row>
    <row r="871" spans="1:9" s="198" customFormat="1" ht="30.75" customHeight="1">
      <c r="A871" s="193"/>
      <c r="B871" s="193"/>
      <c r="C871" s="193" t="s">
        <v>573</v>
      </c>
      <c r="D871" s="193"/>
      <c r="E871" s="201">
        <f>SUM(E866:E870)</f>
        <v>110</v>
      </c>
      <c r="F871" s="195"/>
      <c r="G871" s="193"/>
      <c r="H871" s="195"/>
      <c r="I871" s="195"/>
    </row>
    <row r="872" spans="1:9" s="198" customFormat="1" ht="33">
      <c r="A872" s="193" t="s">
        <v>574</v>
      </c>
      <c r="B872" s="193" t="s">
        <v>575</v>
      </c>
      <c r="C872" s="193" t="s">
        <v>576</v>
      </c>
      <c r="D872" s="193" t="s">
        <v>577</v>
      </c>
      <c r="E872" s="201">
        <v>200</v>
      </c>
      <c r="F872" s="195" t="s">
        <v>578</v>
      </c>
      <c r="G872" s="193"/>
      <c r="H872" s="195" t="s">
        <v>579</v>
      </c>
      <c r="I872" s="195"/>
    </row>
    <row r="873" spans="1:9" s="198" customFormat="1" ht="33">
      <c r="A873" s="193" t="s">
        <v>574</v>
      </c>
      <c r="B873" s="193" t="s">
        <v>580</v>
      </c>
      <c r="C873" s="193" t="s">
        <v>576</v>
      </c>
      <c r="D873" s="193" t="s">
        <v>577</v>
      </c>
      <c r="E873" s="201">
        <v>76</v>
      </c>
      <c r="F873" s="195" t="s">
        <v>578</v>
      </c>
      <c r="G873" s="193"/>
      <c r="H873" s="195" t="s">
        <v>579</v>
      </c>
      <c r="I873" s="195"/>
    </row>
    <row r="874" spans="1:9" s="198" customFormat="1" ht="33">
      <c r="A874" s="193" t="s">
        <v>581</v>
      </c>
      <c r="B874" s="193" t="s">
        <v>582</v>
      </c>
      <c r="C874" s="193" t="s">
        <v>576</v>
      </c>
      <c r="D874" s="193" t="s">
        <v>583</v>
      </c>
      <c r="E874" s="201">
        <v>185</v>
      </c>
      <c r="F874" s="195" t="s">
        <v>578</v>
      </c>
      <c r="G874" s="193"/>
      <c r="H874" s="195" t="s">
        <v>579</v>
      </c>
      <c r="I874" s="195"/>
    </row>
    <row r="875" spans="1:9" s="198" customFormat="1" ht="33">
      <c r="A875" s="193" t="s">
        <v>584</v>
      </c>
      <c r="B875" s="193" t="s">
        <v>585</v>
      </c>
      <c r="C875" s="193" t="s">
        <v>576</v>
      </c>
      <c r="D875" s="193" t="s">
        <v>583</v>
      </c>
      <c r="E875" s="201">
        <v>50</v>
      </c>
      <c r="F875" s="195" t="s">
        <v>578</v>
      </c>
      <c r="G875" s="193"/>
      <c r="H875" s="195" t="s">
        <v>579</v>
      </c>
      <c r="I875" s="195"/>
    </row>
    <row r="876" spans="1:9" s="198" customFormat="1" ht="33">
      <c r="A876" s="193" t="s">
        <v>584</v>
      </c>
      <c r="B876" s="193" t="s">
        <v>586</v>
      </c>
      <c r="C876" s="193" t="s">
        <v>576</v>
      </c>
      <c r="D876" s="193" t="s">
        <v>583</v>
      </c>
      <c r="E876" s="201">
        <v>540</v>
      </c>
      <c r="F876" s="195" t="s">
        <v>578</v>
      </c>
      <c r="G876" s="193"/>
      <c r="H876" s="195" t="s">
        <v>579</v>
      </c>
      <c r="I876" s="195"/>
    </row>
    <row r="877" spans="1:9" s="198" customFormat="1" ht="33">
      <c r="A877" s="193" t="s">
        <v>584</v>
      </c>
      <c r="B877" s="193" t="s">
        <v>587</v>
      </c>
      <c r="C877" s="193" t="s">
        <v>576</v>
      </c>
      <c r="D877" s="193" t="s">
        <v>583</v>
      </c>
      <c r="E877" s="201">
        <v>97</v>
      </c>
      <c r="F877" s="195" t="s">
        <v>578</v>
      </c>
      <c r="G877" s="193"/>
      <c r="H877" s="195" t="s">
        <v>579</v>
      </c>
      <c r="I877" s="195"/>
    </row>
    <row r="878" spans="1:9" s="198" customFormat="1" ht="33">
      <c r="A878" s="193" t="s">
        <v>584</v>
      </c>
      <c r="B878" s="193" t="s">
        <v>588</v>
      </c>
      <c r="C878" s="193" t="s">
        <v>576</v>
      </c>
      <c r="D878" s="193" t="s">
        <v>583</v>
      </c>
      <c r="E878" s="201">
        <v>162</v>
      </c>
      <c r="F878" s="195" t="s">
        <v>578</v>
      </c>
      <c r="G878" s="193"/>
      <c r="H878" s="195" t="s">
        <v>579</v>
      </c>
      <c r="I878" s="195"/>
    </row>
    <row r="879" spans="1:9" s="198" customFormat="1" ht="33">
      <c r="A879" s="193" t="s">
        <v>589</v>
      </c>
      <c r="B879" s="193" t="s">
        <v>590</v>
      </c>
      <c r="C879" s="193" t="s">
        <v>576</v>
      </c>
      <c r="D879" s="193" t="s">
        <v>583</v>
      </c>
      <c r="E879" s="201">
        <v>5</v>
      </c>
      <c r="F879" s="195" t="s">
        <v>578</v>
      </c>
      <c r="G879" s="193"/>
      <c r="H879" s="195" t="s">
        <v>579</v>
      </c>
      <c r="I879" s="195"/>
    </row>
    <row r="880" spans="1:9" s="198" customFormat="1" ht="33">
      <c r="A880" s="193" t="s">
        <v>589</v>
      </c>
      <c r="B880" s="193" t="s">
        <v>591</v>
      </c>
      <c r="C880" s="193" t="s">
        <v>576</v>
      </c>
      <c r="D880" s="193" t="s">
        <v>583</v>
      </c>
      <c r="E880" s="201">
        <v>450</v>
      </c>
      <c r="F880" s="195" t="s">
        <v>578</v>
      </c>
      <c r="G880" s="193"/>
      <c r="H880" s="195" t="s">
        <v>579</v>
      </c>
      <c r="I880" s="195"/>
    </row>
    <row r="881" spans="1:9" s="198" customFormat="1" ht="33">
      <c r="A881" s="193" t="s">
        <v>589</v>
      </c>
      <c r="B881" s="193" t="s">
        <v>592</v>
      </c>
      <c r="C881" s="193" t="s">
        <v>576</v>
      </c>
      <c r="D881" s="193" t="s">
        <v>583</v>
      </c>
      <c r="E881" s="201">
        <v>180</v>
      </c>
      <c r="F881" s="195" t="s">
        <v>578</v>
      </c>
      <c r="G881" s="193"/>
      <c r="H881" s="195" t="s">
        <v>579</v>
      </c>
      <c r="I881" s="195"/>
    </row>
    <row r="882" spans="1:9" s="198" customFormat="1" ht="33">
      <c r="A882" s="193" t="s">
        <v>589</v>
      </c>
      <c r="B882" s="193" t="s">
        <v>593</v>
      </c>
      <c r="C882" s="193" t="s">
        <v>576</v>
      </c>
      <c r="D882" s="193" t="s">
        <v>583</v>
      </c>
      <c r="E882" s="201">
        <v>561</v>
      </c>
      <c r="F882" s="195" t="s">
        <v>578</v>
      </c>
      <c r="G882" s="193"/>
      <c r="H882" s="195" t="s">
        <v>579</v>
      </c>
      <c r="I882" s="195"/>
    </row>
    <row r="883" spans="1:9" s="198" customFormat="1" ht="33">
      <c r="A883" s="193" t="s">
        <v>589</v>
      </c>
      <c r="B883" s="193" t="s">
        <v>594</v>
      </c>
      <c r="C883" s="193" t="s">
        <v>576</v>
      </c>
      <c r="D883" s="193" t="s">
        <v>583</v>
      </c>
      <c r="E883" s="201">
        <v>600</v>
      </c>
      <c r="F883" s="195" t="s">
        <v>578</v>
      </c>
      <c r="G883" s="193"/>
      <c r="H883" s="195" t="s">
        <v>579</v>
      </c>
      <c r="I883" s="195"/>
    </row>
    <row r="884" spans="1:9" s="198" customFormat="1" ht="33">
      <c r="A884" s="193" t="s">
        <v>589</v>
      </c>
      <c r="B884" s="193" t="s">
        <v>595</v>
      </c>
      <c r="C884" s="193" t="s">
        <v>576</v>
      </c>
      <c r="D884" s="193" t="s">
        <v>583</v>
      </c>
      <c r="E884" s="201">
        <v>215</v>
      </c>
      <c r="F884" s="195" t="s">
        <v>578</v>
      </c>
      <c r="G884" s="193"/>
      <c r="H884" s="195" t="s">
        <v>579</v>
      </c>
      <c r="I884" s="195"/>
    </row>
    <row r="885" spans="1:9" s="198" customFormat="1" ht="33">
      <c r="A885" s="193" t="s">
        <v>596</v>
      </c>
      <c r="B885" s="193" t="s">
        <v>597</v>
      </c>
      <c r="C885" s="193" t="s">
        <v>576</v>
      </c>
      <c r="D885" s="193" t="s">
        <v>583</v>
      </c>
      <c r="E885" s="201">
        <v>171</v>
      </c>
      <c r="F885" s="195" t="s">
        <v>578</v>
      </c>
      <c r="G885" s="193"/>
      <c r="H885" s="195" t="s">
        <v>579</v>
      </c>
      <c r="I885" s="195"/>
    </row>
    <row r="886" spans="1:9" s="198" customFormat="1" ht="33">
      <c r="A886" s="193" t="s">
        <v>596</v>
      </c>
      <c r="B886" s="193" t="s">
        <v>598</v>
      </c>
      <c r="C886" s="193" t="s">
        <v>576</v>
      </c>
      <c r="D886" s="193" t="s">
        <v>583</v>
      </c>
      <c r="E886" s="201">
        <v>33</v>
      </c>
      <c r="F886" s="195" t="s">
        <v>578</v>
      </c>
      <c r="G886" s="193"/>
      <c r="H886" s="195" t="s">
        <v>579</v>
      </c>
      <c r="I886" s="195"/>
    </row>
    <row r="887" spans="1:9" s="198" customFormat="1" ht="29.25" customHeight="1">
      <c r="A887" s="193" t="s">
        <v>596</v>
      </c>
      <c r="B887" s="193" t="s">
        <v>599</v>
      </c>
      <c r="C887" s="193" t="s">
        <v>576</v>
      </c>
      <c r="D887" s="193" t="s">
        <v>583</v>
      </c>
      <c r="E887" s="201">
        <v>246</v>
      </c>
      <c r="F887" s="195" t="s">
        <v>578</v>
      </c>
      <c r="G887" s="193"/>
      <c r="H887" s="195" t="s">
        <v>579</v>
      </c>
      <c r="I887" s="195"/>
    </row>
    <row r="888" spans="1:9" s="198" customFormat="1" ht="33">
      <c r="A888" s="193" t="s">
        <v>596</v>
      </c>
      <c r="B888" s="193" t="s">
        <v>600</v>
      </c>
      <c r="C888" s="193" t="s">
        <v>576</v>
      </c>
      <c r="D888" s="193" t="s">
        <v>583</v>
      </c>
      <c r="E888" s="201">
        <v>210</v>
      </c>
      <c r="F888" s="195" t="s">
        <v>578</v>
      </c>
      <c r="G888" s="193"/>
      <c r="H888" s="195" t="s">
        <v>579</v>
      </c>
      <c r="I888" s="195"/>
    </row>
    <row r="889" spans="1:242" s="78" customFormat="1" ht="16.5">
      <c r="A889" s="193"/>
      <c r="B889" s="193"/>
      <c r="C889" s="193" t="s">
        <v>601</v>
      </c>
      <c r="D889" s="193"/>
      <c r="E889" s="201">
        <f>SUM(E872:E888)</f>
        <v>3981</v>
      </c>
      <c r="F889" s="195"/>
      <c r="G889" s="193"/>
      <c r="H889" s="195"/>
      <c r="I889" s="195"/>
      <c r="J889" s="77"/>
      <c r="K889" s="77"/>
      <c r="L889" s="77"/>
      <c r="M889" s="77"/>
      <c r="N889" s="77"/>
      <c r="O889" s="77"/>
      <c r="P889" s="77"/>
      <c r="Q889" s="77"/>
      <c r="R889" s="77"/>
      <c r="S889" s="77"/>
      <c r="T889" s="77"/>
      <c r="U889" s="77"/>
      <c r="V889" s="77"/>
      <c r="W889" s="77"/>
      <c r="X889" s="77"/>
      <c r="Y889" s="77"/>
      <c r="Z889" s="77"/>
      <c r="AA889" s="77"/>
      <c r="AB889" s="77"/>
      <c r="AC889" s="77"/>
      <c r="AD889" s="77"/>
      <c r="AE889" s="77"/>
      <c r="AF889" s="77"/>
      <c r="AG889" s="77"/>
      <c r="AH889" s="77"/>
      <c r="AI889" s="77"/>
      <c r="AJ889" s="77"/>
      <c r="AK889" s="77"/>
      <c r="AL889" s="77"/>
      <c r="AM889" s="77"/>
      <c r="AN889" s="77"/>
      <c r="AO889" s="77"/>
      <c r="AP889" s="77"/>
      <c r="AQ889" s="77"/>
      <c r="AR889" s="77"/>
      <c r="AS889" s="77"/>
      <c r="AT889" s="77"/>
      <c r="AU889" s="77"/>
      <c r="AV889" s="77"/>
      <c r="AW889" s="77"/>
      <c r="AX889" s="77"/>
      <c r="AY889" s="77"/>
      <c r="AZ889" s="77"/>
      <c r="BA889" s="77"/>
      <c r="BB889" s="77"/>
      <c r="BC889" s="77"/>
      <c r="BD889" s="77"/>
      <c r="BE889" s="77"/>
      <c r="BF889" s="77"/>
      <c r="BG889" s="77"/>
      <c r="BH889" s="77"/>
      <c r="BI889" s="77"/>
      <c r="BJ889" s="77"/>
      <c r="BK889" s="77"/>
      <c r="BL889" s="77"/>
      <c r="BM889" s="77"/>
      <c r="BN889" s="77"/>
      <c r="BO889" s="77"/>
      <c r="BP889" s="77"/>
      <c r="BQ889" s="77"/>
      <c r="BR889" s="77"/>
      <c r="BS889" s="77"/>
      <c r="BT889" s="77"/>
      <c r="BU889" s="77"/>
      <c r="BV889" s="77"/>
      <c r="BW889" s="77"/>
      <c r="BX889" s="77"/>
      <c r="BY889" s="77"/>
      <c r="BZ889" s="77"/>
      <c r="CA889" s="77"/>
      <c r="CB889" s="77"/>
      <c r="CC889" s="77"/>
      <c r="CD889" s="77"/>
      <c r="CE889" s="77"/>
      <c r="CF889" s="77"/>
      <c r="CG889" s="77"/>
      <c r="CH889" s="77"/>
      <c r="CI889" s="77"/>
      <c r="CJ889" s="77"/>
      <c r="CK889" s="77"/>
      <c r="CL889" s="77"/>
      <c r="CM889" s="77"/>
      <c r="CN889" s="77"/>
      <c r="CO889" s="77"/>
      <c r="CP889" s="77"/>
      <c r="CQ889" s="77"/>
      <c r="CR889" s="77"/>
      <c r="CS889" s="77"/>
      <c r="CT889" s="77"/>
      <c r="CU889" s="77"/>
      <c r="CV889" s="77"/>
      <c r="CW889" s="77"/>
      <c r="CX889" s="77"/>
      <c r="CY889" s="77"/>
      <c r="CZ889" s="77"/>
      <c r="DA889" s="77"/>
      <c r="DB889" s="77"/>
      <c r="DC889" s="77"/>
      <c r="DD889" s="77"/>
      <c r="DE889" s="77"/>
      <c r="DF889" s="77"/>
      <c r="DG889" s="77"/>
      <c r="DH889" s="77"/>
      <c r="DI889" s="77"/>
      <c r="DJ889" s="77"/>
      <c r="DK889" s="77"/>
      <c r="DL889" s="77"/>
      <c r="DM889" s="77"/>
      <c r="DN889" s="77"/>
      <c r="DO889" s="77"/>
      <c r="DP889" s="77"/>
      <c r="DQ889" s="77"/>
      <c r="DR889" s="77"/>
      <c r="DS889" s="77"/>
      <c r="DT889" s="77"/>
      <c r="DU889" s="77"/>
      <c r="DV889" s="77"/>
      <c r="DW889" s="77"/>
      <c r="DX889" s="77"/>
      <c r="DY889" s="77"/>
      <c r="DZ889" s="77"/>
      <c r="EA889" s="77"/>
      <c r="EB889" s="77"/>
      <c r="EC889" s="77"/>
      <c r="ED889" s="77"/>
      <c r="EE889" s="77"/>
      <c r="EF889" s="77"/>
      <c r="EG889" s="77"/>
      <c r="EH889" s="77"/>
      <c r="EI889" s="77"/>
      <c r="EJ889" s="77"/>
      <c r="EK889" s="77"/>
      <c r="EL889" s="77"/>
      <c r="EM889" s="77"/>
      <c r="EN889" s="77"/>
      <c r="EO889" s="77"/>
      <c r="EP889" s="77"/>
      <c r="EQ889" s="77"/>
      <c r="ER889" s="77"/>
      <c r="ES889" s="77"/>
      <c r="ET889" s="77"/>
      <c r="EU889" s="77"/>
      <c r="EV889" s="77"/>
      <c r="EW889" s="77"/>
      <c r="EX889" s="77"/>
      <c r="EY889" s="77"/>
      <c r="EZ889" s="77"/>
      <c r="FA889" s="77"/>
      <c r="FB889" s="77"/>
      <c r="FC889" s="77"/>
      <c r="FD889" s="77"/>
      <c r="FE889" s="77"/>
      <c r="FF889" s="77"/>
      <c r="FG889" s="77"/>
      <c r="FH889" s="77"/>
      <c r="FI889" s="77"/>
      <c r="FJ889" s="77"/>
      <c r="FK889" s="77"/>
      <c r="FL889" s="77"/>
      <c r="FM889" s="77"/>
      <c r="FN889" s="77"/>
      <c r="FO889" s="77"/>
      <c r="FP889" s="77"/>
      <c r="FQ889" s="77"/>
      <c r="FR889" s="77"/>
      <c r="FS889" s="77"/>
      <c r="FT889" s="77"/>
      <c r="FU889" s="77"/>
      <c r="FV889" s="77"/>
      <c r="FW889" s="77"/>
      <c r="FX889" s="77"/>
      <c r="FY889" s="77"/>
      <c r="FZ889" s="77"/>
      <c r="GA889" s="77"/>
      <c r="GB889" s="77"/>
      <c r="GC889" s="77"/>
      <c r="GD889" s="77"/>
      <c r="GE889" s="77"/>
      <c r="GF889" s="77"/>
      <c r="GG889" s="77"/>
      <c r="GH889" s="77"/>
      <c r="GI889" s="77"/>
      <c r="GJ889" s="77"/>
      <c r="GK889" s="77"/>
      <c r="GL889" s="77"/>
      <c r="GM889" s="77"/>
      <c r="GN889" s="77"/>
      <c r="GO889" s="77"/>
      <c r="GP889" s="77"/>
      <c r="GQ889" s="77"/>
      <c r="GR889" s="77"/>
      <c r="GS889" s="77"/>
      <c r="GT889" s="77"/>
      <c r="GU889" s="77"/>
      <c r="GV889" s="77"/>
      <c r="GW889" s="77"/>
      <c r="GX889" s="77"/>
      <c r="GY889" s="77"/>
      <c r="GZ889" s="77"/>
      <c r="HA889" s="77"/>
      <c r="HB889" s="77"/>
      <c r="HC889" s="77"/>
      <c r="HD889" s="77"/>
      <c r="HE889" s="77"/>
      <c r="HF889" s="77"/>
      <c r="HG889" s="77"/>
      <c r="HH889" s="77"/>
      <c r="HI889" s="77"/>
      <c r="HJ889" s="77"/>
      <c r="HK889" s="77"/>
      <c r="HL889" s="77"/>
      <c r="HM889" s="77"/>
      <c r="HN889" s="77"/>
      <c r="HO889" s="77"/>
      <c r="HP889" s="77"/>
      <c r="HQ889" s="77"/>
      <c r="HR889" s="77"/>
      <c r="HS889" s="77"/>
      <c r="HT889" s="77"/>
      <c r="HU889" s="77"/>
      <c r="HV889" s="77"/>
      <c r="HW889" s="77"/>
      <c r="HX889" s="77"/>
      <c r="HY889" s="77"/>
      <c r="HZ889" s="77"/>
      <c r="IA889" s="77"/>
      <c r="IB889" s="77"/>
      <c r="IC889" s="77"/>
      <c r="ID889" s="77"/>
      <c r="IE889" s="77"/>
      <c r="IF889" s="77"/>
      <c r="IG889" s="77"/>
      <c r="IH889" s="77"/>
    </row>
    <row r="890" spans="1:242" s="78" customFormat="1" ht="16.5">
      <c r="A890" s="193" t="s">
        <v>299</v>
      </c>
      <c r="B890" s="193" t="s">
        <v>388</v>
      </c>
      <c r="C890" s="193" t="s">
        <v>602</v>
      </c>
      <c r="D890" s="193" t="s">
        <v>302</v>
      </c>
      <c r="E890" s="201">
        <v>19</v>
      </c>
      <c r="F890" s="195" t="s">
        <v>293</v>
      </c>
      <c r="G890" s="193"/>
      <c r="H890" s="195" t="s">
        <v>294</v>
      </c>
      <c r="I890" s="195"/>
      <c r="J890" s="77"/>
      <c r="K890" s="77"/>
      <c r="L890" s="77"/>
      <c r="M890" s="77"/>
      <c r="N890" s="77"/>
      <c r="O890" s="77"/>
      <c r="P890" s="77"/>
      <c r="Q890" s="77"/>
      <c r="R890" s="77"/>
      <c r="S890" s="77"/>
      <c r="T890" s="77"/>
      <c r="U890" s="77"/>
      <c r="V890" s="77"/>
      <c r="W890" s="77"/>
      <c r="X890" s="77"/>
      <c r="Y890" s="77"/>
      <c r="Z890" s="77"/>
      <c r="AA890" s="77"/>
      <c r="AB890" s="77"/>
      <c r="AC890" s="77"/>
      <c r="AD890" s="77"/>
      <c r="AE890" s="77"/>
      <c r="AF890" s="77"/>
      <c r="AG890" s="77"/>
      <c r="AH890" s="77"/>
      <c r="AI890" s="77"/>
      <c r="AJ890" s="77"/>
      <c r="AK890" s="77"/>
      <c r="AL890" s="77"/>
      <c r="AM890" s="77"/>
      <c r="AN890" s="77"/>
      <c r="AO890" s="77"/>
      <c r="AP890" s="77"/>
      <c r="AQ890" s="77"/>
      <c r="AR890" s="77"/>
      <c r="AS890" s="77"/>
      <c r="AT890" s="77"/>
      <c r="AU890" s="77"/>
      <c r="AV890" s="77"/>
      <c r="AW890" s="77"/>
      <c r="AX890" s="77"/>
      <c r="AY890" s="77"/>
      <c r="AZ890" s="77"/>
      <c r="BA890" s="77"/>
      <c r="BB890" s="77"/>
      <c r="BC890" s="77"/>
      <c r="BD890" s="77"/>
      <c r="BE890" s="77"/>
      <c r="BF890" s="77"/>
      <c r="BG890" s="77"/>
      <c r="BH890" s="77"/>
      <c r="BI890" s="77"/>
      <c r="BJ890" s="77"/>
      <c r="BK890" s="77"/>
      <c r="BL890" s="77"/>
      <c r="BM890" s="77"/>
      <c r="BN890" s="77"/>
      <c r="BO890" s="77"/>
      <c r="BP890" s="77"/>
      <c r="BQ890" s="77"/>
      <c r="BR890" s="77"/>
      <c r="BS890" s="77"/>
      <c r="BT890" s="77"/>
      <c r="BU890" s="77"/>
      <c r="BV890" s="77"/>
      <c r="BW890" s="77"/>
      <c r="BX890" s="77"/>
      <c r="BY890" s="77"/>
      <c r="BZ890" s="77"/>
      <c r="CA890" s="77"/>
      <c r="CB890" s="77"/>
      <c r="CC890" s="77"/>
      <c r="CD890" s="77"/>
      <c r="CE890" s="77"/>
      <c r="CF890" s="77"/>
      <c r="CG890" s="77"/>
      <c r="CH890" s="77"/>
      <c r="CI890" s="77"/>
      <c r="CJ890" s="77"/>
      <c r="CK890" s="77"/>
      <c r="CL890" s="77"/>
      <c r="CM890" s="77"/>
      <c r="CN890" s="77"/>
      <c r="CO890" s="77"/>
      <c r="CP890" s="77"/>
      <c r="CQ890" s="77"/>
      <c r="CR890" s="77"/>
      <c r="CS890" s="77"/>
      <c r="CT890" s="77"/>
      <c r="CU890" s="77"/>
      <c r="CV890" s="77"/>
      <c r="CW890" s="77"/>
      <c r="CX890" s="77"/>
      <c r="CY890" s="77"/>
      <c r="CZ890" s="77"/>
      <c r="DA890" s="77"/>
      <c r="DB890" s="77"/>
      <c r="DC890" s="77"/>
      <c r="DD890" s="77"/>
      <c r="DE890" s="77"/>
      <c r="DF890" s="77"/>
      <c r="DG890" s="77"/>
      <c r="DH890" s="77"/>
      <c r="DI890" s="77"/>
      <c r="DJ890" s="77"/>
      <c r="DK890" s="77"/>
      <c r="DL890" s="77"/>
      <c r="DM890" s="77"/>
      <c r="DN890" s="77"/>
      <c r="DO890" s="77"/>
      <c r="DP890" s="77"/>
      <c r="DQ890" s="77"/>
      <c r="DR890" s="77"/>
      <c r="DS890" s="77"/>
      <c r="DT890" s="77"/>
      <c r="DU890" s="77"/>
      <c r="DV890" s="77"/>
      <c r="DW890" s="77"/>
      <c r="DX890" s="77"/>
      <c r="DY890" s="77"/>
      <c r="DZ890" s="77"/>
      <c r="EA890" s="77"/>
      <c r="EB890" s="77"/>
      <c r="EC890" s="77"/>
      <c r="ED890" s="77"/>
      <c r="EE890" s="77"/>
      <c r="EF890" s="77"/>
      <c r="EG890" s="77"/>
      <c r="EH890" s="77"/>
      <c r="EI890" s="77"/>
      <c r="EJ890" s="77"/>
      <c r="EK890" s="77"/>
      <c r="EL890" s="77"/>
      <c r="EM890" s="77"/>
      <c r="EN890" s="77"/>
      <c r="EO890" s="77"/>
      <c r="EP890" s="77"/>
      <c r="EQ890" s="77"/>
      <c r="ER890" s="77"/>
      <c r="ES890" s="77"/>
      <c r="ET890" s="77"/>
      <c r="EU890" s="77"/>
      <c r="EV890" s="77"/>
      <c r="EW890" s="77"/>
      <c r="EX890" s="77"/>
      <c r="EY890" s="77"/>
      <c r="EZ890" s="77"/>
      <c r="FA890" s="77"/>
      <c r="FB890" s="77"/>
      <c r="FC890" s="77"/>
      <c r="FD890" s="77"/>
      <c r="FE890" s="77"/>
      <c r="FF890" s="77"/>
      <c r="FG890" s="77"/>
      <c r="FH890" s="77"/>
      <c r="FI890" s="77"/>
      <c r="FJ890" s="77"/>
      <c r="FK890" s="77"/>
      <c r="FL890" s="77"/>
      <c r="FM890" s="77"/>
      <c r="FN890" s="77"/>
      <c r="FO890" s="77"/>
      <c r="FP890" s="77"/>
      <c r="FQ890" s="77"/>
      <c r="FR890" s="77"/>
      <c r="FS890" s="77"/>
      <c r="FT890" s="77"/>
      <c r="FU890" s="77"/>
      <c r="FV890" s="77"/>
      <c r="FW890" s="77"/>
      <c r="FX890" s="77"/>
      <c r="FY890" s="77"/>
      <c r="FZ890" s="77"/>
      <c r="GA890" s="77"/>
      <c r="GB890" s="77"/>
      <c r="GC890" s="77"/>
      <c r="GD890" s="77"/>
      <c r="GE890" s="77"/>
      <c r="GF890" s="77"/>
      <c r="GG890" s="77"/>
      <c r="GH890" s="77"/>
      <c r="GI890" s="77"/>
      <c r="GJ890" s="77"/>
      <c r="GK890" s="77"/>
      <c r="GL890" s="77"/>
      <c r="GM890" s="77"/>
      <c r="GN890" s="77"/>
      <c r="GO890" s="77"/>
      <c r="GP890" s="77"/>
      <c r="GQ890" s="77"/>
      <c r="GR890" s="77"/>
      <c r="GS890" s="77"/>
      <c r="GT890" s="77"/>
      <c r="GU890" s="77"/>
      <c r="GV890" s="77"/>
      <c r="GW890" s="77"/>
      <c r="GX890" s="77"/>
      <c r="GY890" s="77"/>
      <c r="GZ890" s="77"/>
      <c r="HA890" s="77"/>
      <c r="HB890" s="77"/>
      <c r="HC890" s="77"/>
      <c r="HD890" s="77"/>
      <c r="HE890" s="77"/>
      <c r="HF890" s="77"/>
      <c r="HG890" s="77"/>
      <c r="HH890" s="77"/>
      <c r="HI890" s="77"/>
      <c r="HJ890" s="77"/>
      <c r="HK890" s="77"/>
      <c r="HL890" s="77"/>
      <c r="HM890" s="77"/>
      <c r="HN890" s="77"/>
      <c r="HO890" s="77"/>
      <c r="HP890" s="77"/>
      <c r="HQ890" s="77"/>
      <c r="HR890" s="77"/>
      <c r="HS890" s="77"/>
      <c r="HT890" s="77"/>
      <c r="HU890" s="77"/>
      <c r="HV890" s="77"/>
      <c r="HW890" s="77"/>
      <c r="HX890" s="77"/>
      <c r="HY890" s="77"/>
      <c r="HZ890" s="77"/>
      <c r="IA890" s="77"/>
      <c r="IB890" s="77"/>
      <c r="IC890" s="77"/>
      <c r="ID890" s="77"/>
      <c r="IE890" s="77"/>
      <c r="IF890" s="77"/>
      <c r="IG890" s="77"/>
      <c r="IH890" s="77"/>
    </row>
    <row r="891" spans="1:242" s="78" customFormat="1" ht="33">
      <c r="A891" s="193" t="s">
        <v>603</v>
      </c>
      <c r="B891" s="193" t="s">
        <v>604</v>
      </c>
      <c r="C891" s="193" t="s">
        <v>605</v>
      </c>
      <c r="D891" s="193" t="s">
        <v>319</v>
      </c>
      <c r="E891" s="201">
        <v>68</v>
      </c>
      <c r="F891" s="195" t="s">
        <v>293</v>
      </c>
      <c r="G891" s="193"/>
      <c r="H891" s="195" t="s">
        <v>294</v>
      </c>
      <c r="I891" s="195"/>
      <c r="J891" s="77"/>
      <c r="K891" s="77"/>
      <c r="L891" s="77"/>
      <c r="M891" s="77"/>
      <c r="N891" s="77"/>
      <c r="O891" s="77"/>
      <c r="P891" s="77"/>
      <c r="Q891" s="77"/>
      <c r="R891" s="77"/>
      <c r="S891" s="77"/>
      <c r="T891" s="77"/>
      <c r="U891" s="77"/>
      <c r="V891" s="77"/>
      <c r="W891" s="77"/>
      <c r="X891" s="77"/>
      <c r="Y891" s="77"/>
      <c r="Z891" s="77"/>
      <c r="AA891" s="77"/>
      <c r="AB891" s="77"/>
      <c r="AC891" s="77"/>
      <c r="AD891" s="77"/>
      <c r="AE891" s="77"/>
      <c r="AF891" s="77"/>
      <c r="AG891" s="77"/>
      <c r="AH891" s="77"/>
      <c r="AI891" s="77"/>
      <c r="AJ891" s="77"/>
      <c r="AK891" s="77"/>
      <c r="AL891" s="77"/>
      <c r="AM891" s="77"/>
      <c r="AN891" s="77"/>
      <c r="AO891" s="77"/>
      <c r="AP891" s="77"/>
      <c r="AQ891" s="77"/>
      <c r="AR891" s="77"/>
      <c r="AS891" s="77"/>
      <c r="AT891" s="77"/>
      <c r="AU891" s="77"/>
      <c r="AV891" s="77"/>
      <c r="AW891" s="77"/>
      <c r="AX891" s="77"/>
      <c r="AY891" s="77"/>
      <c r="AZ891" s="77"/>
      <c r="BA891" s="77"/>
      <c r="BB891" s="77"/>
      <c r="BC891" s="77"/>
      <c r="BD891" s="77"/>
      <c r="BE891" s="77"/>
      <c r="BF891" s="77"/>
      <c r="BG891" s="77"/>
      <c r="BH891" s="77"/>
      <c r="BI891" s="77"/>
      <c r="BJ891" s="77"/>
      <c r="BK891" s="77"/>
      <c r="BL891" s="77"/>
      <c r="BM891" s="77"/>
      <c r="BN891" s="77"/>
      <c r="BO891" s="77"/>
      <c r="BP891" s="77"/>
      <c r="BQ891" s="77"/>
      <c r="BR891" s="77"/>
      <c r="BS891" s="77"/>
      <c r="BT891" s="77"/>
      <c r="BU891" s="77"/>
      <c r="BV891" s="77"/>
      <c r="BW891" s="77"/>
      <c r="BX891" s="77"/>
      <c r="BY891" s="77"/>
      <c r="BZ891" s="77"/>
      <c r="CA891" s="77"/>
      <c r="CB891" s="77"/>
      <c r="CC891" s="77"/>
      <c r="CD891" s="77"/>
      <c r="CE891" s="77"/>
      <c r="CF891" s="77"/>
      <c r="CG891" s="77"/>
      <c r="CH891" s="77"/>
      <c r="CI891" s="77"/>
      <c r="CJ891" s="77"/>
      <c r="CK891" s="77"/>
      <c r="CL891" s="77"/>
      <c r="CM891" s="77"/>
      <c r="CN891" s="77"/>
      <c r="CO891" s="77"/>
      <c r="CP891" s="77"/>
      <c r="CQ891" s="77"/>
      <c r="CR891" s="77"/>
      <c r="CS891" s="77"/>
      <c r="CT891" s="77"/>
      <c r="CU891" s="77"/>
      <c r="CV891" s="77"/>
      <c r="CW891" s="77"/>
      <c r="CX891" s="77"/>
      <c r="CY891" s="77"/>
      <c r="CZ891" s="77"/>
      <c r="DA891" s="77"/>
      <c r="DB891" s="77"/>
      <c r="DC891" s="77"/>
      <c r="DD891" s="77"/>
      <c r="DE891" s="77"/>
      <c r="DF891" s="77"/>
      <c r="DG891" s="77"/>
      <c r="DH891" s="77"/>
      <c r="DI891" s="77"/>
      <c r="DJ891" s="77"/>
      <c r="DK891" s="77"/>
      <c r="DL891" s="77"/>
      <c r="DM891" s="77"/>
      <c r="DN891" s="77"/>
      <c r="DO891" s="77"/>
      <c r="DP891" s="77"/>
      <c r="DQ891" s="77"/>
      <c r="DR891" s="77"/>
      <c r="DS891" s="77"/>
      <c r="DT891" s="77"/>
      <c r="DU891" s="77"/>
      <c r="DV891" s="77"/>
      <c r="DW891" s="77"/>
      <c r="DX891" s="77"/>
      <c r="DY891" s="77"/>
      <c r="DZ891" s="77"/>
      <c r="EA891" s="77"/>
      <c r="EB891" s="77"/>
      <c r="EC891" s="77"/>
      <c r="ED891" s="77"/>
      <c r="EE891" s="77"/>
      <c r="EF891" s="77"/>
      <c r="EG891" s="77"/>
      <c r="EH891" s="77"/>
      <c r="EI891" s="77"/>
      <c r="EJ891" s="77"/>
      <c r="EK891" s="77"/>
      <c r="EL891" s="77"/>
      <c r="EM891" s="77"/>
      <c r="EN891" s="77"/>
      <c r="EO891" s="77"/>
      <c r="EP891" s="77"/>
      <c r="EQ891" s="77"/>
      <c r="ER891" s="77"/>
      <c r="ES891" s="77"/>
      <c r="ET891" s="77"/>
      <c r="EU891" s="77"/>
      <c r="EV891" s="77"/>
      <c r="EW891" s="77"/>
      <c r="EX891" s="77"/>
      <c r="EY891" s="77"/>
      <c r="EZ891" s="77"/>
      <c r="FA891" s="77"/>
      <c r="FB891" s="77"/>
      <c r="FC891" s="77"/>
      <c r="FD891" s="77"/>
      <c r="FE891" s="77"/>
      <c r="FF891" s="77"/>
      <c r="FG891" s="77"/>
      <c r="FH891" s="77"/>
      <c r="FI891" s="77"/>
      <c r="FJ891" s="77"/>
      <c r="FK891" s="77"/>
      <c r="FL891" s="77"/>
      <c r="FM891" s="77"/>
      <c r="FN891" s="77"/>
      <c r="FO891" s="77"/>
      <c r="FP891" s="77"/>
      <c r="FQ891" s="77"/>
      <c r="FR891" s="77"/>
      <c r="FS891" s="77"/>
      <c r="FT891" s="77"/>
      <c r="FU891" s="77"/>
      <c r="FV891" s="77"/>
      <c r="FW891" s="77"/>
      <c r="FX891" s="77"/>
      <c r="FY891" s="77"/>
      <c r="FZ891" s="77"/>
      <c r="GA891" s="77"/>
      <c r="GB891" s="77"/>
      <c r="GC891" s="77"/>
      <c r="GD891" s="77"/>
      <c r="GE891" s="77"/>
      <c r="GF891" s="77"/>
      <c r="GG891" s="77"/>
      <c r="GH891" s="77"/>
      <c r="GI891" s="77"/>
      <c r="GJ891" s="77"/>
      <c r="GK891" s="77"/>
      <c r="GL891" s="77"/>
      <c r="GM891" s="77"/>
      <c r="GN891" s="77"/>
      <c r="GO891" s="77"/>
      <c r="GP891" s="77"/>
      <c r="GQ891" s="77"/>
      <c r="GR891" s="77"/>
      <c r="GS891" s="77"/>
      <c r="GT891" s="77"/>
      <c r="GU891" s="77"/>
      <c r="GV891" s="77"/>
      <c r="GW891" s="77"/>
      <c r="GX891" s="77"/>
      <c r="GY891" s="77"/>
      <c r="GZ891" s="77"/>
      <c r="HA891" s="77"/>
      <c r="HB891" s="77"/>
      <c r="HC891" s="77"/>
      <c r="HD891" s="77"/>
      <c r="HE891" s="77"/>
      <c r="HF891" s="77"/>
      <c r="HG891" s="77"/>
      <c r="HH891" s="77"/>
      <c r="HI891" s="77"/>
      <c r="HJ891" s="77"/>
      <c r="HK891" s="77"/>
      <c r="HL891" s="77"/>
      <c r="HM891" s="77"/>
      <c r="HN891" s="77"/>
      <c r="HO891" s="77"/>
      <c r="HP891" s="77"/>
      <c r="HQ891" s="77"/>
      <c r="HR891" s="77"/>
      <c r="HS891" s="77"/>
      <c r="HT891" s="77"/>
      <c r="HU891" s="77"/>
      <c r="HV891" s="77"/>
      <c r="HW891" s="77"/>
      <c r="HX891" s="77"/>
      <c r="HY891" s="77"/>
      <c r="HZ891" s="77"/>
      <c r="IA891" s="77"/>
      <c r="IB891" s="77"/>
      <c r="IC891" s="77"/>
      <c r="ID891" s="77"/>
      <c r="IE891" s="77"/>
      <c r="IF891" s="77"/>
      <c r="IG891" s="77"/>
      <c r="IH891" s="77"/>
    </row>
    <row r="892" spans="1:242" s="78" customFormat="1" ht="33">
      <c r="A892" s="193" t="s">
        <v>603</v>
      </c>
      <c r="B892" s="193" t="s">
        <v>606</v>
      </c>
      <c r="C892" s="193" t="s">
        <v>605</v>
      </c>
      <c r="D892" s="193" t="s">
        <v>319</v>
      </c>
      <c r="E892" s="201">
        <v>66</v>
      </c>
      <c r="F892" s="195" t="s">
        <v>293</v>
      </c>
      <c r="G892" s="193"/>
      <c r="H892" s="195" t="s">
        <v>294</v>
      </c>
      <c r="I892" s="195"/>
      <c r="J892" s="77"/>
      <c r="K892" s="77"/>
      <c r="L892" s="77"/>
      <c r="M892" s="77"/>
      <c r="N892" s="77"/>
      <c r="O892" s="77"/>
      <c r="P892" s="77"/>
      <c r="Q892" s="77"/>
      <c r="R892" s="77"/>
      <c r="S892" s="77"/>
      <c r="T892" s="77"/>
      <c r="U892" s="77"/>
      <c r="V892" s="77"/>
      <c r="W892" s="77"/>
      <c r="X892" s="77"/>
      <c r="Y892" s="77"/>
      <c r="Z892" s="77"/>
      <c r="AA892" s="77"/>
      <c r="AB892" s="77"/>
      <c r="AC892" s="77"/>
      <c r="AD892" s="77"/>
      <c r="AE892" s="77"/>
      <c r="AF892" s="77"/>
      <c r="AG892" s="77"/>
      <c r="AH892" s="77"/>
      <c r="AI892" s="77"/>
      <c r="AJ892" s="77"/>
      <c r="AK892" s="77"/>
      <c r="AL892" s="77"/>
      <c r="AM892" s="77"/>
      <c r="AN892" s="77"/>
      <c r="AO892" s="77"/>
      <c r="AP892" s="77"/>
      <c r="AQ892" s="77"/>
      <c r="AR892" s="77"/>
      <c r="AS892" s="77"/>
      <c r="AT892" s="77"/>
      <c r="AU892" s="77"/>
      <c r="AV892" s="77"/>
      <c r="AW892" s="77"/>
      <c r="AX892" s="77"/>
      <c r="AY892" s="77"/>
      <c r="AZ892" s="77"/>
      <c r="BA892" s="77"/>
      <c r="BB892" s="77"/>
      <c r="BC892" s="77"/>
      <c r="BD892" s="77"/>
      <c r="BE892" s="77"/>
      <c r="BF892" s="77"/>
      <c r="BG892" s="77"/>
      <c r="BH892" s="77"/>
      <c r="BI892" s="77"/>
      <c r="BJ892" s="77"/>
      <c r="BK892" s="77"/>
      <c r="BL892" s="77"/>
      <c r="BM892" s="77"/>
      <c r="BN892" s="77"/>
      <c r="BO892" s="77"/>
      <c r="BP892" s="77"/>
      <c r="BQ892" s="77"/>
      <c r="BR892" s="77"/>
      <c r="BS892" s="77"/>
      <c r="BT892" s="77"/>
      <c r="BU892" s="77"/>
      <c r="BV892" s="77"/>
      <c r="BW892" s="77"/>
      <c r="BX892" s="77"/>
      <c r="BY892" s="77"/>
      <c r="BZ892" s="77"/>
      <c r="CA892" s="77"/>
      <c r="CB892" s="77"/>
      <c r="CC892" s="77"/>
      <c r="CD892" s="77"/>
      <c r="CE892" s="77"/>
      <c r="CF892" s="77"/>
      <c r="CG892" s="77"/>
      <c r="CH892" s="77"/>
      <c r="CI892" s="77"/>
      <c r="CJ892" s="77"/>
      <c r="CK892" s="77"/>
      <c r="CL892" s="77"/>
      <c r="CM892" s="77"/>
      <c r="CN892" s="77"/>
      <c r="CO892" s="77"/>
      <c r="CP892" s="77"/>
      <c r="CQ892" s="77"/>
      <c r="CR892" s="77"/>
      <c r="CS892" s="77"/>
      <c r="CT892" s="77"/>
      <c r="CU892" s="77"/>
      <c r="CV892" s="77"/>
      <c r="CW892" s="77"/>
      <c r="CX892" s="77"/>
      <c r="CY892" s="77"/>
      <c r="CZ892" s="77"/>
      <c r="DA892" s="77"/>
      <c r="DB892" s="77"/>
      <c r="DC892" s="77"/>
      <c r="DD892" s="77"/>
      <c r="DE892" s="77"/>
      <c r="DF892" s="77"/>
      <c r="DG892" s="77"/>
      <c r="DH892" s="77"/>
      <c r="DI892" s="77"/>
      <c r="DJ892" s="77"/>
      <c r="DK892" s="77"/>
      <c r="DL892" s="77"/>
      <c r="DM892" s="77"/>
      <c r="DN892" s="77"/>
      <c r="DO892" s="77"/>
      <c r="DP892" s="77"/>
      <c r="DQ892" s="77"/>
      <c r="DR892" s="77"/>
      <c r="DS892" s="77"/>
      <c r="DT892" s="77"/>
      <c r="DU892" s="77"/>
      <c r="DV892" s="77"/>
      <c r="DW892" s="77"/>
      <c r="DX892" s="77"/>
      <c r="DY892" s="77"/>
      <c r="DZ892" s="77"/>
      <c r="EA892" s="77"/>
      <c r="EB892" s="77"/>
      <c r="EC892" s="77"/>
      <c r="ED892" s="77"/>
      <c r="EE892" s="77"/>
      <c r="EF892" s="77"/>
      <c r="EG892" s="77"/>
      <c r="EH892" s="77"/>
      <c r="EI892" s="77"/>
      <c r="EJ892" s="77"/>
      <c r="EK892" s="77"/>
      <c r="EL892" s="77"/>
      <c r="EM892" s="77"/>
      <c r="EN892" s="77"/>
      <c r="EO892" s="77"/>
      <c r="EP892" s="77"/>
      <c r="EQ892" s="77"/>
      <c r="ER892" s="77"/>
      <c r="ES892" s="77"/>
      <c r="ET892" s="77"/>
      <c r="EU892" s="77"/>
      <c r="EV892" s="77"/>
      <c r="EW892" s="77"/>
      <c r="EX892" s="77"/>
      <c r="EY892" s="77"/>
      <c r="EZ892" s="77"/>
      <c r="FA892" s="77"/>
      <c r="FB892" s="77"/>
      <c r="FC892" s="77"/>
      <c r="FD892" s="77"/>
      <c r="FE892" s="77"/>
      <c r="FF892" s="77"/>
      <c r="FG892" s="77"/>
      <c r="FH892" s="77"/>
      <c r="FI892" s="77"/>
      <c r="FJ892" s="77"/>
      <c r="FK892" s="77"/>
      <c r="FL892" s="77"/>
      <c r="FM892" s="77"/>
      <c r="FN892" s="77"/>
      <c r="FO892" s="77"/>
      <c r="FP892" s="77"/>
      <c r="FQ892" s="77"/>
      <c r="FR892" s="77"/>
      <c r="FS892" s="77"/>
      <c r="FT892" s="77"/>
      <c r="FU892" s="77"/>
      <c r="FV892" s="77"/>
      <c r="FW892" s="77"/>
      <c r="FX892" s="77"/>
      <c r="FY892" s="77"/>
      <c r="FZ892" s="77"/>
      <c r="GA892" s="77"/>
      <c r="GB892" s="77"/>
      <c r="GC892" s="77"/>
      <c r="GD892" s="77"/>
      <c r="GE892" s="77"/>
      <c r="GF892" s="77"/>
      <c r="GG892" s="77"/>
      <c r="GH892" s="77"/>
      <c r="GI892" s="77"/>
      <c r="GJ892" s="77"/>
      <c r="GK892" s="77"/>
      <c r="GL892" s="77"/>
      <c r="GM892" s="77"/>
      <c r="GN892" s="77"/>
      <c r="GO892" s="77"/>
      <c r="GP892" s="77"/>
      <c r="GQ892" s="77"/>
      <c r="GR892" s="77"/>
      <c r="GS892" s="77"/>
      <c r="GT892" s="77"/>
      <c r="GU892" s="77"/>
      <c r="GV892" s="77"/>
      <c r="GW892" s="77"/>
      <c r="GX892" s="77"/>
      <c r="GY892" s="77"/>
      <c r="GZ892" s="77"/>
      <c r="HA892" s="77"/>
      <c r="HB892" s="77"/>
      <c r="HC892" s="77"/>
      <c r="HD892" s="77"/>
      <c r="HE892" s="77"/>
      <c r="HF892" s="77"/>
      <c r="HG892" s="77"/>
      <c r="HH892" s="77"/>
      <c r="HI892" s="77"/>
      <c r="HJ892" s="77"/>
      <c r="HK892" s="77"/>
      <c r="HL892" s="77"/>
      <c r="HM892" s="77"/>
      <c r="HN892" s="77"/>
      <c r="HO892" s="77"/>
      <c r="HP892" s="77"/>
      <c r="HQ892" s="77"/>
      <c r="HR892" s="77"/>
      <c r="HS892" s="77"/>
      <c r="HT892" s="77"/>
      <c r="HU892" s="77"/>
      <c r="HV892" s="77"/>
      <c r="HW892" s="77"/>
      <c r="HX892" s="77"/>
      <c r="HY892" s="77"/>
      <c r="HZ892" s="77"/>
      <c r="IA892" s="77"/>
      <c r="IB892" s="77"/>
      <c r="IC892" s="77"/>
      <c r="ID892" s="77"/>
      <c r="IE892" s="77"/>
      <c r="IF892" s="77"/>
      <c r="IG892" s="77"/>
      <c r="IH892" s="77"/>
    </row>
    <row r="893" spans="1:9" s="207" customFormat="1" ht="16.5">
      <c r="A893" s="193"/>
      <c r="B893" s="193"/>
      <c r="C893" s="193" t="s">
        <v>607</v>
      </c>
      <c r="D893" s="193"/>
      <c r="E893" s="201">
        <f>SUM(E891:E892)</f>
        <v>134</v>
      </c>
      <c r="F893" s="195"/>
      <c r="G893" s="193"/>
      <c r="H893" s="195"/>
      <c r="I893" s="195"/>
    </row>
    <row r="894" spans="1:9" s="207" customFormat="1" ht="33">
      <c r="A894" s="193" t="s">
        <v>926</v>
      </c>
      <c r="B894" s="193" t="s">
        <v>932</v>
      </c>
      <c r="C894" s="193" t="s">
        <v>608</v>
      </c>
      <c r="D894" s="193" t="s">
        <v>1855</v>
      </c>
      <c r="E894" s="201">
        <v>33</v>
      </c>
      <c r="F894" s="195" t="s">
        <v>1458</v>
      </c>
      <c r="G894" s="193"/>
      <c r="H894" s="195" t="s">
        <v>1845</v>
      </c>
      <c r="I894" s="195"/>
    </row>
    <row r="895" spans="1:9" s="207" customFormat="1" ht="33">
      <c r="A895" s="193" t="s">
        <v>1885</v>
      </c>
      <c r="B895" s="193" t="s">
        <v>1023</v>
      </c>
      <c r="C895" s="193" t="s">
        <v>609</v>
      </c>
      <c r="D895" s="193" t="s">
        <v>1520</v>
      </c>
      <c r="E895" s="201">
        <v>224</v>
      </c>
      <c r="F895" s="195" t="s">
        <v>1458</v>
      </c>
      <c r="G895" s="193"/>
      <c r="H895" s="195" t="s">
        <v>1845</v>
      </c>
      <c r="I895" s="195"/>
    </row>
    <row r="896" spans="1:9" s="202" customFormat="1" ht="33">
      <c r="A896" s="193" t="s">
        <v>1885</v>
      </c>
      <c r="B896" s="193" t="s">
        <v>1025</v>
      </c>
      <c r="C896" s="193" t="s">
        <v>609</v>
      </c>
      <c r="D896" s="193" t="s">
        <v>1520</v>
      </c>
      <c r="E896" s="201">
        <v>110</v>
      </c>
      <c r="F896" s="195" t="s">
        <v>1458</v>
      </c>
      <c r="G896" s="193"/>
      <c r="H896" s="195" t="s">
        <v>1845</v>
      </c>
      <c r="I896" s="195"/>
    </row>
    <row r="897" spans="1:9" s="202" customFormat="1" ht="33">
      <c r="A897" s="193" t="s">
        <v>1885</v>
      </c>
      <c r="B897" s="193" t="s">
        <v>1025</v>
      </c>
      <c r="C897" s="193" t="s">
        <v>609</v>
      </c>
      <c r="D897" s="193" t="s">
        <v>1520</v>
      </c>
      <c r="E897" s="201">
        <v>76</v>
      </c>
      <c r="F897" s="195" t="s">
        <v>1458</v>
      </c>
      <c r="G897" s="193"/>
      <c r="H897" s="195" t="s">
        <v>1845</v>
      </c>
      <c r="I897" s="195"/>
    </row>
    <row r="898" spans="1:9" s="202" customFormat="1" ht="29.25" customHeight="1">
      <c r="A898" s="193" t="s">
        <v>1885</v>
      </c>
      <c r="B898" s="193" t="s">
        <v>1026</v>
      </c>
      <c r="C898" s="193" t="s">
        <v>609</v>
      </c>
      <c r="D898" s="193" t="s">
        <v>1520</v>
      </c>
      <c r="E898" s="201">
        <v>69.69</v>
      </c>
      <c r="F898" s="195" t="s">
        <v>1458</v>
      </c>
      <c r="G898" s="193"/>
      <c r="H898" s="195" t="s">
        <v>1845</v>
      </c>
      <c r="I898" s="195"/>
    </row>
    <row r="899" spans="1:242" s="78" customFormat="1" ht="33">
      <c r="A899" s="193" t="s">
        <v>1885</v>
      </c>
      <c r="B899" s="193" t="s">
        <v>1026</v>
      </c>
      <c r="C899" s="193" t="s">
        <v>609</v>
      </c>
      <c r="D899" s="193" t="s">
        <v>1520</v>
      </c>
      <c r="E899" s="201">
        <v>120</v>
      </c>
      <c r="F899" s="195" t="s">
        <v>1458</v>
      </c>
      <c r="G899" s="193"/>
      <c r="H899" s="195" t="s">
        <v>1845</v>
      </c>
      <c r="I899" s="195" t="s">
        <v>1845</v>
      </c>
      <c r="J899" s="77"/>
      <c r="K899" s="77"/>
      <c r="L899" s="77"/>
      <c r="M899" s="77"/>
      <c r="N899" s="77"/>
      <c r="O899" s="77"/>
      <c r="P899" s="77"/>
      <c r="Q899" s="77"/>
      <c r="R899" s="77"/>
      <c r="S899" s="77"/>
      <c r="T899" s="77"/>
      <c r="U899" s="77"/>
      <c r="V899" s="77"/>
      <c r="W899" s="77"/>
      <c r="X899" s="77"/>
      <c r="Y899" s="77"/>
      <c r="Z899" s="77"/>
      <c r="AA899" s="77"/>
      <c r="AB899" s="77"/>
      <c r="AC899" s="77"/>
      <c r="AD899" s="77"/>
      <c r="AE899" s="77"/>
      <c r="AF899" s="77"/>
      <c r="AG899" s="77"/>
      <c r="AH899" s="77"/>
      <c r="AI899" s="77"/>
      <c r="AJ899" s="77"/>
      <c r="AK899" s="77"/>
      <c r="AL899" s="77"/>
      <c r="AM899" s="77"/>
      <c r="AN899" s="77"/>
      <c r="AO899" s="77"/>
      <c r="AP899" s="77"/>
      <c r="AQ899" s="77"/>
      <c r="AR899" s="77"/>
      <c r="AS899" s="77"/>
      <c r="AT899" s="77"/>
      <c r="AU899" s="77"/>
      <c r="AV899" s="77"/>
      <c r="AW899" s="77"/>
      <c r="AX899" s="77"/>
      <c r="AY899" s="77"/>
      <c r="AZ899" s="77"/>
      <c r="BA899" s="77"/>
      <c r="BB899" s="77"/>
      <c r="BC899" s="77"/>
      <c r="BD899" s="77"/>
      <c r="BE899" s="77"/>
      <c r="BF899" s="77"/>
      <c r="BG899" s="77"/>
      <c r="BH899" s="77"/>
      <c r="BI899" s="77"/>
      <c r="BJ899" s="77"/>
      <c r="BK899" s="77"/>
      <c r="BL899" s="77"/>
      <c r="BM899" s="77"/>
      <c r="BN899" s="77"/>
      <c r="BO899" s="77"/>
      <c r="BP899" s="77"/>
      <c r="BQ899" s="77"/>
      <c r="BR899" s="77"/>
      <c r="BS899" s="77"/>
      <c r="BT899" s="77"/>
      <c r="BU899" s="77"/>
      <c r="BV899" s="77"/>
      <c r="BW899" s="77"/>
      <c r="BX899" s="77"/>
      <c r="BY899" s="77"/>
      <c r="BZ899" s="77"/>
      <c r="CA899" s="77"/>
      <c r="CB899" s="77"/>
      <c r="CC899" s="77"/>
      <c r="CD899" s="77"/>
      <c r="CE899" s="77"/>
      <c r="CF899" s="77"/>
      <c r="CG899" s="77"/>
      <c r="CH899" s="77"/>
      <c r="CI899" s="77"/>
      <c r="CJ899" s="77"/>
      <c r="CK899" s="77"/>
      <c r="CL899" s="77"/>
      <c r="CM899" s="77"/>
      <c r="CN899" s="77"/>
      <c r="CO899" s="77"/>
      <c r="CP899" s="77"/>
      <c r="CQ899" s="77"/>
      <c r="CR899" s="77"/>
      <c r="CS899" s="77"/>
      <c r="CT899" s="77"/>
      <c r="CU899" s="77"/>
      <c r="CV899" s="77"/>
      <c r="CW899" s="77"/>
      <c r="CX899" s="77"/>
      <c r="CY899" s="77"/>
      <c r="CZ899" s="77"/>
      <c r="DA899" s="77"/>
      <c r="DB899" s="77"/>
      <c r="DC899" s="77"/>
      <c r="DD899" s="77"/>
      <c r="DE899" s="77"/>
      <c r="DF899" s="77"/>
      <c r="DG899" s="77"/>
      <c r="DH899" s="77"/>
      <c r="DI899" s="77"/>
      <c r="DJ899" s="77"/>
      <c r="DK899" s="77"/>
      <c r="DL899" s="77"/>
      <c r="DM899" s="77"/>
      <c r="DN899" s="77"/>
      <c r="DO899" s="77"/>
      <c r="DP899" s="77"/>
      <c r="DQ899" s="77"/>
      <c r="DR899" s="77"/>
      <c r="DS899" s="77"/>
      <c r="DT899" s="77"/>
      <c r="DU899" s="77"/>
      <c r="DV899" s="77"/>
      <c r="DW899" s="77"/>
      <c r="DX899" s="77"/>
      <c r="DY899" s="77"/>
      <c r="DZ899" s="77"/>
      <c r="EA899" s="77"/>
      <c r="EB899" s="77"/>
      <c r="EC899" s="77"/>
      <c r="ED899" s="77"/>
      <c r="EE899" s="77"/>
      <c r="EF899" s="77"/>
      <c r="EG899" s="77"/>
      <c r="EH899" s="77"/>
      <c r="EI899" s="77"/>
      <c r="EJ899" s="77"/>
      <c r="EK899" s="77"/>
      <c r="EL899" s="77"/>
      <c r="EM899" s="77"/>
      <c r="EN899" s="77"/>
      <c r="EO899" s="77"/>
      <c r="EP899" s="77"/>
      <c r="EQ899" s="77"/>
      <c r="ER899" s="77"/>
      <c r="ES899" s="77"/>
      <c r="ET899" s="77"/>
      <c r="EU899" s="77"/>
      <c r="EV899" s="77"/>
      <c r="EW899" s="77"/>
      <c r="EX899" s="77"/>
      <c r="EY899" s="77"/>
      <c r="EZ899" s="77"/>
      <c r="FA899" s="77"/>
      <c r="FB899" s="77"/>
      <c r="FC899" s="77"/>
      <c r="FD899" s="77"/>
      <c r="FE899" s="77"/>
      <c r="FF899" s="77"/>
      <c r="FG899" s="77"/>
      <c r="FH899" s="77"/>
      <c r="FI899" s="77"/>
      <c r="FJ899" s="77"/>
      <c r="FK899" s="77"/>
      <c r="FL899" s="77"/>
      <c r="FM899" s="77"/>
      <c r="FN899" s="77"/>
      <c r="FO899" s="77"/>
      <c r="FP899" s="77"/>
      <c r="FQ899" s="77"/>
      <c r="FR899" s="77"/>
      <c r="FS899" s="77"/>
      <c r="FT899" s="77"/>
      <c r="FU899" s="77"/>
      <c r="FV899" s="77"/>
      <c r="FW899" s="77"/>
      <c r="FX899" s="77"/>
      <c r="FY899" s="77"/>
      <c r="FZ899" s="77"/>
      <c r="GA899" s="77"/>
      <c r="GB899" s="77"/>
      <c r="GC899" s="77"/>
      <c r="GD899" s="77"/>
      <c r="GE899" s="77"/>
      <c r="GF899" s="77"/>
      <c r="GG899" s="77"/>
      <c r="GH899" s="77"/>
      <c r="GI899" s="77"/>
      <c r="GJ899" s="77"/>
      <c r="GK899" s="77"/>
      <c r="GL899" s="77"/>
      <c r="GM899" s="77"/>
      <c r="GN899" s="77"/>
      <c r="GO899" s="77"/>
      <c r="GP899" s="77"/>
      <c r="GQ899" s="77"/>
      <c r="GR899" s="77"/>
      <c r="GS899" s="77"/>
      <c r="GT899" s="77"/>
      <c r="GU899" s="77"/>
      <c r="GV899" s="77"/>
      <c r="GW899" s="77"/>
      <c r="GX899" s="77"/>
      <c r="GY899" s="77"/>
      <c r="GZ899" s="77"/>
      <c r="HA899" s="77"/>
      <c r="HB899" s="77"/>
      <c r="HC899" s="77"/>
      <c r="HD899" s="77"/>
      <c r="HE899" s="77"/>
      <c r="HF899" s="77"/>
      <c r="HG899" s="77"/>
      <c r="HH899" s="77"/>
      <c r="HI899" s="77"/>
      <c r="HJ899" s="77"/>
      <c r="HK899" s="77"/>
      <c r="HL899" s="77"/>
      <c r="HM899" s="77"/>
      <c r="HN899" s="77"/>
      <c r="HO899" s="77"/>
      <c r="HP899" s="77"/>
      <c r="HQ899" s="77"/>
      <c r="HR899" s="77"/>
      <c r="HS899" s="77"/>
      <c r="HT899" s="77"/>
      <c r="HU899" s="77"/>
      <c r="HV899" s="77"/>
      <c r="HW899" s="77"/>
      <c r="HX899" s="77"/>
      <c r="HY899" s="77"/>
      <c r="HZ899" s="77"/>
      <c r="IA899" s="77"/>
      <c r="IB899" s="77"/>
      <c r="IC899" s="77"/>
      <c r="ID899" s="77"/>
      <c r="IE899" s="77"/>
      <c r="IF899" s="77"/>
      <c r="IG899" s="77"/>
      <c r="IH899" s="77"/>
    </row>
    <row r="900" spans="1:242" s="78" customFormat="1" ht="30" customHeight="1">
      <c r="A900" s="193"/>
      <c r="B900" s="193"/>
      <c r="C900" s="193" t="s">
        <v>610</v>
      </c>
      <c r="D900" s="193"/>
      <c r="E900" s="201">
        <f>SUM(E895:E899)</f>
        <v>599.69</v>
      </c>
      <c r="F900" s="195"/>
      <c r="G900" s="193"/>
      <c r="H900" s="195"/>
      <c r="I900" s="195" t="s">
        <v>294</v>
      </c>
      <c r="J900" s="77"/>
      <c r="K900" s="77"/>
      <c r="L900" s="77"/>
      <c r="M900" s="77"/>
      <c r="N900" s="77"/>
      <c r="O900" s="77"/>
      <c r="P900" s="77"/>
      <c r="Q900" s="77"/>
      <c r="R900" s="77"/>
      <c r="S900" s="77"/>
      <c r="T900" s="77"/>
      <c r="U900" s="77"/>
      <c r="V900" s="77"/>
      <c r="W900" s="77"/>
      <c r="X900" s="77"/>
      <c r="Y900" s="77"/>
      <c r="Z900" s="77"/>
      <c r="AA900" s="77"/>
      <c r="AB900" s="77"/>
      <c r="AC900" s="77"/>
      <c r="AD900" s="77"/>
      <c r="AE900" s="77"/>
      <c r="AF900" s="77"/>
      <c r="AG900" s="77"/>
      <c r="AH900" s="77"/>
      <c r="AI900" s="77"/>
      <c r="AJ900" s="77"/>
      <c r="AK900" s="77"/>
      <c r="AL900" s="77"/>
      <c r="AM900" s="77"/>
      <c r="AN900" s="77"/>
      <c r="AO900" s="77"/>
      <c r="AP900" s="77"/>
      <c r="AQ900" s="77"/>
      <c r="AR900" s="77"/>
      <c r="AS900" s="77"/>
      <c r="AT900" s="77"/>
      <c r="AU900" s="77"/>
      <c r="AV900" s="77"/>
      <c r="AW900" s="77"/>
      <c r="AX900" s="77"/>
      <c r="AY900" s="77"/>
      <c r="AZ900" s="77"/>
      <c r="BA900" s="77"/>
      <c r="BB900" s="77"/>
      <c r="BC900" s="77"/>
      <c r="BD900" s="77"/>
      <c r="BE900" s="77"/>
      <c r="BF900" s="77"/>
      <c r="BG900" s="77"/>
      <c r="BH900" s="77"/>
      <c r="BI900" s="77"/>
      <c r="BJ900" s="77"/>
      <c r="BK900" s="77"/>
      <c r="BL900" s="77"/>
      <c r="BM900" s="77"/>
      <c r="BN900" s="77"/>
      <c r="BO900" s="77"/>
      <c r="BP900" s="77"/>
      <c r="BQ900" s="77"/>
      <c r="BR900" s="77"/>
      <c r="BS900" s="77"/>
      <c r="BT900" s="77"/>
      <c r="BU900" s="77"/>
      <c r="BV900" s="77"/>
      <c r="BW900" s="77"/>
      <c r="BX900" s="77"/>
      <c r="BY900" s="77"/>
      <c r="BZ900" s="77"/>
      <c r="CA900" s="77"/>
      <c r="CB900" s="77"/>
      <c r="CC900" s="77"/>
      <c r="CD900" s="77"/>
      <c r="CE900" s="77"/>
      <c r="CF900" s="77"/>
      <c r="CG900" s="77"/>
      <c r="CH900" s="77"/>
      <c r="CI900" s="77"/>
      <c r="CJ900" s="77"/>
      <c r="CK900" s="77"/>
      <c r="CL900" s="77"/>
      <c r="CM900" s="77"/>
      <c r="CN900" s="77"/>
      <c r="CO900" s="77"/>
      <c r="CP900" s="77"/>
      <c r="CQ900" s="77"/>
      <c r="CR900" s="77"/>
      <c r="CS900" s="77"/>
      <c r="CT900" s="77"/>
      <c r="CU900" s="77"/>
      <c r="CV900" s="77"/>
      <c r="CW900" s="77"/>
      <c r="CX900" s="77"/>
      <c r="CY900" s="77"/>
      <c r="CZ900" s="77"/>
      <c r="DA900" s="77"/>
      <c r="DB900" s="77"/>
      <c r="DC900" s="77"/>
      <c r="DD900" s="77"/>
      <c r="DE900" s="77"/>
      <c r="DF900" s="77"/>
      <c r="DG900" s="77"/>
      <c r="DH900" s="77"/>
      <c r="DI900" s="77"/>
      <c r="DJ900" s="77"/>
      <c r="DK900" s="77"/>
      <c r="DL900" s="77"/>
      <c r="DM900" s="77"/>
      <c r="DN900" s="77"/>
      <c r="DO900" s="77"/>
      <c r="DP900" s="77"/>
      <c r="DQ900" s="77"/>
      <c r="DR900" s="77"/>
      <c r="DS900" s="77"/>
      <c r="DT900" s="77"/>
      <c r="DU900" s="77"/>
      <c r="DV900" s="77"/>
      <c r="DW900" s="77"/>
      <c r="DX900" s="77"/>
      <c r="DY900" s="77"/>
      <c r="DZ900" s="77"/>
      <c r="EA900" s="77"/>
      <c r="EB900" s="77"/>
      <c r="EC900" s="77"/>
      <c r="ED900" s="77"/>
      <c r="EE900" s="77"/>
      <c r="EF900" s="77"/>
      <c r="EG900" s="77"/>
      <c r="EH900" s="77"/>
      <c r="EI900" s="77"/>
      <c r="EJ900" s="77"/>
      <c r="EK900" s="77"/>
      <c r="EL900" s="77"/>
      <c r="EM900" s="77"/>
      <c r="EN900" s="77"/>
      <c r="EO900" s="77"/>
      <c r="EP900" s="77"/>
      <c r="EQ900" s="77"/>
      <c r="ER900" s="77"/>
      <c r="ES900" s="77"/>
      <c r="ET900" s="77"/>
      <c r="EU900" s="77"/>
      <c r="EV900" s="77"/>
      <c r="EW900" s="77"/>
      <c r="EX900" s="77"/>
      <c r="EY900" s="77"/>
      <c r="EZ900" s="77"/>
      <c r="FA900" s="77"/>
      <c r="FB900" s="77"/>
      <c r="FC900" s="77"/>
      <c r="FD900" s="77"/>
      <c r="FE900" s="77"/>
      <c r="FF900" s="77"/>
      <c r="FG900" s="77"/>
      <c r="FH900" s="77"/>
      <c r="FI900" s="77"/>
      <c r="FJ900" s="77"/>
      <c r="FK900" s="77"/>
      <c r="FL900" s="77"/>
      <c r="FM900" s="77"/>
      <c r="FN900" s="77"/>
      <c r="FO900" s="77"/>
      <c r="FP900" s="77"/>
      <c r="FQ900" s="77"/>
      <c r="FR900" s="77"/>
      <c r="FS900" s="77"/>
      <c r="FT900" s="77"/>
      <c r="FU900" s="77"/>
      <c r="FV900" s="77"/>
      <c r="FW900" s="77"/>
      <c r="FX900" s="77"/>
      <c r="FY900" s="77"/>
      <c r="FZ900" s="77"/>
      <c r="GA900" s="77"/>
      <c r="GB900" s="77"/>
      <c r="GC900" s="77"/>
      <c r="GD900" s="77"/>
      <c r="GE900" s="77"/>
      <c r="GF900" s="77"/>
      <c r="GG900" s="77"/>
      <c r="GH900" s="77"/>
      <c r="GI900" s="77"/>
      <c r="GJ900" s="77"/>
      <c r="GK900" s="77"/>
      <c r="GL900" s="77"/>
      <c r="GM900" s="77"/>
      <c r="GN900" s="77"/>
      <c r="GO900" s="77"/>
      <c r="GP900" s="77"/>
      <c r="GQ900" s="77"/>
      <c r="GR900" s="77"/>
      <c r="GS900" s="77"/>
      <c r="GT900" s="77"/>
      <c r="GU900" s="77"/>
      <c r="GV900" s="77"/>
      <c r="GW900" s="77"/>
      <c r="GX900" s="77"/>
      <c r="GY900" s="77"/>
      <c r="GZ900" s="77"/>
      <c r="HA900" s="77"/>
      <c r="HB900" s="77"/>
      <c r="HC900" s="77"/>
      <c r="HD900" s="77"/>
      <c r="HE900" s="77"/>
      <c r="HF900" s="77"/>
      <c r="HG900" s="77"/>
      <c r="HH900" s="77"/>
      <c r="HI900" s="77"/>
      <c r="HJ900" s="77"/>
      <c r="HK900" s="77"/>
      <c r="HL900" s="77"/>
      <c r="HM900" s="77"/>
      <c r="HN900" s="77"/>
      <c r="HO900" s="77"/>
      <c r="HP900" s="77"/>
      <c r="HQ900" s="77"/>
      <c r="HR900" s="77"/>
      <c r="HS900" s="77"/>
      <c r="HT900" s="77"/>
      <c r="HU900" s="77"/>
      <c r="HV900" s="77"/>
      <c r="HW900" s="77"/>
      <c r="HX900" s="77"/>
      <c r="HY900" s="77"/>
      <c r="HZ900" s="77"/>
      <c r="IA900" s="77"/>
      <c r="IB900" s="77"/>
      <c r="IC900" s="77"/>
      <c r="ID900" s="77"/>
      <c r="IE900" s="77"/>
      <c r="IF900" s="77"/>
      <c r="IG900" s="77"/>
      <c r="IH900" s="77"/>
    </row>
    <row r="901" spans="1:9" s="206" customFormat="1" ht="33">
      <c r="A901" s="193" t="s">
        <v>316</v>
      </c>
      <c r="B901" s="193" t="s">
        <v>611</v>
      </c>
      <c r="C901" s="193" t="s">
        <v>612</v>
      </c>
      <c r="D901" s="193" t="s">
        <v>319</v>
      </c>
      <c r="E901" s="201">
        <v>20</v>
      </c>
      <c r="F901" s="195" t="s">
        <v>320</v>
      </c>
      <c r="G901" s="193" t="s">
        <v>321</v>
      </c>
      <c r="H901" s="195"/>
      <c r="I901" s="195"/>
    </row>
    <row r="902" spans="1:9" s="206" customFormat="1" ht="35.25" customHeight="1">
      <c r="A902" s="193" t="s">
        <v>316</v>
      </c>
      <c r="B902" s="193" t="s">
        <v>613</v>
      </c>
      <c r="C902" s="193" t="s">
        <v>614</v>
      </c>
      <c r="D902" s="193" t="s">
        <v>319</v>
      </c>
      <c r="E902" s="201">
        <v>30</v>
      </c>
      <c r="F902" s="195" t="s">
        <v>320</v>
      </c>
      <c r="G902" s="193" t="s">
        <v>321</v>
      </c>
      <c r="H902" s="195"/>
      <c r="I902" s="195"/>
    </row>
    <row r="903" spans="1:242" s="78" customFormat="1" ht="16.5">
      <c r="A903" s="193" t="s">
        <v>615</v>
      </c>
      <c r="B903" s="193" t="s">
        <v>616</v>
      </c>
      <c r="C903" s="193" t="s">
        <v>614</v>
      </c>
      <c r="D903" s="193" t="s">
        <v>319</v>
      </c>
      <c r="E903" s="201">
        <v>90</v>
      </c>
      <c r="F903" s="195" t="s">
        <v>293</v>
      </c>
      <c r="G903" s="193"/>
      <c r="H903" s="195" t="s">
        <v>294</v>
      </c>
      <c r="I903" s="195" t="s">
        <v>294</v>
      </c>
      <c r="J903" s="77"/>
      <c r="K903" s="77"/>
      <c r="L903" s="77"/>
      <c r="M903" s="77"/>
      <c r="N903" s="77"/>
      <c r="O903" s="77"/>
      <c r="P903" s="77"/>
      <c r="Q903" s="77"/>
      <c r="R903" s="77"/>
      <c r="S903" s="77"/>
      <c r="T903" s="77"/>
      <c r="U903" s="77"/>
      <c r="V903" s="77"/>
      <c r="W903" s="77"/>
      <c r="X903" s="77"/>
      <c r="Y903" s="77"/>
      <c r="Z903" s="77"/>
      <c r="AA903" s="77"/>
      <c r="AB903" s="77"/>
      <c r="AC903" s="77"/>
      <c r="AD903" s="77"/>
      <c r="AE903" s="77"/>
      <c r="AF903" s="77"/>
      <c r="AG903" s="77"/>
      <c r="AH903" s="77"/>
      <c r="AI903" s="77"/>
      <c r="AJ903" s="77"/>
      <c r="AK903" s="77"/>
      <c r="AL903" s="77"/>
      <c r="AM903" s="77"/>
      <c r="AN903" s="77"/>
      <c r="AO903" s="77"/>
      <c r="AP903" s="77"/>
      <c r="AQ903" s="77"/>
      <c r="AR903" s="77"/>
      <c r="AS903" s="77"/>
      <c r="AT903" s="77"/>
      <c r="AU903" s="77"/>
      <c r="AV903" s="77"/>
      <c r="AW903" s="77"/>
      <c r="AX903" s="77"/>
      <c r="AY903" s="77"/>
      <c r="AZ903" s="77"/>
      <c r="BA903" s="77"/>
      <c r="BB903" s="77"/>
      <c r="BC903" s="77"/>
      <c r="BD903" s="77"/>
      <c r="BE903" s="77"/>
      <c r="BF903" s="77"/>
      <c r="BG903" s="77"/>
      <c r="BH903" s="77"/>
      <c r="BI903" s="77"/>
      <c r="BJ903" s="77"/>
      <c r="BK903" s="77"/>
      <c r="BL903" s="77"/>
      <c r="BM903" s="77"/>
      <c r="BN903" s="77"/>
      <c r="BO903" s="77"/>
      <c r="BP903" s="77"/>
      <c r="BQ903" s="77"/>
      <c r="BR903" s="77"/>
      <c r="BS903" s="77"/>
      <c r="BT903" s="77"/>
      <c r="BU903" s="77"/>
      <c r="BV903" s="77"/>
      <c r="BW903" s="77"/>
      <c r="BX903" s="77"/>
      <c r="BY903" s="77"/>
      <c r="BZ903" s="77"/>
      <c r="CA903" s="77"/>
      <c r="CB903" s="77"/>
      <c r="CC903" s="77"/>
      <c r="CD903" s="77"/>
      <c r="CE903" s="77"/>
      <c r="CF903" s="77"/>
      <c r="CG903" s="77"/>
      <c r="CH903" s="77"/>
      <c r="CI903" s="77"/>
      <c r="CJ903" s="77"/>
      <c r="CK903" s="77"/>
      <c r="CL903" s="77"/>
      <c r="CM903" s="77"/>
      <c r="CN903" s="77"/>
      <c r="CO903" s="77"/>
      <c r="CP903" s="77"/>
      <c r="CQ903" s="77"/>
      <c r="CR903" s="77"/>
      <c r="CS903" s="77"/>
      <c r="CT903" s="77"/>
      <c r="CU903" s="77"/>
      <c r="CV903" s="77"/>
      <c r="CW903" s="77"/>
      <c r="CX903" s="77"/>
      <c r="CY903" s="77"/>
      <c r="CZ903" s="77"/>
      <c r="DA903" s="77"/>
      <c r="DB903" s="77"/>
      <c r="DC903" s="77"/>
      <c r="DD903" s="77"/>
      <c r="DE903" s="77"/>
      <c r="DF903" s="77"/>
      <c r="DG903" s="77"/>
      <c r="DH903" s="77"/>
      <c r="DI903" s="77"/>
      <c r="DJ903" s="77"/>
      <c r="DK903" s="77"/>
      <c r="DL903" s="77"/>
      <c r="DM903" s="77"/>
      <c r="DN903" s="77"/>
      <c r="DO903" s="77"/>
      <c r="DP903" s="77"/>
      <c r="DQ903" s="77"/>
      <c r="DR903" s="77"/>
      <c r="DS903" s="77"/>
      <c r="DT903" s="77"/>
      <c r="DU903" s="77"/>
      <c r="DV903" s="77"/>
      <c r="DW903" s="77"/>
      <c r="DX903" s="77"/>
      <c r="DY903" s="77"/>
      <c r="DZ903" s="77"/>
      <c r="EA903" s="77"/>
      <c r="EB903" s="77"/>
      <c r="EC903" s="77"/>
      <c r="ED903" s="77"/>
      <c r="EE903" s="77"/>
      <c r="EF903" s="77"/>
      <c r="EG903" s="77"/>
      <c r="EH903" s="77"/>
      <c r="EI903" s="77"/>
      <c r="EJ903" s="77"/>
      <c r="EK903" s="77"/>
      <c r="EL903" s="77"/>
      <c r="EM903" s="77"/>
      <c r="EN903" s="77"/>
      <c r="EO903" s="77"/>
      <c r="EP903" s="77"/>
      <c r="EQ903" s="77"/>
      <c r="ER903" s="77"/>
      <c r="ES903" s="77"/>
      <c r="ET903" s="77"/>
      <c r="EU903" s="77"/>
      <c r="EV903" s="77"/>
      <c r="EW903" s="77"/>
      <c r="EX903" s="77"/>
      <c r="EY903" s="77"/>
      <c r="EZ903" s="77"/>
      <c r="FA903" s="77"/>
      <c r="FB903" s="77"/>
      <c r="FC903" s="77"/>
      <c r="FD903" s="77"/>
      <c r="FE903" s="77"/>
      <c r="FF903" s="77"/>
      <c r="FG903" s="77"/>
      <c r="FH903" s="77"/>
      <c r="FI903" s="77"/>
      <c r="FJ903" s="77"/>
      <c r="FK903" s="77"/>
      <c r="FL903" s="77"/>
      <c r="FM903" s="77"/>
      <c r="FN903" s="77"/>
      <c r="FO903" s="77"/>
      <c r="FP903" s="77"/>
      <c r="FQ903" s="77"/>
      <c r="FR903" s="77"/>
      <c r="FS903" s="77"/>
      <c r="FT903" s="77"/>
      <c r="FU903" s="77"/>
      <c r="FV903" s="77"/>
      <c r="FW903" s="77"/>
      <c r="FX903" s="77"/>
      <c r="FY903" s="77"/>
      <c r="FZ903" s="77"/>
      <c r="GA903" s="77"/>
      <c r="GB903" s="77"/>
      <c r="GC903" s="77"/>
      <c r="GD903" s="77"/>
      <c r="GE903" s="77"/>
      <c r="GF903" s="77"/>
      <c r="GG903" s="77"/>
      <c r="GH903" s="77"/>
      <c r="GI903" s="77"/>
      <c r="GJ903" s="77"/>
      <c r="GK903" s="77"/>
      <c r="GL903" s="77"/>
      <c r="GM903" s="77"/>
      <c r="GN903" s="77"/>
      <c r="GO903" s="77"/>
      <c r="GP903" s="77"/>
      <c r="GQ903" s="77"/>
      <c r="GR903" s="77"/>
      <c r="GS903" s="77"/>
      <c r="GT903" s="77"/>
      <c r="GU903" s="77"/>
      <c r="GV903" s="77"/>
      <c r="GW903" s="77"/>
      <c r="GX903" s="77"/>
      <c r="GY903" s="77"/>
      <c r="GZ903" s="77"/>
      <c r="HA903" s="77"/>
      <c r="HB903" s="77"/>
      <c r="HC903" s="77"/>
      <c r="HD903" s="77"/>
      <c r="HE903" s="77"/>
      <c r="HF903" s="77"/>
      <c r="HG903" s="77"/>
      <c r="HH903" s="77"/>
      <c r="HI903" s="77"/>
      <c r="HJ903" s="77"/>
      <c r="HK903" s="77"/>
      <c r="HL903" s="77"/>
      <c r="HM903" s="77"/>
      <c r="HN903" s="77"/>
      <c r="HO903" s="77"/>
      <c r="HP903" s="77"/>
      <c r="HQ903" s="77"/>
      <c r="HR903" s="77"/>
      <c r="HS903" s="77"/>
      <c r="HT903" s="77"/>
      <c r="HU903" s="77"/>
      <c r="HV903" s="77"/>
      <c r="HW903" s="77"/>
      <c r="HX903" s="77"/>
      <c r="HY903" s="77"/>
      <c r="HZ903" s="77"/>
      <c r="IA903" s="77"/>
      <c r="IB903" s="77"/>
      <c r="IC903" s="77"/>
      <c r="ID903" s="77"/>
      <c r="IE903" s="77"/>
      <c r="IF903" s="77"/>
      <c r="IG903" s="77"/>
      <c r="IH903" s="77"/>
    </row>
    <row r="904" spans="1:242" s="78" customFormat="1" ht="30" customHeight="1">
      <c r="A904" s="193"/>
      <c r="B904" s="193"/>
      <c r="C904" s="193" t="s">
        <v>617</v>
      </c>
      <c r="D904" s="193"/>
      <c r="E904" s="201">
        <f>SUM(E902:E903)</f>
        <v>120</v>
      </c>
      <c r="F904" s="195"/>
      <c r="G904" s="193"/>
      <c r="H904" s="195"/>
      <c r="I904" s="195" t="s">
        <v>1845</v>
      </c>
      <c r="J904" s="77"/>
      <c r="K904" s="77"/>
      <c r="L904" s="77"/>
      <c r="M904" s="77"/>
      <c r="N904" s="77"/>
      <c r="O904" s="77"/>
      <c r="P904" s="77"/>
      <c r="Q904" s="77"/>
      <c r="R904" s="77"/>
      <c r="S904" s="77"/>
      <c r="T904" s="77"/>
      <c r="U904" s="77"/>
      <c r="V904" s="77"/>
      <c r="W904" s="77"/>
      <c r="X904" s="77"/>
      <c r="Y904" s="77"/>
      <c r="Z904" s="77"/>
      <c r="AA904" s="77"/>
      <c r="AB904" s="77"/>
      <c r="AC904" s="77"/>
      <c r="AD904" s="77"/>
      <c r="AE904" s="77"/>
      <c r="AF904" s="77"/>
      <c r="AG904" s="77"/>
      <c r="AH904" s="77"/>
      <c r="AI904" s="77"/>
      <c r="AJ904" s="77"/>
      <c r="AK904" s="77"/>
      <c r="AL904" s="77"/>
      <c r="AM904" s="77"/>
      <c r="AN904" s="77"/>
      <c r="AO904" s="77"/>
      <c r="AP904" s="77"/>
      <c r="AQ904" s="77"/>
      <c r="AR904" s="77"/>
      <c r="AS904" s="77"/>
      <c r="AT904" s="77"/>
      <c r="AU904" s="77"/>
      <c r="AV904" s="77"/>
      <c r="AW904" s="77"/>
      <c r="AX904" s="77"/>
      <c r="AY904" s="77"/>
      <c r="AZ904" s="77"/>
      <c r="BA904" s="77"/>
      <c r="BB904" s="77"/>
      <c r="BC904" s="77"/>
      <c r="BD904" s="77"/>
      <c r="BE904" s="77"/>
      <c r="BF904" s="77"/>
      <c r="BG904" s="77"/>
      <c r="BH904" s="77"/>
      <c r="BI904" s="77"/>
      <c r="BJ904" s="77"/>
      <c r="BK904" s="77"/>
      <c r="BL904" s="77"/>
      <c r="BM904" s="77"/>
      <c r="BN904" s="77"/>
      <c r="BO904" s="77"/>
      <c r="BP904" s="77"/>
      <c r="BQ904" s="77"/>
      <c r="BR904" s="77"/>
      <c r="BS904" s="77"/>
      <c r="BT904" s="77"/>
      <c r="BU904" s="77"/>
      <c r="BV904" s="77"/>
      <c r="BW904" s="77"/>
      <c r="BX904" s="77"/>
      <c r="BY904" s="77"/>
      <c r="BZ904" s="77"/>
      <c r="CA904" s="77"/>
      <c r="CB904" s="77"/>
      <c r="CC904" s="77"/>
      <c r="CD904" s="77"/>
      <c r="CE904" s="77"/>
      <c r="CF904" s="77"/>
      <c r="CG904" s="77"/>
      <c r="CH904" s="77"/>
      <c r="CI904" s="77"/>
      <c r="CJ904" s="77"/>
      <c r="CK904" s="77"/>
      <c r="CL904" s="77"/>
      <c r="CM904" s="77"/>
      <c r="CN904" s="77"/>
      <c r="CO904" s="77"/>
      <c r="CP904" s="77"/>
      <c r="CQ904" s="77"/>
      <c r="CR904" s="77"/>
      <c r="CS904" s="77"/>
      <c r="CT904" s="77"/>
      <c r="CU904" s="77"/>
      <c r="CV904" s="77"/>
      <c r="CW904" s="77"/>
      <c r="CX904" s="77"/>
      <c r="CY904" s="77"/>
      <c r="CZ904" s="77"/>
      <c r="DA904" s="77"/>
      <c r="DB904" s="77"/>
      <c r="DC904" s="77"/>
      <c r="DD904" s="77"/>
      <c r="DE904" s="77"/>
      <c r="DF904" s="77"/>
      <c r="DG904" s="77"/>
      <c r="DH904" s="77"/>
      <c r="DI904" s="77"/>
      <c r="DJ904" s="77"/>
      <c r="DK904" s="77"/>
      <c r="DL904" s="77"/>
      <c r="DM904" s="77"/>
      <c r="DN904" s="77"/>
      <c r="DO904" s="77"/>
      <c r="DP904" s="77"/>
      <c r="DQ904" s="77"/>
      <c r="DR904" s="77"/>
      <c r="DS904" s="77"/>
      <c r="DT904" s="77"/>
      <c r="DU904" s="77"/>
      <c r="DV904" s="77"/>
      <c r="DW904" s="77"/>
      <c r="DX904" s="77"/>
      <c r="DY904" s="77"/>
      <c r="DZ904" s="77"/>
      <c r="EA904" s="77"/>
      <c r="EB904" s="77"/>
      <c r="EC904" s="77"/>
      <c r="ED904" s="77"/>
      <c r="EE904" s="77"/>
      <c r="EF904" s="77"/>
      <c r="EG904" s="77"/>
      <c r="EH904" s="77"/>
      <c r="EI904" s="77"/>
      <c r="EJ904" s="77"/>
      <c r="EK904" s="77"/>
      <c r="EL904" s="77"/>
      <c r="EM904" s="77"/>
      <c r="EN904" s="77"/>
      <c r="EO904" s="77"/>
      <c r="EP904" s="77"/>
      <c r="EQ904" s="77"/>
      <c r="ER904" s="77"/>
      <c r="ES904" s="77"/>
      <c r="ET904" s="77"/>
      <c r="EU904" s="77"/>
      <c r="EV904" s="77"/>
      <c r="EW904" s="77"/>
      <c r="EX904" s="77"/>
      <c r="EY904" s="77"/>
      <c r="EZ904" s="77"/>
      <c r="FA904" s="77"/>
      <c r="FB904" s="77"/>
      <c r="FC904" s="77"/>
      <c r="FD904" s="77"/>
      <c r="FE904" s="77"/>
      <c r="FF904" s="77"/>
      <c r="FG904" s="77"/>
      <c r="FH904" s="77"/>
      <c r="FI904" s="77"/>
      <c r="FJ904" s="77"/>
      <c r="FK904" s="77"/>
      <c r="FL904" s="77"/>
      <c r="FM904" s="77"/>
      <c r="FN904" s="77"/>
      <c r="FO904" s="77"/>
      <c r="FP904" s="77"/>
      <c r="FQ904" s="77"/>
      <c r="FR904" s="77"/>
      <c r="FS904" s="77"/>
      <c r="FT904" s="77"/>
      <c r="FU904" s="77"/>
      <c r="FV904" s="77"/>
      <c r="FW904" s="77"/>
      <c r="FX904" s="77"/>
      <c r="FY904" s="77"/>
      <c r="FZ904" s="77"/>
      <c r="GA904" s="77"/>
      <c r="GB904" s="77"/>
      <c r="GC904" s="77"/>
      <c r="GD904" s="77"/>
      <c r="GE904" s="77"/>
      <c r="GF904" s="77"/>
      <c r="GG904" s="77"/>
      <c r="GH904" s="77"/>
      <c r="GI904" s="77"/>
      <c r="GJ904" s="77"/>
      <c r="GK904" s="77"/>
      <c r="GL904" s="77"/>
      <c r="GM904" s="77"/>
      <c r="GN904" s="77"/>
      <c r="GO904" s="77"/>
      <c r="GP904" s="77"/>
      <c r="GQ904" s="77"/>
      <c r="GR904" s="77"/>
      <c r="GS904" s="77"/>
      <c r="GT904" s="77"/>
      <c r="GU904" s="77"/>
      <c r="GV904" s="77"/>
      <c r="GW904" s="77"/>
      <c r="GX904" s="77"/>
      <c r="GY904" s="77"/>
      <c r="GZ904" s="77"/>
      <c r="HA904" s="77"/>
      <c r="HB904" s="77"/>
      <c r="HC904" s="77"/>
      <c r="HD904" s="77"/>
      <c r="HE904" s="77"/>
      <c r="HF904" s="77"/>
      <c r="HG904" s="77"/>
      <c r="HH904" s="77"/>
      <c r="HI904" s="77"/>
      <c r="HJ904" s="77"/>
      <c r="HK904" s="77"/>
      <c r="HL904" s="77"/>
      <c r="HM904" s="77"/>
      <c r="HN904" s="77"/>
      <c r="HO904" s="77"/>
      <c r="HP904" s="77"/>
      <c r="HQ904" s="77"/>
      <c r="HR904" s="77"/>
      <c r="HS904" s="77"/>
      <c r="HT904" s="77"/>
      <c r="HU904" s="77"/>
      <c r="HV904" s="77"/>
      <c r="HW904" s="77"/>
      <c r="HX904" s="77"/>
      <c r="HY904" s="77"/>
      <c r="HZ904" s="77"/>
      <c r="IA904" s="77"/>
      <c r="IB904" s="77"/>
      <c r="IC904" s="77"/>
      <c r="ID904" s="77"/>
      <c r="IE904" s="77"/>
      <c r="IF904" s="77"/>
      <c r="IG904" s="77"/>
      <c r="IH904" s="77"/>
    </row>
    <row r="905" spans="1:242" s="78" customFormat="1" ht="33">
      <c r="A905" s="193" t="s">
        <v>1852</v>
      </c>
      <c r="B905" s="193" t="s">
        <v>618</v>
      </c>
      <c r="C905" s="193" t="s">
        <v>619</v>
      </c>
      <c r="D905" s="193" t="s">
        <v>1855</v>
      </c>
      <c r="E905" s="201">
        <v>20</v>
      </c>
      <c r="F905" s="195" t="s">
        <v>1471</v>
      </c>
      <c r="G905" s="193" t="s">
        <v>1856</v>
      </c>
      <c r="H905" s="195"/>
      <c r="I905" s="195" t="s">
        <v>1845</v>
      </c>
      <c r="J905" s="77"/>
      <c r="K905" s="77"/>
      <c r="L905" s="77"/>
      <c r="M905" s="77"/>
      <c r="N905" s="77"/>
      <c r="O905" s="77"/>
      <c r="P905" s="77"/>
      <c r="Q905" s="77"/>
      <c r="R905" s="77"/>
      <c r="S905" s="77"/>
      <c r="T905" s="77"/>
      <c r="U905" s="77"/>
      <c r="V905" s="77"/>
      <c r="W905" s="77"/>
      <c r="X905" s="77"/>
      <c r="Y905" s="77"/>
      <c r="Z905" s="77"/>
      <c r="AA905" s="77"/>
      <c r="AB905" s="77"/>
      <c r="AC905" s="77"/>
      <c r="AD905" s="77"/>
      <c r="AE905" s="77"/>
      <c r="AF905" s="77"/>
      <c r="AG905" s="77"/>
      <c r="AH905" s="77"/>
      <c r="AI905" s="77"/>
      <c r="AJ905" s="77"/>
      <c r="AK905" s="77"/>
      <c r="AL905" s="77"/>
      <c r="AM905" s="77"/>
      <c r="AN905" s="77"/>
      <c r="AO905" s="77"/>
      <c r="AP905" s="77"/>
      <c r="AQ905" s="77"/>
      <c r="AR905" s="77"/>
      <c r="AS905" s="77"/>
      <c r="AT905" s="77"/>
      <c r="AU905" s="77"/>
      <c r="AV905" s="77"/>
      <c r="AW905" s="77"/>
      <c r="AX905" s="77"/>
      <c r="AY905" s="77"/>
      <c r="AZ905" s="77"/>
      <c r="BA905" s="77"/>
      <c r="BB905" s="77"/>
      <c r="BC905" s="77"/>
      <c r="BD905" s="77"/>
      <c r="BE905" s="77"/>
      <c r="BF905" s="77"/>
      <c r="BG905" s="77"/>
      <c r="BH905" s="77"/>
      <c r="BI905" s="77"/>
      <c r="BJ905" s="77"/>
      <c r="BK905" s="77"/>
      <c r="BL905" s="77"/>
      <c r="BM905" s="77"/>
      <c r="BN905" s="77"/>
      <c r="BO905" s="77"/>
      <c r="BP905" s="77"/>
      <c r="BQ905" s="77"/>
      <c r="BR905" s="77"/>
      <c r="BS905" s="77"/>
      <c r="BT905" s="77"/>
      <c r="BU905" s="77"/>
      <c r="BV905" s="77"/>
      <c r="BW905" s="77"/>
      <c r="BX905" s="77"/>
      <c r="BY905" s="77"/>
      <c r="BZ905" s="77"/>
      <c r="CA905" s="77"/>
      <c r="CB905" s="77"/>
      <c r="CC905" s="77"/>
      <c r="CD905" s="77"/>
      <c r="CE905" s="77"/>
      <c r="CF905" s="77"/>
      <c r="CG905" s="77"/>
      <c r="CH905" s="77"/>
      <c r="CI905" s="77"/>
      <c r="CJ905" s="77"/>
      <c r="CK905" s="77"/>
      <c r="CL905" s="77"/>
      <c r="CM905" s="77"/>
      <c r="CN905" s="77"/>
      <c r="CO905" s="77"/>
      <c r="CP905" s="77"/>
      <c r="CQ905" s="77"/>
      <c r="CR905" s="77"/>
      <c r="CS905" s="77"/>
      <c r="CT905" s="77"/>
      <c r="CU905" s="77"/>
      <c r="CV905" s="77"/>
      <c r="CW905" s="77"/>
      <c r="CX905" s="77"/>
      <c r="CY905" s="77"/>
      <c r="CZ905" s="77"/>
      <c r="DA905" s="77"/>
      <c r="DB905" s="77"/>
      <c r="DC905" s="77"/>
      <c r="DD905" s="77"/>
      <c r="DE905" s="77"/>
      <c r="DF905" s="77"/>
      <c r="DG905" s="77"/>
      <c r="DH905" s="77"/>
      <c r="DI905" s="77"/>
      <c r="DJ905" s="77"/>
      <c r="DK905" s="77"/>
      <c r="DL905" s="77"/>
      <c r="DM905" s="77"/>
      <c r="DN905" s="77"/>
      <c r="DO905" s="77"/>
      <c r="DP905" s="77"/>
      <c r="DQ905" s="77"/>
      <c r="DR905" s="77"/>
      <c r="DS905" s="77"/>
      <c r="DT905" s="77"/>
      <c r="DU905" s="77"/>
      <c r="DV905" s="77"/>
      <c r="DW905" s="77"/>
      <c r="DX905" s="77"/>
      <c r="DY905" s="77"/>
      <c r="DZ905" s="77"/>
      <c r="EA905" s="77"/>
      <c r="EB905" s="77"/>
      <c r="EC905" s="77"/>
      <c r="ED905" s="77"/>
      <c r="EE905" s="77"/>
      <c r="EF905" s="77"/>
      <c r="EG905" s="77"/>
      <c r="EH905" s="77"/>
      <c r="EI905" s="77"/>
      <c r="EJ905" s="77"/>
      <c r="EK905" s="77"/>
      <c r="EL905" s="77"/>
      <c r="EM905" s="77"/>
      <c r="EN905" s="77"/>
      <c r="EO905" s="77"/>
      <c r="EP905" s="77"/>
      <c r="EQ905" s="77"/>
      <c r="ER905" s="77"/>
      <c r="ES905" s="77"/>
      <c r="ET905" s="77"/>
      <c r="EU905" s="77"/>
      <c r="EV905" s="77"/>
      <c r="EW905" s="77"/>
      <c r="EX905" s="77"/>
      <c r="EY905" s="77"/>
      <c r="EZ905" s="77"/>
      <c r="FA905" s="77"/>
      <c r="FB905" s="77"/>
      <c r="FC905" s="77"/>
      <c r="FD905" s="77"/>
      <c r="FE905" s="77"/>
      <c r="FF905" s="77"/>
      <c r="FG905" s="77"/>
      <c r="FH905" s="77"/>
      <c r="FI905" s="77"/>
      <c r="FJ905" s="77"/>
      <c r="FK905" s="77"/>
      <c r="FL905" s="77"/>
      <c r="FM905" s="77"/>
      <c r="FN905" s="77"/>
      <c r="FO905" s="77"/>
      <c r="FP905" s="77"/>
      <c r="FQ905" s="77"/>
      <c r="FR905" s="77"/>
      <c r="FS905" s="77"/>
      <c r="FT905" s="77"/>
      <c r="FU905" s="77"/>
      <c r="FV905" s="77"/>
      <c r="FW905" s="77"/>
      <c r="FX905" s="77"/>
      <c r="FY905" s="77"/>
      <c r="FZ905" s="77"/>
      <c r="GA905" s="77"/>
      <c r="GB905" s="77"/>
      <c r="GC905" s="77"/>
      <c r="GD905" s="77"/>
      <c r="GE905" s="77"/>
      <c r="GF905" s="77"/>
      <c r="GG905" s="77"/>
      <c r="GH905" s="77"/>
      <c r="GI905" s="77"/>
      <c r="GJ905" s="77"/>
      <c r="GK905" s="77"/>
      <c r="GL905" s="77"/>
      <c r="GM905" s="77"/>
      <c r="GN905" s="77"/>
      <c r="GO905" s="77"/>
      <c r="GP905" s="77"/>
      <c r="GQ905" s="77"/>
      <c r="GR905" s="77"/>
      <c r="GS905" s="77"/>
      <c r="GT905" s="77"/>
      <c r="GU905" s="77"/>
      <c r="GV905" s="77"/>
      <c r="GW905" s="77"/>
      <c r="GX905" s="77"/>
      <c r="GY905" s="77"/>
      <c r="GZ905" s="77"/>
      <c r="HA905" s="77"/>
      <c r="HB905" s="77"/>
      <c r="HC905" s="77"/>
      <c r="HD905" s="77"/>
      <c r="HE905" s="77"/>
      <c r="HF905" s="77"/>
      <c r="HG905" s="77"/>
      <c r="HH905" s="77"/>
      <c r="HI905" s="77"/>
      <c r="HJ905" s="77"/>
      <c r="HK905" s="77"/>
      <c r="HL905" s="77"/>
      <c r="HM905" s="77"/>
      <c r="HN905" s="77"/>
      <c r="HO905" s="77"/>
      <c r="HP905" s="77"/>
      <c r="HQ905" s="77"/>
      <c r="HR905" s="77"/>
      <c r="HS905" s="77"/>
      <c r="HT905" s="77"/>
      <c r="HU905" s="77"/>
      <c r="HV905" s="77"/>
      <c r="HW905" s="77"/>
      <c r="HX905" s="77"/>
      <c r="HY905" s="77"/>
      <c r="HZ905" s="77"/>
      <c r="IA905" s="77"/>
      <c r="IB905" s="77"/>
      <c r="IC905" s="77"/>
      <c r="ID905" s="77"/>
      <c r="IE905" s="77"/>
      <c r="IF905" s="77"/>
      <c r="IG905" s="77"/>
      <c r="IH905" s="77"/>
    </row>
    <row r="906" spans="1:242" s="78" customFormat="1" ht="33">
      <c r="A906" s="193" t="s">
        <v>1852</v>
      </c>
      <c r="B906" s="193" t="s">
        <v>620</v>
      </c>
      <c r="C906" s="193" t="s">
        <v>619</v>
      </c>
      <c r="D906" s="193" t="s">
        <v>1855</v>
      </c>
      <c r="E906" s="201">
        <v>20</v>
      </c>
      <c r="F906" s="195" t="s">
        <v>1471</v>
      </c>
      <c r="G906" s="193" t="s">
        <v>1856</v>
      </c>
      <c r="H906" s="195"/>
      <c r="I906" s="195"/>
      <c r="J906" s="77"/>
      <c r="K906" s="77"/>
      <c r="L906" s="77"/>
      <c r="M906" s="77"/>
      <c r="N906" s="77"/>
      <c r="O906" s="77"/>
      <c r="P906" s="77"/>
      <c r="Q906" s="77"/>
      <c r="R906" s="77"/>
      <c r="S906" s="77"/>
      <c r="T906" s="77"/>
      <c r="U906" s="77"/>
      <c r="V906" s="77"/>
      <c r="W906" s="77"/>
      <c r="X906" s="77"/>
      <c r="Y906" s="77"/>
      <c r="Z906" s="77"/>
      <c r="AA906" s="77"/>
      <c r="AB906" s="77"/>
      <c r="AC906" s="77"/>
      <c r="AD906" s="77"/>
      <c r="AE906" s="77"/>
      <c r="AF906" s="77"/>
      <c r="AG906" s="77"/>
      <c r="AH906" s="77"/>
      <c r="AI906" s="77"/>
      <c r="AJ906" s="77"/>
      <c r="AK906" s="77"/>
      <c r="AL906" s="77"/>
      <c r="AM906" s="77"/>
      <c r="AN906" s="77"/>
      <c r="AO906" s="77"/>
      <c r="AP906" s="77"/>
      <c r="AQ906" s="77"/>
      <c r="AR906" s="77"/>
      <c r="AS906" s="77"/>
      <c r="AT906" s="77"/>
      <c r="AU906" s="77"/>
      <c r="AV906" s="77"/>
      <c r="AW906" s="77"/>
      <c r="AX906" s="77"/>
      <c r="AY906" s="77"/>
      <c r="AZ906" s="77"/>
      <c r="BA906" s="77"/>
      <c r="BB906" s="77"/>
      <c r="BC906" s="77"/>
      <c r="BD906" s="77"/>
      <c r="BE906" s="77"/>
      <c r="BF906" s="77"/>
      <c r="BG906" s="77"/>
      <c r="BH906" s="77"/>
      <c r="BI906" s="77"/>
      <c r="BJ906" s="77"/>
      <c r="BK906" s="77"/>
      <c r="BL906" s="77"/>
      <c r="BM906" s="77"/>
      <c r="BN906" s="77"/>
      <c r="BO906" s="77"/>
      <c r="BP906" s="77"/>
      <c r="BQ906" s="77"/>
      <c r="BR906" s="77"/>
      <c r="BS906" s="77"/>
      <c r="BT906" s="77"/>
      <c r="BU906" s="77"/>
      <c r="BV906" s="77"/>
      <c r="BW906" s="77"/>
      <c r="BX906" s="77"/>
      <c r="BY906" s="77"/>
      <c r="BZ906" s="77"/>
      <c r="CA906" s="77"/>
      <c r="CB906" s="77"/>
      <c r="CC906" s="77"/>
      <c r="CD906" s="77"/>
      <c r="CE906" s="77"/>
      <c r="CF906" s="77"/>
      <c r="CG906" s="77"/>
      <c r="CH906" s="77"/>
      <c r="CI906" s="77"/>
      <c r="CJ906" s="77"/>
      <c r="CK906" s="77"/>
      <c r="CL906" s="77"/>
      <c r="CM906" s="77"/>
      <c r="CN906" s="77"/>
      <c r="CO906" s="77"/>
      <c r="CP906" s="77"/>
      <c r="CQ906" s="77"/>
      <c r="CR906" s="77"/>
      <c r="CS906" s="77"/>
      <c r="CT906" s="77"/>
      <c r="CU906" s="77"/>
      <c r="CV906" s="77"/>
      <c r="CW906" s="77"/>
      <c r="CX906" s="77"/>
      <c r="CY906" s="77"/>
      <c r="CZ906" s="77"/>
      <c r="DA906" s="77"/>
      <c r="DB906" s="77"/>
      <c r="DC906" s="77"/>
      <c r="DD906" s="77"/>
      <c r="DE906" s="77"/>
      <c r="DF906" s="77"/>
      <c r="DG906" s="77"/>
      <c r="DH906" s="77"/>
      <c r="DI906" s="77"/>
      <c r="DJ906" s="77"/>
      <c r="DK906" s="77"/>
      <c r="DL906" s="77"/>
      <c r="DM906" s="77"/>
      <c r="DN906" s="77"/>
      <c r="DO906" s="77"/>
      <c r="DP906" s="77"/>
      <c r="DQ906" s="77"/>
      <c r="DR906" s="77"/>
      <c r="DS906" s="77"/>
      <c r="DT906" s="77"/>
      <c r="DU906" s="77"/>
      <c r="DV906" s="77"/>
      <c r="DW906" s="77"/>
      <c r="DX906" s="77"/>
      <c r="DY906" s="77"/>
      <c r="DZ906" s="77"/>
      <c r="EA906" s="77"/>
      <c r="EB906" s="77"/>
      <c r="EC906" s="77"/>
      <c r="ED906" s="77"/>
      <c r="EE906" s="77"/>
      <c r="EF906" s="77"/>
      <c r="EG906" s="77"/>
      <c r="EH906" s="77"/>
      <c r="EI906" s="77"/>
      <c r="EJ906" s="77"/>
      <c r="EK906" s="77"/>
      <c r="EL906" s="77"/>
      <c r="EM906" s="77"/>
      <c r="EN906" s="77"/>
      <c r="EO906" s="77"/>
      <c r="EP906" s="77"/>
      <c r="EQ906" s="77"/>
      <c r="ER906" s="77"/>
      <c r="ES906" s="77"/>
      <c r="ET906" s="77"/>
      <c r="EU906" s="77"/>
      <c r="EV906" s="77"/>
      <c r="EW906" s="77"/>
      <c r="EX906" s="77"/>
      <c r="EY906" s="77"/>
      <c r="EZ906" s="77"/>
      <c r="FA906" s="77"/>
      <c r="FB906" s="77"/>
      <c r="FC906" s="77"/>
      <c r="FD906" s="77"/>
      <c r="FE906" s="77"/>
      <c r="FF906" s="77"/>
      <c r="FG906" s="77"/>
      <c r="FH906" s="77"/>
      <c r="FI906" s="77"/>
      <c r="FJ906" s="77"/>
      <c r="FK906" s="77"/>
      <c r="FL906" s="77"/>
      <c r="FM906" s="77"/>
      <c r="FN906" s="77"/>
      <c r="FO906" s="77"/>
      <c r="FP906" s="77"/>
      <c r="FQ906" s="77"/>
      <c r="FR906" s="77"/>
      <c r="FS906" s="77"/>
      <c r="FT906" s="77"/>
      <c r="FU906" s="77"/>
      <c r="FV906" s="77"/>
      <c r="FW906" s="77"/>
      <c r="FX906" s="77"/>
      <c r="FY906" s="77"/>
      <c r="FZ906" s="77"/>
      <c r="GA906" s="77"/>
      <c r="GB906" s="77"/>
      <c r="GC906" s="77"/>
      <c r="GD906" s="77"/>
      <c r="GE906" s="77"/>
      <c r="GF906" s="77"/>
      <c r="GG906" s="77"/>
      <c r="GH906" s="77"/>
      <c r="GI906" s="77"/>
      <c r="GJ906" s="77"/>
      <c r="GK906" s="77"/>
      <c r="GL906" s="77"/>
      <c r="GM906" s="77"/>
      <c r="GN906" s="77"/>
      <c r="GO906" s="77"/>
      <c r="GP906" s="77"/>
      <c r="GQ906" s="77"/>
      <c r="GR906" s="77"/>
      <c r="GS906" s="77"/>
      <c r="GT906" s="77"/>
      <c r="GU906" s="77"/>
      <c r="GV906" s="77"/>
      <c r="GW906" s="77"/>
      <c r="GX906" s="77"/>
      <c r="GY906" s="77"/>
      <c r="GZ906" s="77"/>
      <c r="HA906" s="77"/>
      <c r="HB906" s="77"/>
      <c r="HC906" s="77"/>
      <c r="HD906" s="77"/>
      <c r="HE906" s="77"/>
      <c r="HF906" s="77"/>
      <c r="HG906" s="77"/>
      <c r="HH906" s="77"/>
      <c r="HI906" s="77"/>
      <c r="HJ906" s="77"/>
      <c r="HK906" s="77"/>
      <c r="HL906" s="77"/>
      <c r="HM906" s="77"/>
      <c r="HN906" s="77"/>
      <c r="HO906" s="77"/>
      <c r="HP906" s="77"/>
      <c r="HQ906" s="77"/>
      <c r="HR906" s="77"/>
      <c r="HS906" s="77"/>
      <c r="HT906" s="77"/>
      <c r="HU906" s="77"/>
      <c r="HV906" s="77"/>
      <c r="HW906" s="77"/>
      <c r="HX906" s="77"/>
      <c r="HY906" s="77"/>
      <c r="HZ906" s="77"/>
      <c r="IA906" s="77"/>
      <c r="IB906" s="77"/>
      <c r="IC906" s="77"/>
      <c r="ID906" s="77"/>
      <c r="IE906" s="77"/>
      <c r="IF906" s="77"/>
      <c r="IG906" s="77"/>
      <c r="IH906" s="77"/>
    </row>
    <row r="907" spans="1:242" s="78" customFormat="1" ht="33">
      <c r="A907" s="193" t="s">
        <v>1852</v>
      </c>
      <c r="B907" s="193" t="s">
        <v>621</v>
      </c>
      <c r="C907" s="193" t="s">
        <v>619</v>
      </c>
      <c r="D907" s="193" t="s">
        <v>1855</v>
      </c>
      <c r="E907" s="201">
        <v>30</v>
      </c>
      <c r="F907" s="195" t="s">
        <v>1471</v>
      </c>
      <c r="G907" s="193" t="s">
        <v>1856</v>
      </c>
      <c r="H907" s="195"/>
      <c r="I907" s="195" t="s">
        <v>1845</v>
      </c>
      <c r="J907" s="77"/>
      <c r="K907" s="77"/>
      <c r="L907" s="77"/>
      <c r="M907" s="77"/>
      <c r="N907" s="77"/>
      <c r="O907" s="77"/>
      <c r="P907" s="77"/>
      <c r="Q907" s="77"/>
      <c r="R907" s="77"/>
      <c r="S907" s="77"/>
      <c r="T907" s="77"/>
      <c r="U907" s="77"/>
      <c r="V907" s="77"/>
      <c r="W907" s="77"/>
      <c r="X907" s="77"/>
      <c r="Y907" s="77"/>
      <c r="Z907" s="77"/>
      <c r="AA907" s="77"/>
      <c r="AB907" s="77"/>
      <c r="AC907" s="77"/>
      <c r="AD907" s="77"/>
      <c r="AE907" s="77"/>
      <c r="AF907" s="77"/>
      <c r="AG907" s="77"/>
      <c r="AH907" s="77"/>
      <c r="AI907" s="77"/>
      <c r="AJ907" s="77"/>
      <c r="AK907" s="77"/>
      <c r="AL907" s="77"/>
      <c r="AM907" s="77"/>
      <c r="AN907" s="77"/>
      <c r="AO907" s="77"/>
      <c r="AP907" s="77"/>
      <c r="AQ907" s="77"/>
      <c r="AR907" s="77"/>
      <c r="AS907" s="77"/>
      <c r="AT907" s="77"/>
      <c r="AU907" s="77"/>
      <c r="AV907" s="77"/>
      <c r="AW907" s="77"/>
      <c r="AX907" s="77"/>
      <c r="AY907" s="77"/>
      <c r="AZ907" s="77"/>
      <c r="BA907" s="77"/>
      <c r="BB907" s="77"/>
      <c r="BC907" s="77"/>
      <c r="BD907" s="77"/>
      <c r="BE907" s="77"/>
      <c r="BF907" s="77"/>
      <c r="BG907" s="77"/>
      <c r="BH907" s="77"/>
      <c r="BI907" s="77"/>
      <c r="BJ907" s="77"/>
      <c r="BK907" s="77"/>
      <c r="BL907" s="77"/>
      <c r="BM907" s="77"/>
      <c r="BN907" s="77"/>
      <c r="BO907" s="77"/>
      <c r="BP907" s="77"/>
      <c r="BQ907" s="77"/>
      <c r="BR907" s="77"/>
      <c r="BS907" s="77"/>
      <c r="BT907" s="77"/>
      <c r="BU907" s="77"/>
      <c r="BV907" s="77"/>
      <c r="BW907" s="77"/>
      <c r="BX907" s="77"/>
      <c r="BY907" s="77"/>
      <c r="BZ907" s="77"/>
      <c r="CA907" s="77"/>
      <c r="CB907" s="77"/>
      <c r="CC907" s="77"/>
      <c r="CD907" s="77"/>
      <c r="CE907" s="77"/>
      <c r="CF907" s="77"/>
      <c r="CG907" s="77"/>
      <c r="CH907" s="77"/>
      <c r="CI907" s="77"/>
      <c r="CJ907" s="77"/>
      <c r="CK907" s="77"/>
      <c r="CL907" s="77"/>
      <c r="CM907" s="77"/>
      <c r="CN907" s="77"/>
      <c r="CO907" s="77"/>
      <c r="CP907" s="77"/>
      <c r="CQ907" s="77"/>
      <c r="CR907" s="77"/>
      <c r="CS907" s="77"/>
      <c r="CT907" s="77"/>
      <c r="CU907" s="77"/>
      <c r="CV907" s="77"/>
      <c r="CW907" s="77"/>
      <c r="CX907" s="77"/>
      <c r="CY907" s="77"/>
      <c r="CZ907" s="77"/>
      <c r="DA907" s="77"/>
      <c r="DB907" s="77"/>
      <c r="DC907" s="77"/>
      <c r="DD907" s="77"/>
      <c r="DE907" s="77"/>
      <c r="DF907" s="77"/>
      <c r="DG907" s="77"/>
      <c r="DH907" s="77"/>
      <c r="DI907" s="77"/>
      <c r="DJ907" s="77"/>
      <c r="DK907" s="77"/>
      <c r="DL907" s="77"/>
      <c r="DM907" s="77"/>
      <c r="DN907" s="77"/>
      <c r="DO907" s="77"/>
      <c r="DP907" s="77"/>
      <c r="DQ907" s="77"/>
      <c r="DR907" s="77"/>
      <c r="DS907" s="77"/>
      <c r="DT907" s="77"/>
      <c r="DU907" s="77"/>
      <c r="DV907" s="77"/>
      <c r="DW907" s="77"/>
      <c r="DX907" s="77"/>
      <c r="DY907" s="77"/>
      <c r="DZ907" s="77"/>
      <c r="EA907" s="77"/>
      <c r="EB907" s="77"/>
      <c r="EC907" s="77"/>
      <c r="ED907" s="77"/>
      <c r="EE907" s="77"/>
      <c r="EF907" s="77"/>
      <c r="EG907" s="77"/>
      <c r="EH907" s="77"/>
      <c r="EI907" s="77"/>
      <c r="EJ907" s="77"/>
      <c r="EK907" s="77"/>
      <c r="EL907" s="77"/>
      <c r="EM907" s="77"/>
      <c r="EN907" s="77"/>
      <c r="EO907" s="77"/>
      <c r="EP907" s="77"/>
      <c r="EQ907" s="77"/>
      <c r="ER907" s="77"/>
      <c r="ES907" s="77"/>
      <c r="ET907" s="77"/>
      <c r="EU907" s="77"/>
      <c r="EV907" s="77"/>
      <c r="EW907" s="77"/>
      <c r="EX907" s="77"/>
      <c r="EY907" s="77"/>
      <c r="EZ907" s="77"/>
      <c r="FA907" s="77"/>
      <c r="FB907" s="77"/>
      <c r="FC907" s="77"/>
      <c r="FD907" s="77"/>
      <c r="FE907" s="77"/>
      <c r="FF907" s="77"/>
      <c r="FG907" s="77"/>
      <c r="FH907" s="77"/>
      <c r="FI907" s="77"/>
      <c r="FJ907" s="77"/>
      <c r="FK907" s="77"/>
      <c r="FL907" s="77"/>
      <c r="FM907" s="77"/>
      <c r="FN907" s="77"/>
      <c r="FO907" s="77"/>
      <c r="FP907" s="77"/>
      <c r="FQ907" s="77"/>
      <c r="FR907" s="77"/>
      <c r="FS907" s="77"/>
      <c r="FT907" s="77"/>
      <c r="FU907" s="77"/>
      <c r="FV907" s="77"/>
      <c r="FW907" s="77"/>
      <c r="FX907" s="77"/>
      <c r="FY907" s="77"/>
      <c r="FZ907" s="77"/>
      <c r="GA907" s="77"/>
      <c r="GB907" s="77"/>
      <c r="GC907" s="77"/>
      <c r="GD907" s="77"/>
      <c r="GE907" s="77"/>
      <c r="GF907" s="77"/>
      <c r="GG907" s="77"/>
      <c r="GH907" s="77"/>
      <c r="GI907" s="77"/>
      <c r="GJ907" s="77"/>
      <c r="GK907" s="77"/>
      <c r="GL907" s="77"/>
      <c r="GM907" s="77"/>
      <c r="GN907" s="77"/>
      <c r="GO907" s="77"/>
      <c r="GP907" s="77"/>
      <c r="GQ907" s="77"/>
      <c r="GR907" s="77"/>
      <c r="GS907" s="77"/>
      <c r="GT907" s="77"/>
      <c r="GU907" s="77"/>
      <c r="GV907" s="77"/>
      <c r="GW907" s="77"/>
      <c r="GX907" s="77"/>
      <c r="GY907" s="77"/>
      <c r="GZ907" s="77"/>
      <c r="HA907" s="77"/>
      <c r="HB907" s="77"/>
      <c r="HC907" s="77"/>
      <c r="HD907" s="77"/>
      <c r="HE907" s="77"/>
      <c r="HF907" s="77"/>
      <c r="HG907" s="77"/>
      <c r="HH907" s="77"/>
      <c r="HI907" s="77"/>
      <c r="HJ907" s="77"/>
      <c r="HK907" s="77"/>
      <c r="HL907" s="77"/>
      <c r="HM907" s="77"/>
      <c r="HN907" s="77"/>
      <c r="HO907" s="77"/>
      <c r="HP907" s="77"/>
      <c r="HQ907" s="77"/>
      <c r="HR907" s="77"/>
      <c r="HS907" s="77"/>
      <c r="HT907" s="77"/>
      <c r="HU907" s="77"/>
      <c r="HV907" s="77"/>
      <c r="HW907" s="77"/>
      <c r="HX907" s="77"/>
      <c r="HY907" s="77"/>
      <c r="HZ907" s="77"/>
      <c r="IA907" s="77"/>
      <c r="IB907" s="77"/>
      <c r="IC907" s="77"/>
      <c r="ID907" s="77"/>
      <c r="IE907" s="77"/>
      <c r="IF907" s="77"/>
      <c r="IG907" s="77"/>
      <c r="IH907" s="77"/>
    </row>
    <row r="908" spans="1:242" s="78" customFormat="1" ht="16.5">
      <c r="A908" s="193"/>
      <c r="B908" s="193"/>
      <c r="C908" s="193" t="s">
        <v>622</v>
      </c>
      <c r="D908" s="193"/>
      <c r="E908" s="201">
        <f>SUM(E905:E907)</f>
        <v>70</v>
      </c>
      <c r="F908" s="195"/>
      <c r="G908" s="193"/>
      <c r="H908" s="195"/>
      <c r="I908" s="195" t="s">
        <v>294</v>
      </c>
      <c r="J908" s="77"/>
      <c r="K908" s="77"/>
      <c r="L908" s="77"/>
      <c r="M908" s="77"/>
      <c r="N908" s="77"/>
      <c r="O908" s="77"/>
      <c r="P908" s="77"/>
      <c r="Q908" s="77"/>
      <c r="R908" s="77"/>
      <c r="S908" s="77"/>
      <c r="T908" s="77"/>
      <c r="U908" s="77"/>
      <c r="V908" s="77"/>
      <c r="W908" s="77"/>
      <c r="X908" s="77"/>
      <c r="Y908" s="77"/>
      <c r="Z908" s="77"/>
      <c r="AA908" s="77"/>
      <c r="AB908" s="77"/>
      <c r="AC908" s="77"/>
      <c r="AD908" s="77"/>
      <c r="AE908" s="77"/>
      <c r="AF908" s="77"/>
      <c r="AG908" s="77"/>
      <c r="AH908" s="77"/>
      <c r="AI908" s="77"/>
      <c r="AJ908" s="77"/>
      <c r="AK908" s="77"/>
      <c r="AL908" s="77"/>
      <c r="AM908" s="77"/>
      <c r="AN908" s="77"/>
      <c r="AO908" s="77"/>
      <c r="AP908" s="77"/>
      <c r="AQ908" s="77"/>
      <c r="AR908" s="77"/>
      <c r="AS908" s="77"/>
      <c r="AT908" s="77"/>
      <c r="AU908" s="77"/>
      <c r="AV908" s="77"/>
      <c r="AW908" s="77"/>
      <c r="AX908" s="77"/>
      <c r="AY908" s="77"/>
      <c r="AZ908" s="77"/>
      <c r="BA908" s="77"/>
      <c r="BB908" s="77"/>
      <c r="BC908" s="77"/>
      <c r="BD908" s="77"/>
      <c r="BE908" s="77"/>
      <c r="BF908" s="77"/>
      <c r="BG908" s="77"/>
      <c r="BH908" s="77"/>
      <c r="BI908" s="77"/>
      <c r="BJ908" s="77"/>
      <c r="BK908" s="77"/>
      <c r="BL908" s="77"/>
      <c r="BM908" s="77"/>
      <c r="BN908" s="77"/>
      <c r="BO908" s="77"/>
      <c r="BP908" s="77"/>
      <c r="BQ908" s="77"/>
      <c r="BR908" s="77"/>
      <c r="BS908" s="77"/>
      <c r="BT908" s="77"/>
      <c r="BU908" s="77"/>
      <c r="BV908" s="77"/>
      <c r="BW908" s="77"/>
      <c r="BX908" s="77"/>
      <c r="BY908" s="77"/>
      <c r="BZ908" s="77"/>
      <c r="CA908" s="77"/>
      <c r="CB908" s="77"/>
      <c r="CC908" s="77"/>
      <c r="CD908" s="77"/>
      <c r="CE908" s="77"/>
      <c r="CF908" s="77"/>
      <c r="CG908" s="77"/>
      <c r="CH908" s="77"/>
      <c r="CI908" s="77"/>
      <c r="CJ908" s="77"/>
      <c r="CK908" s="77"/>
      <c r="CL908" s="77"/>
      <c r="CM908" s="77"/>
      <c r="CN908" s="77"/>
      <c r="CO908" s="77"/>
      <c r="CP908" s="77"/>
      <c r="CQ908" s="77"/>
      <c r="CR908" s="77"/>
      <c r="CS908" s="77"/>
      <c r="CT908" s="77"/>
      <c r="CU908" s="77"/>
      <c r="CV908" s="77"/>
      <c r="CW908" s="77"/>
      <c r="CX908" s="77"/>
      <c r="CY908" s="77"/>
      <c r="CZ908" s="77"/>
      <c r="DA908" s="77"/>
      <c r="DB908" s="77"/>
      <c r="DC908" s="77"/>
      <c r="DD908" s="77"/>
      <c r="DE908" s="77"/>
      <c r="DF908" s="77"/>
      <c r="DG908" s="77"/>
      <c r="DH908" s="77"/>
      <c r="DI908" s="77"/>
      <c r="DJ908" s="77"/>
      <c r="DK908" s="77"/>
      <c r="DL908" s="77"/>
      <c r="DM908" s="77"/>
      <c r="DN908" s="77"/>
      <c r="DO908" s="77"/>
      <c r="DP908" s="77"/>
      <c r="DQ908" s="77"/>
      <c r="DR908" s="77"/>
      <c r="DS908" s="77"/>
      <c r="DT908" s="77"/>
      <c r="DU908" s="77"/>
      <c r="DV908" s="77"/>
      <c r="DW908" s="77"/>
      <c r="DX908" s="77"/>
      <c r="DY908" s="77"/>
      <c r="DZ908" s="77"/>
      <c r="EA908" s="77"/>
      <c r="EB908" s="77"/>
      <c r="EC908" s="77"/>
      <c r="ED908" s="77"/>
      <c r="EE908" s="77"/>
      <c r="EF908" s="77"/>
      <c r="EG908" s="77"/>
      <c r="EH908" s="77"/>
      <c r="EI908" s="77"/>
      <c r="EJ908" s="77"/>
      <c r="EK908" s="77"/>
      <c r="EL908" s="77"/>
      <c r="EM908" s="77"/>
      <c r="EN908" s="77"/>
      <c r="EO908" s="77"/>
      <c r="EP908" s="77"/>
      <c r="EQ908" s="77"/>
      <c r="ER908" s="77"/>
      <c r="ES908" s="77"/>
      <c r="ET908" s="77"/>
      <c r="EU908" s="77"/>
      <c r="EV908" s="77"/>
      <c r="EW908" s="77"/>
      <c r="EX908" s="77"/>
      <c r="EY908" s="77"/>
      <c r="EZ908" s="77"/>
      <c r="FA908" s="77"/>
      <c r="FB908" s="77"/>
      <c r="FC908" s="77"/>
      <c r="FD908" s="77"/>
      <c r="FE908" s="77"/>
      <c r="FF908" s="77"/>
      <c r="FG908" s="77"/>
      <c r="FH908" s="77"/>
      <c r="FI908" s="77"/>
      <c r="FJ908" s="77"/>
      <c r="FK908" s="77"/>
      <c r="FL908" s="77"/>
      <c r="FM908" s="77"/>
      <c r="FN908" s="77"/>
      <c r="FO908" s="77"/>
      <c r="FP908" s="77"/>
      <c r="FQ908" s="77"/>
      <c r="FR908" s="77"/>
      <c r="FS908" s="77"/>
      <c r="FT908" s="77"/>
      <c r="FU908" s="77"/>
      <c r="FV908" s="77"/>
      <c r="FW908" s="77"/>
      <c r="FX908" s="77"/>
      <c r="FY908" s="77"/>
      <c r="FZ908" s="77"/>
      <c r="GA908" s="77"/>
      <c r="GB908" s="77"/>
      <c r="GC908" s="77"/>
      <c r="GD908" s="77"/>
      <c r="GE908" s="77"/>
      <c r="GF908" s="77"/>
      <c r="GG908" s="77"/>
      <c r="GH908" s="77"/>
      <c r="GI908" s="77"/>
      <c r="GJ908" s="77"/>
      <c r="GK908" s="77"/>
      <c r="GL908" s="77"/>
      <c r="GM908" s="77"/>
      <c r="GN908" s="77"/>
      <c r="GO908" s="77"/>
      <c r="GP908" s="77"/>
      <c r="GQ908" s="77"/>
      <c r="GR908" s="77"/>
      <c r="GS908" s="77"/>
      <c r="GT908" s="77"/>
      <c r="GU908" s="77"/>
      <c r="GV908" s="77"/>
      <c r="GW908" s="77"/>
      <c r="GX908" s="77"/>
      <c r="GY908" s="77"/>
      <c r="GZ908" s="77"/>
      <c r="HA908" s="77"/>
      <c r="HB908" s="77"/>
      <c r="HC908" s="77"/>
      <c r="HD908" s="77"/>
      <c r="HE908" s="77"/>
      <c r="HF908" s="77"/>
      <c r="HG908" s="77"/>
      <c r="HH908" s="77"/>
      <c r="HI908" s="77"/>
      <c r="HJ908" s="77"/>
      <c r="HK908" s="77"/>
      <c r="HL908" s="77"/>
      <c r="HM908" s="77"/>
      <c r="HN908" s="77"/>
      <c r="HO908" s="77"/>
      <c r="HP908" s="77"/>
      <c r="HQ908" s="77"/>
      <c r="HR908" s="77"/>
      <c r="HS908" s="77"/>
      <c r="HT908" s="77"/>
      <c r="HU908" s="77"/>
      <c r="HV908" s="77"/>
      <c r="HW908" s="77"/>
      <c r="HX908" s="77"/>
      <c r="HY908" s="77"/>
      <c r="HZ908" s="77"/>
      <c r="IA908" s="77"/>
      <c r="IB908" s="77"/>
      <c r="IC908" s="77"/>
      <c r="ID908" s="77"/>
      <c r="IE908" s="77"/>
      <c r="IF908" s="77"/>
      <c r="IG908" s="77"/>
      <c r="IH908" s="77"/>
    </row>
    <row r="909" spans="1:242" s="78" customFormat="1" ht="29.25" customHeight="1">
      <c r="A909" s="193" t="s">
        <v>316</v>
      </c>
      <c r="B909" s="193" t="s">
        <v>623</v>
      </c>
      <c r="C909" s="193" t="s">
        <v>624</v>
      </c>
      <c r="D909" s="193" t="s">
        <v>319</v>
      </c>
      <c r="E909" s="201">
        <v>30</v>
      </c>
      <c r="F909" s="195" t="s">
        <v>320</v>
      </c>
      <c r="G909" s="193" t="s">
        <v>321</v>
      </c>
      <c r="H909" s="195"/>
      <c r="I909" s="195"/>
      <c r="J909" s="77"/>
      <c r="K909" s="77"/>
      <c r="L909" s="77"/>
      <c r="M909" s="77"/>
      <c r="N909" s="77"/>
      <c r="O909" s="77"/>
      <c r="P909" s="77"/>
      <c r="Q909" s="77"/>
      <c r="R909" s="77"/>
      <c r="S909" s="77"/>
      <c r="T909" s="77"/>
      <c r="U909" s="77"/>
      <c r="V909" s="77"/>
      <c r="W909" s="77"/>
      <c r="X909" s="77"/>
      <c r="Y909" s="77"/>
      <c r="Z909" s="77"/>
      <c r="AA909" s="77"/>
      <c r="AB909" s="77"/>
      <c r="AC909" s="77"/>
      <c r="AD909" s="77"/>
      <c r="AE909" s="77"/>
      <c r="AF909" s="77"/>
      <c r="AG909" s="77"/>
      <c r="AH909" s="77"/>
      <c r="AI909" s="77"/>
      <c r="AJ909" s="77"/>
      <c r="AK909" s="77"/>
      <c r="AL909" s="77"/>
      <c r="AM909" s="77"/>
      <c r="AN909" s="77"/>
      <c r="AO909" s="77"/>
      <c r="AP909" s="77"/>
      <c r="AQ909" s="77"/>
      <c r="AR909" s="77"/>
      <c r="AS909" s="77"/>
      <c r="AT909" s="77"/>
      <c r="AU909" s="77"/>
      <c r="AV909" s="77"/>
      <c r="AW909" s="77"/>
      <c r="AX909" s="77"/>
      <c r="AY909" s="77"/>
      <c r="AZ909" s="77"/>
      <c r="BA909" s="77"/>
      <c r="BB909" s="77"/>
      <c r="BC909" s="77"/>
      <c r="BD909" s="77"/>
      <c r="BE909" s="77"/>
      <c r="BF909" s="77"/>
      <c r="BG909" s="77"/>
      <c r="BH909" s="77"/>
      <c r="BI909" s="77"/>
      <c r="BJ909" s="77"/>
      <c r="BK909" s="77"/>
      <c r="BL909" s="77"/>
      <c r="BM909" s="77"/>
      <c r="BN909" s="77"/>
      <c r="BO909" s="77"/>
      <c r="BP909" s="77"/>
      <c r="BQ909" s="77"/>
      <c r="BR909" s="77"/>
      <c r="BS909" s="77"/>
      <c r="BT909" s="77"/>
      <c r="BU909" s="77"/>
      <c r="BV909" s="77"/>
      <c r="BW909" s="77"/>
      <c r="BX909" s="77"/>
      <c r="BY909" s="77"/>
      <c r="BZ909" s="77"/>
      <c r="CA909" s="77"/>
      <c r="CB909" s="77"/>
      <c r="CC909" s="77"/>
      <c r="CD909" s="77"/>
      <c r="CE909" s="77"/>
      <c r="CF909" s="77"/>
      <c r="CG909" s="77"/>
      <c r="CH909" s="77"/>
      <c r="CI909" s="77"/>
      <c r="CJ909" s="77"/>
      <c r="CK909" s="77"/>
      <c r="CL909" s="77"/>
      <c r="CM909" s="77"/>
      <c r="CN909" s="77"/>
      <c r="CO909" s="77"/>
      <c r="CP909" s="77"/>
      <c r="CQ909" s="77"/>
      <c r="CR909" s="77"/>
      <c r="CS909" s="77"/>
      <c r="CT909" s="77"/>
      <c r="CU909" s="77"/>
      <c r="CV909" s="77"/>
      <c r="CW909" s="77"/>
      <c r="CX909" s="77"/>
      <c r="CY909" s="77"/>
      <c r="CZ909" s="77"/>
      <c r="DA909" s="77"/>
      <c r="DB909" s="77"/>
      <c r="DC909" s="77"/>
      <c r="DD909" s="77"/>
      <c r="DE909" s="77"/>
      <c r="DF909" s="77"/>
      <c r="DG909" s="77"/>
      <c r="DH909" s="77"/>
      <c r="DI909" s="77"/>
      <c r="DJ909" s="77"/>
      <c r="DK909" s="77"/>
      <c r="DL909" s="77"/>
      <c r="DM909" s="77"/>
      <c r="DN909" s="77"/>
      <c r="DO909" s="77"/>
      <c r="DP909" s="77"/>
      <c r="DQ909" s="77"/>
      <c r="DR909" s="77"/>
      <c r="DS909" s="77"/>
      <c r="DT909" s="77"/>
      <c r="DU909" s="77"/>
      <c r="DV909" s="77"/>
      <c r="DW909" s="77"/>
      <c r="DX909" s="77"/>
      <c r="DY909" s="77"/>
      <c r="DZ909" s="77"/>
      <c r="EA909" s="77"/>
      <c r="EB909" s="77"/>
      <c r="EC909" s="77"/>
      <c r="ED909" s="77"/>
      <c r="EE909" s="77"/>
      <c r="EF909" s="77"/>
      <c r="EG909" s="77"/>
      <c r="EH909" s="77"/>
      <c r="EI909" s="77"/>
      <c r="EJ909" s="77"/>
      <c r="EK909" s="77"/>
      <c r="EL909" s="77"/>
      <c r="EM909" s="77"/>
      <c r="EN909" s="77"/>
      <c r="EO909" s="77"/>
      <c r="EP909" s="77"/>
      <c r="EQ909" s="77"/>
      <c r="ER909" s="77"/>
      <c r="ES909" s="77"/>
      <c r="ET909" s="77"/>
      <c r="EU909" s="77"/>
      <c r="EV909" s="77"/>
      <c r="EW909" s="77"/>
      <c r="EX909" s="77"/>
      <c r="EY909" s="77"/>
      <c r="EZ909" s="77"/>
      <c r="FA909" s="77"/>
      <c r="FB909" s="77"/>
      <c r="FC909" s="77"/>
      <c r="FD909" s="77"/>
      <c r="FE909" s="77"/>
      <c r="FF909" s="77"/>
      <c r="FG909" s="77"/>
      <c r="FH909" s="77"/>
      <c r="FI909" s="77"/>
      <c r="FJ909" s="77"/>
      <c r="FK909" s="77"/>
      <c r="FL909" s="77"/>
      <c r="FM909" s="77"/>
      <c r="FN909" s="77"/>
      <c r="FO909" s="77"/>
      <c r="FP909" s="77"/>
      <c r="FQ909" s="77"/>
      <c r="FR909" s="77"/>
      <c r="FS909" s="77"/>
      <c r="FT909" s="77"/>
      <c r="FU909" s="77"/>
      <c r="FV909" s="77"/>
      <c r="FW909" s="77"/>
      <c r="FX909" s="77"/>
      <c r="FY909" s="77"/>
      <c r="FZ909" s="77"/>
      <c r="GA909" s="77"/>
      <c r="GB909" s="77"/>
      <c r="GC909" s="77"/>
      <c r="GD909" s="77"/>
      <c r="GE909" s="77"/>
      <c r="GF909" s="77"/>
      <c r="GG909" s="77"/>
      <c r="GH909" s="77"/>
      <c r="GI909" s="77"/>
      <c r="GJ909" s="77"/>
      <c r="GK909" s="77"/>
      <c r="GL909" s="77"/>
      <c r="GM909" s="77"/>
      <c r="GN909" s="77"/>
      <c r="GO909" s="77"/>
      <c r="GP909" s="77"/>
      <c r="GQ909" s="77"/>
      <c r="GR909" s="77"/>
      <c r="GS909" s="77"/>
      <c r="GT909" s="77"/>
      <c r="GU909" s="77"/>
      <c r="GV909" s="77"/>
      <c r="GW909" s="77"/>
      <c r="GX909" s="77"/>
      <c r="GY909" s="77"/>
      <c r="GZ909" s="77"/>
      <c r="HA909" s="77"/>
      <c r="HB909" s="77"/>
      <c r="HC909" s="77"/>
      <c r="HD909" s="77"/>
      <c r="HE909" s="77"/>
      <c r="HF909" s="77"/>
      <c r="HG909" s="77"/>
      <c r="HH909" s="77"/>
      <c r="HI909" s="77"/>
      <c r="HJ909" s="77"/>
      <c r="HK909" s="77"/>
      <c r="HL909" s="77"/>
      <c r="HM909" s="77"/>
      <c r="HN909" s="77"/>
      <c r="HO909" s="77"/>
      <c r="HP909" s="77"/>
      <c r="HQ909" s="77"/>
      <c r="HR909" s="77"/>
      <c r="HS909" s="77"/>
      <c r="HT909" s="77"/>
      <c r="HU909" s="77"/>
      <c r="HV909" s="77"/>
      <c r="HW909" s="77"/>
      <c r="HX909" s="77"/>
      <c r="HY909" s="77"/>
      <c r="HZ909" s="77"/>
      <c r="IA909" s="77"/>
      <c r="IB909" s="77"/>
      <c r="IC909" s="77"/>
      <c r="ID909" s="77"/>
      <c r="IE909" s="77"/>
      <c r="IF909" s="77"/>
      <c r="IG909" s="77"/>
      <c r="IH909" s="77"/>
    </row>
    <row r="910" spans="1:9" s="198" customFormat="1" ht="33">
      <c r="A910" s="193" t="s">
        <v>316</v>
      </c>
      <c r="B910" s="193" t="s">
        <v>625</v>
      </c>
      <c r="C910" s="193" t="s">
        <v>624</v>
      </c>
      <c r="D910" s="193" t="s">
        <v>319</v>
      </c>
      <c r="E910" s="201">
        <v>26</v>
      </c>
      <c r="F910" s="195" t="s">
        <v>320</v>
      </c>
      <c r="G910" s="193" t="s">
        <v>321</v>
      </c>
      <c r="H910" s="195"/>
      <c r="I910" s="195"/>
    </row>
    <row r="911" spans="1:9" s="198" customFormat="1" ht="30.75" customHeight="1">
      <c r="A911" s="193"/>
      <c r="B911" s="193"/>
      <c r="C911" s="193" t="s">
        <v>626</v>
      </c>
      <c r="D911" s="193"/>
      <c r="E911" s="201">
        <f>SUM(E909:E910)</f>
        <v>56</v>
      </c>
      <c r="F911" s="195"/>
      <c r="G911" s="193"/>
      <c r="H911" s="195"/>
      <c r="I911" s="195"/>
    </row>
    <row r="912" spans="1:9" s="203" customFormat="1" ht="33">
      <c r="A912" s="193" t="s">
        <v>1010</v>
      </c>
      <c r="B912" s="193" t="s">
        <v>1011</v>
      </c>
      <c r="C912" s="193" t="s">
        <v>627</v>
      </c>
      <c r="D912" s="193" t="s">
        <v>1013</v>
      </c>
      <c r="E912" s="201">
        <v>80</v>
      </c>
      <c r="F912" s="195" t="s">
        <v>1458</v>
      </c>
      <c r="G912" s="193"/>
      <c r="H912" s="195" t="s">
        <v>1845</v>
      </c>
      <c r="I912" s="195"/>
    </row>
    <row r="913" spans="1:9" s="198" customFormat="1" ht="33">
      <c r="A913" s="193" t="s">
        <v>1010</v>
      </c>
      <c r="B913" s="193" t="s">
        <v>1070</v>
      </c>
      <c r="C913" s="193" t="s">
        <v>627</v>
      </c>
      <c r="D913" s="193" t="s">
        <v>1013</v>
      </c>
      <c r="E913" s="201">
        <v>27</v>
      </c>
      <c r="F913" s="195" t="s">
        <v>1458</v>
      </c>
      <c r="G913" s="193"/>
      <c r="H913" s="195" t="s">
        <v>1845</v>
      </c>
      <c r="I913" s="195"/>
    </row>
    <row r="914" spans="1:9" s="198" customFormat="1" ht="33">
      <c r="A914" s="193" t="s">
        <v>1014</v>
      </c>
      <c r="B914" s="193" t="s">
        <v>628</v>
      </c>
      <c r="C914" s="193" t="s">
        <v>627</v>
      </c>
      <c r="D914" s="193" t="s">
        <v>1528</v>
      </c>
      <c r="E914" s="201">
        <v>327</v>
      </c>
      <c r="F914" s="195" t="s">
        <v>1471</v>
      </c>
      <c r="G914" s="193" t="s">
        <v>629</v>
      </c>
      <c r="H914" s="195" t="s">
        <v>1845</v>
      </c>
      <c r="I914" s="195"/>
    </row>
    <row r="915" spans="1:9" s="198" customFormat="1" ht="33">
      <c r="A915" s="193" t="s">
        <v>1014</v>
      </c>
      <c r="B915" s="193" t="s">
        <v>630</v>
      </c>
      <c r="C915" s="193" t="s">
        <v>627</v>
      </c>
      <c r="D915" s="193" t="s">
        <v>1528</v>
      </c>
      <c r="E915" s="201">
        <v>550</v>
      </c>
      <c r="F915" s="195" t="s">
        <v>1458</v>
      </c>
      <c r="G915" s="193"/>
      <c r="H915" s="195" t="s">
        <v>1845</v>
      </c>
      <c r="I915" s="195"/>
    </row>
    <row r="916" spans="1:9" s="198" customFormat="1" ht="33">
      <c r="A916" s="193" t="s">
        <v>1014</v>
      </c>
      <c r="B916" s="193" t="s">
        <v>1015</v>
      </c>
      <c r="C916" s="193" t="s">
        <v>627</v>
      </c>
      <c r="D916" s="193" t="s">
        <v>1528</v>
      </c>
      <c r="E916" s="201">
        <v>70</v>
      </c>
      <c r="F916" s="195" t="s">
        <v>1458</v>
      </c>
      <c r="G916" s="193"/>
      <c r="H916" s="195" t="s">
        <v>1845</v>
      </c>
      <c r="I916" s="195"/>
    </row>
    <row r="917" spans="1:9" s="198" customFormat="1" ht="33">
      <c r="A917" s="193" t="s">
        <v>1014</v>
      </c>
      <c r="B917" s="193" t="s">
        <v>631</v>
      </c>
      <c r="C917" s="193" t="s">
        <v>627</v>
      </c>
      <c r="D917" s="193" t="s">
        <v>1528</v>
      </c>
      <c r="E917" s="201">
        <v>70</v>
      </c>
      <c r="F917" s="195" t="s">
        <v>1471</v>
      </c>
      <c r="G917" s="193" t="s">
        <v>629</v>
      </c>
      <c r="H917" s="195" t="s">
        <v>1845</v>
      </c>
      <c r="I917" s="195"/>
    </row>
    <row r="918" spans="1:9" s="198" customFormat="1" ht="33">
      <c r="A918" s="193" t="s">
        <v>2070</v>
      </c>
      <c r="B918" s="193" t="s">
        <v>1016</v>
      </c>
      <c r="C918" s="193" t="s">
        <v>627</v>
      </c>
      <c r="D918" s="193" t="s">
        <v>1528</v>
      </c>
      <c r="E918" s="201">
        <v>100</v>
      </c>
      <c r="F918" s="195" t="s">
        <v>1458</v>
      </c>
      <c r="G918" s="193"/>
      <c r="H918" s="195" t="s">
        <v>1845</v>
      </c>
      <c r="I918" s="195"/>
    </row>
    <row r="919" spans="1:9" s="198" customFormat="1" ht="33">
      <c r="A919" s="193" t="s">
        <v>2070</v>
      </c>
      <c r="B919" s="193" t="s">
        <v>632</v>
      </c>
      <c r="C919" s="193" t="s">
        <v>627</v>
      </c>
      <c r="D919" s="193" t="s">
        <v>1528</v>
      </c>
      <c r="E919" s="201">
        <v>300</v>
      </c>
      <c r="F919" s="195" t="s">
        <v>1458</v>
      </c>
      <c r="G919" s="193"/>
      <c r="H919" s="195" t="s">
        <v>1845</v>
      </c>
      <c r="I919" s="195"/>
    </row>
    <row r="920" spans="1:9" s="198" customFormat="1" ht="33">
      <c r="A920" s="193" t="s">
        <v>2070</v>
      </c>
      <c r="B920" s="193" t="s">
        <v>633</v>
      </c>
      <c r="C920" s="193" t="s">
        <v>627</v>
      </c>
      <c r="D920" s="193" t="s">
        <v>1528</v>
      </c>
      <c r="E920" s="201">
        <v>228</v>
      </c>
      <c r="F920" s="195" t="s">
        <v>1458</v>
      </c>
      <c r="G920" s="193"/>
      <c r="H920" s="195" t="s">
        <v>1845</v>
      </c>
      <c r="I920" s="195"/>
    </row>
    <row r="921" spans="1:9" s="198" customFormat="1" ht="33">
      <c r="A921" s="193" t="s">
        <v>2070</v>
      </c>
      <c r="B921" s="193" t="s">
        <v>634</v>
      </c>
      <c r="C921" s="193" t="s">
        <v>627</v>
      </c>
      <c r="D921" s="193" t="s">
        <v>1528</v>
      </c>
      <c r="E921" s="201">
        <v>297</v>
      </c>
      <c r="F921" s="195" t="s">
        <v>1458</v>
      </c>
      <c r="G921" s="193"/>
      <c r="H921" s="195" t="s">
        <v>1845</v>
      </c>
      <c r="I921" s="195"/>
    </row>
    <row r="922" spans="1:9" s="198" customFormat="1" ht="33">
      <c r="A922" s="193" t="s">
        <v>2070</v>
      </c>
      <c r="B922" s="193" t="s">
        <v>635</v>
      </c>
      <c r="C922" s="193" t="s">
        <v>627</v>
      </c>
      <c r="D922" s="193" t="s">
        <v>1528</v>
      </c>
      <c r="E922" s="201">
        <v>997</v>
      </c>
      <c r="F922" s="195" t="s">
        <v>1458</v>
      </c>
      <c r="G922" s="193"/>
      <c r="H922" s="195" t="s">
        <v>1845</v>
      </c>
      <c r="I922" s="195"/>
    </row>
    <row r="923" spans="1:9" s="198" customFormat="1" ht="33">
      <c r="A923" s="193" t="s">
        <v>2070</v>
      </c>
      <c r="B923" s="193" t="s">
        <v>1017</v>
      </c>
      <c r="C923" s="193" t="s">
        <v>627</v>
      </c>
      <c r="D923" s="193" t="s">
        <v>1528</v>
      </c>
      <c r="E923" s="201">
        <v>8</v>
      </c>
      <c r="F923" s="195" t="s">
        <v>1458</v>
      </c>
      <c r="G923" s="193"/>
      <c r="H923" s="195" t="s">
        <v>1845</v>
      </c>
      <c r="I923" s="195"/>
    </row>
    <row r="924" spans="1:9" s="198" customFormat="1" ht="30" customHeight="1">
      <c r="A924" s="193" t="s">
        <v>1021</v>
      </c>
      <c r="B924" s="193" t="s">
        <v>1022</v>
      </c>
      <c r="C924" s="193" t="s">
        <v>627</v>
      </c>
      <c r="D924" s="193" t="s">
        <v>1528</v>
      </c>
      <c r="E924" s="201">
        <v>355</v>
      </c>
      <c r="F924" s="195" t="s">
        <v>1458</v>
      </c>
      <c r="G924" s="193"/>
      <c r="H924" s="195" t="s">
        <v>1845</v>
      </c>
      <c r="I924" s="195"/>
    </row>
    <row r="925" spans="1:242" s="78" customFormat="1" ht="33">
      <c r="A925" s="193" t="s">
        <v>1021</v>
      </c>
      <c r="B925" s="193" t="s">
        <v>1022</v>
      </c>
      <c r="C925" s="193" t="s">
        <v>627</v>
      </c>
      <c r="D925" s="193" t="s">
        <v>1528</v>
      </c>
      <c r="E925" s="201">
        <v>88</v>
      </c>
      <c r="F925" s="195" t="s">
        <v>1458</v>
      </c>
      <c r="G925" s="193"/>
      <c r="H925" s="195" t="s">
        <v>1845</v>
      </c>
      <c r="I925" s="195" t="s">
        <v>1845</v>
      </c>
      <c r="J925" s="77"/>
      <c r="K925" s="77"/>
      <c r="L925" s="77"/>
      <c r="M925" s="77"/>
      <c r="N925" s="77"/>
      <c r="O925" s="77"/>
      <c r="P925" s="77"/>
      <c r="Q925" s="77"/>
      <c r="R925" s="77"/>
      <c r="S925" s="77"/>
      <c r="T925" s="77"/>
      <c r="U925" s="77"/>
      <c r="V925" s="77"/>
      <c r="W925" s="77"/>
      <c r="X925" s="77"/>
      <c r="Y925" s="77"/>
      <c r="Z925" s="77"/>
      <c r="AA925" s="77"/>
      <c r="AB925" s="77"/>
      <c r="AC925" s="77"/>
      <c r="AD925" s="77"/>
      <c r="AE925" s="77"/>
      <c r="AF925" s="77"/>
      <c r="AG925" s="77"/>
      <c r="AH925" s="77"/>
      <c r="AI925" s="77"/>
      <c r="AJ925" s="77"/>
      <c r="AK925" s="77"/>
      <c r="AL925" s="77"/>
      <c r="AM925" s="77"/>
      <c r="AN925" s="77"/>
      <c r="AO925" s="77"/>
      <c r="AP925" s="77"/>
      <c r="AQ925" s="77"/>
      <c r="AR925" s="77"/>
      <c r="AS925" s="77"/>
      <c r="AT925" s="77"/>
      <c r="AU925" s="77"/>
      <c r="AV925" s="77"/>
      <c r="AW925" s="77"/>
      <c r="AX925" s="77"/>
      <c r="AY925" s="77"/>
      <c r="AZ925" s="77"/>
      <c r="BA925" s="77"/>
      <c r="BB925" s="77"/>
      <c r="BC925" s="77"/>
      <c r="BD925" s="77"/>
      <c r="BE925" s="77"/>
      <c r="BF925" s="77"/>
      <c r="BG925" s="77"/>
      <c r="BH925" s="77"/>
      <c r="BI925" s="77"/>
      <c r="BJ925" s="77"/>
      <c r="BK925" s="77"/>
      <c r="BL925" s="77"/>
      <c r="BM925" s="77"/>
      <c r="BN925" s="77"/>
      <c r="BO925" s="77"/>
      <c r="BP925" s="77"/>
      <c r="BQ925" s="77"/>
      <c r="BR925" s="77"/>
      <c r="BS925" s="77"/>
      <c r="BT925" s="77"/>
      <c r="BU925" s="77"/>
      <c r="BV925" s="77"/>
      <c r="BW925" s="77"/>
      <c r="BX925" s="77"/>
      <c r="BY925" s="77"/>
      <c r="BZ925" s="77"/>
      <c r="CA925" s="77"/>
      <c r="CB925" s="77"/>
      <c r="CC925" s="77"/>
      <c r="CD925" s="77"/>
      <c r="CE925" s="77"/>
      <c r="CF925" s="77"/>
      <c r="CG925" s="77"/>
      <c r="CH925" s="77"/>
      <c r="CI925" s="77"/>
      <c r="CJ925" s="77"/>
      <c r="CK925" s="77"/>
      <c r="CL925" s="77"/>
      <c r="CM925" s="77"/>
      <c r="CN925" s="77"/>
      <c r="CO925" s="77"/>
      <c r="CP925" s="77"/>
      <c r="CQ925" s="77"/>
      <c r="CR925" s="77"/>
      <c r="CS925" s="77"/>
      <c r="CT925" s="77"/>
      <c r="CU925" s="77"/>
      <c r="CV925" s="77"/>
      <c r="CW925" s="77"/>
      <c r="CX925" s="77"/>
      <c r="CY925" s="77"/>
      <c r="CZ925" s="77"/>
      <c r="DA925" s="77"/>
      <c r="DB925" s="77"/>
      <c r="DC925" s="77"/>
      <c r="DD925" s="77"/>
      <c r="DE925" s="77"/>
      <c r="DF925" s="77"/>
      <c r="DG925" s="77"/>
      <c r="DH925" s="77"/>
      <c r="DI925" s="77"/>
      <c r="DJ925" s="77"/>
      <c r="DK925" s="77"/>
      <c r="DL925" s="77"/>
      <c r="DM925" s="77"/>
      <c r="DN925" s="77"/>
      <c r="DO925" s="77"/>
      <c r="DP925" s="77"/>
      <c r="DQ925" s="77"/>
      <c r="DR925" s="77"/>
      <c r="DS925" s="77"/>
      <c r="DT925" s="77"/>
      <c r="DU925" s="77"/>
      <c r="DV925" s="77"/>
      <c r="DW925" s="77"/>
      <c r="DX925" s="77"/>
      <c r="DY925" s="77"/>
      <c r="DZ925" s="77"/>
      <c r="EA925" s="77"/>
      <c r="EB925" s="77"/>
      <c r="EC925" s="77"/>
      <c r="ED925" s="77"/>
      <c r="EE925" s="77"/>
      <c r="EF925" s="77"/>
      <c r="EG925" s="77"/>
      <c r="EH925" s="77"/>
      <c r="EI925" s="77"/>
      <c r="EJ925" s="77"/>
      <c r="EK925" s="77"/>
      <c r="EL925" s="77"/>
      <c r="EM925" s="77"/>
      <c r="EN925" s="77"/>
      <c r="EO925" s="77"/>
      <c r="EP925" s="77"/>
      <c r="EQ925" s="77"/>
      <c r="ER925" s="77"/>
      <c r="ES925" s="77"/>
      <c r="ET925" s="77"/>
      <c r="EU925" s="77"/>
      <c r="EV925" s="77"/>
      <c r="EW925" s="77"/>
      <c r="EX925" s="77"/>
      <c r="EY925" s="77"/>
      <c r="EZ925" s="77"/>
      <c r="FA925" s="77"/>
      <c r="FB925" s="77"/>
      <c r="FC925" s="77"/>
      <c r="FD925" s="77"/>
      <c r="FE925" s="77"/>
      <c r="FF925" s="77"/>
      <c r="FG925" s="77"/>
      <c r="FH925" s="77"/>
      <c r="FI925" s="77"/>
      <c r="FJ925" s="77"/>
      <c r="FK925" s="77"/>
      <c r="FL925" s="77"/>
      <c r="FM925" s="77"/>
      <c r="FN925" s="77"/>
      <c r="FO925" s="77"/>
      <c r="FP925" s="77"/>
      <c r="FQ925" s="77"/>
      <c r="FR925" s="77"/>
      <c r="FS925" s="77"/>
      <c r="FT925" s="77"/>
      <c r="FU925" s="77"/>
      <c r="FV925" s="77"/>
      <c r="FW925" s="77"/>
      <c r="FX925" s="77"/>
      <c r="FY925" s="77"/>
      <c r="FZ925" s="77"/>
      <c r="GA925" s="77"/>
      <c r="GB925" s="77"/>
      <c r="GC925" s="77"/>
      <c r="GD925" s="77"/>
      <c r="GE925" s="77"/>
      <c r="GF925" s="77"/>
      <c r="GG925" s="77"/>
      <c r="GH925" s="77"/>
      <c r="GI925" s="77"/>
      <c r="GJ925" s="77"/>
      <c r="GK925" s="77"/>
      <c r="GL925" s="77"/>
      <c r="GM925" s="77"/>
      <c r="GN925" s="77"/>
      <c r="GO925" s="77"/>
      <c r="GP925" s="77"/>
      <c r="GQ925" s="77"/>
      <c r="GR925" s="77"/>
      <c r="GS925" s="77"/>
      <c r="GT925" s="77"/>
      <c r="GU925" s="77"/>
      <c r="GV925" s="77"/>
      <c r="GW925" s="77"/>
      <c r="GX925" s="77"/>
      <c r="GY925" s="77"/>
      <c r="GZ925" s="77"/>
      <c r="HA925" s="77"/>
      <c r="HB925" s="77"/>
      <c r="HC925" s="77"/>
      <c r="HD925" s="77"/>
      <c r="HE925" s="77"/>
      <c r="HF925" s="77"/>
      <c r="HG925" s="77"/>
      <c r="HH925" s="77"/>
      <c r="HI925" s="77"/>
      <c r="HJ925" s="77"/>
      <c r="HK925" s="77"/>
      <c r="HL925" s="77"/>
      <c r="HM925" s="77"/>
      <c r="HN925" s="77"/>
      <c r="HO925" s="77"/>
      <c r="HP925" s="77"/>
      <c r="HQ925" s="77"/>
      <c r="HR925" s="77"/>
      <c r="HS925" s="77"/>
      <c r="HT925" s="77"/>
      <c r="HU925" s="77"/>
      <c r="HV925" s="77"/>
      <c r="HW925" s="77"/>
      <c r="HX925" s="77"/>
      <c r="HY925" s="77"/>
      <c r="HZ925" s="77"/>
      <c r="IA925" s="77"/>
      <c r="IB925" s="77"/>
      <c r="IC925" s="77"/>
      <c r="ID925" s="77"/>
      <c r="IE925" s="77"/>
      <c r="IF925" s="77"/>
      <c r="IG925" s="77"/>
      <c r="IH925" s="77"/>
    </row>
    <row r="926" spans="1:9" s="202" customFormat="1" ht="16.5">
      <c r="A926" s="193"/>
      <c r="B926" s="193"/>
      <c r="C926" s="193" t="s">
        <v>1730</v>
      </c>
      <c r="D926" s="193"/>
      <c r="E926" s="201">
        <f>SUM(E912:E925)</f>
        <v>3497</v>
      </c>
      <c r="F926" s="195"/>
      <c r="G926" s="193"/>
      <c r="H926" s="195"/>
      <c r="I926" s="195"/>
    </row>
    <row r="927" spans="1:9" s="202" customFormat="1" ht="33">
      <c r="A927" s="193" t="s">
        <v>316</v>
      </c>
      <c r="B927" s="193" t="s">
        <v>636</v>
      </c>
      <c r="C927" s="193" t="s">
        <v>637</v>
      </c>
      <c r="D927" s="193" t="s">
        <v>319</v>
      </c>
      <c r="E927" s="201">
        <v>20</v>
      </c>
      <c r="F927" s="195" t="s">
        <v>320</v>
      </c>
      <c r="G927" s="193" t="s">
        <v>321</v>
      </c>
      <c r="H927" s="195"/>
      <c r="I927" s="195"/>
    </row>
    <row r="928" spans="1:244" s="209" customFormat="1" ht="33">
      <c r="A928" s="193" t="s">
        <v>638</v>
      </c>
      <c r="B928" s="193" t="s">
        <v>639</v>
      </c>
      <c r="C928" s="193" t="s">
        <v>637</v>
      </c>
      <c r="D928" s="193" t="s">
        <v>306</v>
      </c>
      <c r="E928" s="201">
        <v>1231</v>
      </c>
      <c r="F928" s="195" t="s">
        <v>293</v>
      </c>
      <c r="G928" s="193"/>
      <c r="H928" s="195" t="s">
        <v>294</v>
      </c>
      <c r="I928" s="195" t="s">
        <v>294</v>
      </c>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205"/>
      <c r="BS928" s="205"/>
      <c r="BT928" s="205"/>
      <c r="BU928" s="205"/>
      <c r="BV928" s="205"/>
      <c r="BW928" s="205"/>
      <c r="BX928" s="205"/>
      <c r="BY928" s="205"/>
      <c r="BZ928" s="205"/>
      <c r="CA928" s="205"/>
      <c r="CB928" s="205"/>
      <c r="CC928" s="205"/>
      <c r="CD928" s="205"/>
      <c r="CE928" s="205"/>
      <c r="CF928" s="205"/>
      <c r="CG928" s="205"/>
      <c r="CH928" s="205"/>
      <c r="CI928" s="205"/>
      <c r="CJ928" s="205"/>
      <c r="CK928" s="205"/>
      <c r="CL928" s="205"/>
      <c r="CM928" s="205"/>
      <c r="CN928" s="205"/>
      <c r="CO928" s="205"/>
      <c r="CP928" s="205"/>
      <c r="CQ928" s="205"/>
      <c r="CR928" s="205"/>
      <c r="CS928" s="205"/>
      <c r="CT928" s="205"/>
      <c r="CU928" s="205"/>
      <c r="CV928" s="205"/>
      <c r="CW928" s="205"/>
      <c r="CX928" s="205"/>
      <c r="CY928" s="205"/>
      <c r="CZ928" s="205"/>
      <c r="DA928" s="205"/>
      <c r="DB928" s="205"/>
      <c r="DC928" s="205"/>
      <c r="DD928" s="205"/>
      <c r="DE928" s="205"/>
      <c r="DF928" s="205"/>
      <c r="DG928" s="205"/>
      <c r="DH928" s="205"/>
      <c r="DI928" s="205"/>
      <c r="DJ928" s="205"/>
      <c r="DK928" s="205"/>
      <c r="DL928" s="205"/>
      <c r="DM928" s="205"/>
      <c r="DN928" s="205"/>
      <c r="DO928" s="205"/>
      <c r="DP928" s="205"/>
      <c r="DQ928" s="205"/>
      <c r="DR928" s="205"/>
      <c r="DS928" s="205"/>
      <c r="DT928" s="205"/>
      <c r="DU928" s="205"/>
      <c r="DV928" s="205"/>
      <c r="DW928" s="205"/>
      <c r="DX928" s="205"/>
      <c r="DY928" s="205"/>
      <c r="DZ928" s="205"/>
      <c r="EA928" s="205"/>
      <c r="EB928" s="205"/>
      <c r="EC928" s="205"/>
      <c r="ED928" s="205"/>
      <c r="EE928" s="205"/>
      <c r="EF928" s="205"/>
      <c r="EG928" s="205"/>
      <c r="EH928" s="205"/>
      <c r="EI928" s="205"/>
      <c r="EJ928" s="205"/>
      <c r="EK928" s="205"/>
      <c r="EL928" s="205"/>
      <c r="EM928" s="205"/>
      <c r="EN928" s="205"/>
      <c r="EO928" s="205"/>
      <c r="EP928" s="205"/>
      <c r="EQ928" s="205"/>
      <c r="ER928" s="205"/>
      <c r="ES928" s="205"/>
      <c r="ET928" s="205"/>
      <c r="EU928" s="205"/>
      <c r="EV928" s="205"/>
      <c r="EW928" s="205"/>
      <c r="EX928" s="205"/>
      <c r="EY928" s="205"/>
      <c r="EZ928" s="205"/>
      <c r="FA928" s="205"/>
      <c r="FB928" s="205"/>
      <c r="FC928" s="205"/>
      <c r="FD928" s="205"/>
      <c r="FE928" s="205"/>
      <c r="FF928" s="205"/>
      <c r="FG928" s="205"/>
      <c r="FH928" s="205"/>
      <c r="FI928" s="205"/>
      <c r="FJ928" s="205"/>
      <c r="FK928" s="205"/>
      <c r="FL928" s="205"/>
      <c r="FM928" s="205"/>
      <c r="FN928" s="205"/>
      <c r="FO928" s="205"/>
      <c r="FP928" s="205"/>
      <c r="FQ928" s="205"/>
      <c r="FR928" s="205"/>
      <c r="FS928" s="205"/>
      <c r="FT928" s="205"/>
      <c r="FU928" s="205"/>
      <c r="FV928" s="205"/>
      <c r="FW928" s="205"/>
      <c r="FX928" s="205"/>
      <c r="FY928" s="205"/>
      <c r="FZ928" s="205"/>
      <c r="GA928" s="205"/>
      <c r="GB928" s="205"/>
      <c r="GC928" s="205"/>
      <c r="GD928" s="205"/>
      <c r="GE928" s="205"/>
      <c r="GF928" s="205"/>
      <c r="GG928" s="205"/>
      <c r="GH928" s="205"/>
      <c r="GI928" s="205"/>
      <c r="GJ928" s="205"/>
      <c r="GK928" s="205"/>
      <c r="GL928" s="205"/>
      <c r="GM928" s="205"/>
      <c r="GN928" s="205"/>
      <c r="GO928" s="205"/>
      <c r="GP928" s="205"/>
      <c r="GQ928" s="205"/>
      <c r="GR928" s="205"/>
      <c r="GS928" s="205"/>
      <c r="GT928" s="205"/>
      <c r="GU928" s="205"/>
      <c r="GV928" s="205"/>
      <c r="GW928" s="205"/>
      <c r="GX928" s="205"/>
      <c r="GY928" s="205"/>
      <c r="GZ928" s="205"/>
      <c r="HA928" s="205"/>
      <c r="HB928" s="205"/>
      <c r="HC928" s="205"/>
      <c r="HD928" s="205"/>
      <c r="HE928" s="205"/>
      <c r="HF928" s="205"/>
      <c r="HG928" s="205"/>
      <c r="HH928" s="205"/>
      <c r="HI928" s="205"/>
      <c r="HJ928" s="205"/>
      <c r="HK928" s="205"/>
      <c r="HL928" s="205"/>
      <c r="HM928" s="205"/>
      <c r="HN928" s="205"/>
      <c r="HO928" s="205"/>
      <c r="HP928" s="205"/>
      <c r="HQ928" s="205"/>
      <c r="HR928" s="205"/>
      <c r="HS928" s="205"/>
      <c r="HT928" s="205"/>
      <c r="HU928" s="205"/>
      <c r="HV928" s="205"/>
      <c r="HW928" s="205"/>
      <c r="HX928" s="205"/>
      <c r="HY928" s="205"/>
      <c r="HZ928" s="205"/>
      <c r="IA928" s="205"/>
      <c r="IB928" s="205"/>
      <c r="IC928" s="205"/>
      <c r="ID928" s="205"/>
      <c r="IE928" s="205"/>
      <c r="IF928" s="205"/>
      <c r="IG928" s="205"/>
      <c r="IH928" s="205"/>
      <c r="II928" s="205"/>
      <c r="IJ928" s="205"/>
    </row>
    <row r="929" spans="1:242" s="78" customFormat="1" ht="16.5">
      <c r="A929" s="193"/>
      <c r="B929" s="193"/>
      <c r="C929" s="193" t="s">
        <v>640</v>
      </c>
      <c r="D929" s="193"/>
      <c r="E929" s="201">
        <f>SUM(E927:E928)</f>
        <v>1251</v>
      </c>
      <c r="F929" s="195"/>
      <c r="G929" s="193"/>
      <c r="H929" s="195"/>
      <c r="I929" s="195" t="s">
        <v>1845</v>
      </c>
      <c r="J929" s="77"/>
      <c r="K929" s="77"/>
      <c r="L929" s="77"/>
      <c r="M929" s="77"/>
      <c r="N929" s="77"/>
      <c r="O929" s="77"/>
      <c r="P929" s="77"/>
      <c r="Q929" s="77"/>
      <c r="R929" s="77"/>
      <c r="S929" s="77"/>
      <c r="T929" s="77"/>
      <c r="U929" s="77"/>
      <c r="V929" s="77"/>
      <c r="W929" s="77"/>
      <c r="X929" s="77"/>
      <c r="Y929" s="77"/>
      <c r="Z929" s="77"/>
      <c r="AA929" s="77"/>
      <c r="AB929" s="77"/>
      <c r="AC929" s="77"/>
      <c r="AD929" s="77"/>
      <c r="AE929" s="77"/>
      <c r="AF929" s="77"/>
      <c r="AG929" s="77"/>
      <c r="AH929" s="77"/>
      <c r="AI929" s="77"/>
      <c r="AJ929" s="77"/>
      <c r="AK929" s="77"/>
      <c r="AL929" s="77"/>
      <c r="AM929" s="77"/>
      <c r="AN929" s="77"/>
      <c r="AO929" s="77"/>
      <c r="AP929" s="77"/>
      <c r="AQ929" s="77"/>
      <c r="AR929" s="77"/>
      <c r="AS929" s="77"/>
      <c r="AT929" s="77"/>
      <c r="AU929" s="77"/>
      <c r="AV929" s="77"/>
      <c r="AW929" s="77"/>
      <c r="AX929" s="77"/>
      <c r="AY929" s="77"/>
      <c r="AZ929" s="77"/>
      <c r="BA929" s="77"/>
      <c r="BB929" s="77"/>
      <c r="BC929" s="77"/>
      <c r="BD929" s="77"/>
      <c r="BE929" s="77"/>
      <c r="BF929" s="77"/>
      <c r="BG929" s="77"/>
      <c r="BH929" s="77"/>
      <c r="BI929" s="77"/>
      <c r="BJ929" s="77"/>
      <c r="BK929" s="77"/>
      <c r="BL929" s="77"/>
      <c r="BM929" s="77"/>
      <c r="BN929" s="77"/>
      <c r="BO929" s="77"/>
      <c r="BP929" s="77"/>
      <c r="BQ929" s="77"/>
      <c r="BR929" s="77"/>
      <c r="BS929" s="77"/>
      <c r="BT929" s="77"/>
      <c r="BU929" s="77"/>
      <c r="BV929" s="77"/>
      <c r="BW929" s="77"/>
      <c r="BX929" s="77"/>
      <c r="BY929" s="77"/>
      <c r="BZ929" s="77"/>
      <c r="CA929" s="77"/>
      <c r="CB929" s="77"/>
      <c r="CC929" s="77"/>
      <c r="CD929" s="77"/>
      <c r="CE929" s="77"/>
      <c r="CF929" s="77"/>
      <c r="CG929" s="77"/>
      <c r="CH929" s="77"/>
      <c r="CI929" s="77"/>
      <c r="CJ929" s="77"/>
      <c r="CK929" s="77"/>
      <c r="CL929" s="77"/>
      <c r="CM929" s="77"/>
      <c r="CN929" s="77"/>
      <c r="CO929" s="77"/>
      <c r="CP929" s="77"/>
      <c r="CQ929" s="77"/>
      <c r="CR929" s="77"/>
      <c r="CS929" s="77"/>
      <c r="CT929" s="77"/>
      <c r="CU929" s="77"/>
      <c r="CV929" s="77"/>
      <c r="CW929" s="77"/>
      <c r="CX929" s="77"/>
      <c r="CY929" s="77"/>
      <c r="CZ929" s="77"/>
      <c r="DA929" s="77"/>
      <c r="DB929" s="77"/>
      <c r="DC929" s="77"/>
      <c r="DD929" s="77"/>
      <c r="DE929" s="77"/>
      <c r="DF929" s="77"/>
      <c r="DG929" s="77"/>
      <c r="DH929" s="77"/>
      <c r="DI929" s="77"/>
      <c r="DJ929" s="77"/>
      <c r="DK929" s="77"/>
      <c r="DL929" s="77"/>
      <c r="DM929" s="77"/>
      <c r="DN929" s="77"/>
      <c r="DO929" s="77"/>
      <c r="DP929" s="77"/>
      <c r="DQ929" s="77"/>
      <c r="DR929" s="77"/>
      <c r="DS929" s="77"/>
      <c r="DT929" s="77"/>
      <c r="DU929" s="77"/>
      <c r="DV929" s="77"/>
      <c r="DW929" s="77"/>
      <c r="DX929" s="77"/>
      <c r="DY929" s="77"/>
      <c r="DZ929" s="77"/>
      <c r="EA929" s="77"/>
      <c r="EB929" s="77"/>
      <c r="EC929" s="77"/>
      <c r="ED929" s="77"/>
      <c r="EE929" s="77"/>
      <c r="EF929" s="77"/>
      <c r="EG929" s="77"/>
      <c r="EH929" s="77"/>
      <c r="EI929" s="77"/>
      <c r="EJ929" s="77"/>
      <c r="EK929" s="77"/>
      <c r="EL929" s="77"/>
      <c r="EM929" s="77"/>
      <c r="EN929" s="77"/>
      <c r="EO929" s="77"/>
      <c r="EP929" s="77"/>
      <c r="EQ929" s="77"/>
      <c r="ER929" s="77"/>
      <c r="ES929" s="77"/>
      <c r="ET929" s="77"/>
      <c r="EU929" s="77"/>
      <c r="EV929" s="77"/>
      <c r="EW929" s="77"/>
      <c r="EX929" s="77"/>
      <c r="EY929" s="77"/>
      <c r="EZ929" s="77"/>
      <c r="FA929" s="77"/>
      <c r="FB929" s="77"/>
      <c r="FC929" s="77"/>
      <c r="FD929" s="77"/>
      <c r="FE929" s="77"/>
      <c r="FF929" s="77"/>
      <c r="FG929" s="77"/>
      <c r="FH929" s="77"/>
      <c r="FI929" s="77"/>
      <c r="FJ929" s="77"/>
      <c r="FK929" s="77"/>
      <c r="FL929" s="77"/>
      <c r="FM929" s="77"/>
      <c r="FN929" s="77"/>
      <c r="FO929" s="77"/>
      <c r="FP929" s="77"/>
      <c r="FQ929" s="77"/>
      <c r="FR929" s="77"/>
      <c r="FS929" s="77"/>
      <c r="FT929" s="77"/>
      <c r="FU929" s="77"/>
      <c r="FV929" s="77"/>
      <c r="FW929" s="77"/>
      <c r="FX929" s="77"/>
      <c r="FY929" s="77"/>
      <c r="FZ929" s="77"/>
      <c r="GA929" s="77"/>
      <c r="GB929" s="77"/>
      <c r="GC929" s="77"/>
      <c r="GD929" s="77"/>
      <c r="GE929" s="77"/>
      <c r="GF929" s="77"/>
      <c r="GG929" s="77"/>
      <c r="GH929" s="77"/>
      <c r="GI929" s="77"/>
      <c r="GJ929" s="77"/>
      <c r="GK929" s="77"/>
      <c r="GL929" s="77"/>
      <c r="GM929" s="77"/>
      <c r="GN929" s="77"/>
      <c r="GO929" s="77"/>
      <c r="GP929" s="77"/>
      <c r="GQ929" s="77"/>
      <c r="GR929" s="77"/>
      <c r="GS929" s="77"/>
      <c r="GT929" s="77"/>
      <c r="GU929" s="77"/>
      <c r="GV929" s="77"/>
      <c r="GW929" s="77"/>
      <c r="GX929" s="77"/>
      <c r="GY929" s="77"/>
      <c r="GZ929" s="77"/>
      <c r="HA929" s="77"/>
      <c r="HB929" s="77"/>
      <c r="HC929" s="77"/>
      <c r="HD929" s="77"/>
      <c r="HE929" s="77"/>
      <c r="HF929" s="77"/>
      <c r="HG929" s="77"/>
      <c r="HH929" s="77"/>
      <c r="HI929" s="77"/>
      <c r="HJ929" s="77"/>
      <c r="HK929" s="77"/>
      <c r="HL929" s="77"/>
      <c r="HM929" s="77"/>
      <c r="HN929" s="77"/>
      <c r="HO929" s="77"/>
      <c r="HP929" s="77"/>
      <c r="HQ929" s="77"/>
      <c r="HR929" s="77"/>
      <c r="HS929" s="77"/>
      <c r="HT929" s="77"/>
      <c r="HU929" s="77"/>
      <c r="HV929" s="77"/>
      <c r="HW929" s="77"/>
      <c r="HX929" s="77"/>
      <c r="HY929" s="77"/>
      <c r="HZ929" s="77"/>
      <c r="IA929" s="77"/>
      <c r="IB929" s="77"/>
      <c r="IC929" s="77"/>
      <c r="ID929" s="77"/>
      <c r="IE929" s="77"/>
      <c r="IF929" s="77"/>
      <c r="IG929" s="77"/>
      <c r="IH929" s="77"/>
    </row>
    <row r="930" spans="1:9" s="206" customFormat="1" ht="33">
      <c r="A930" s="193" t="s">
        <v>1852</v>
      </c>
      <c r="B930" s="193" t="s">
        <v>641</v>
      </c>
      <c r="C930" s="193" t="s">
        <v>642</v>
      </c>
      <c r="D930" s="193" t="s">
        <v>1855</v>
      </c>
      <c r="E930" s="201">
        <v>20</v>
      </c>
      <c r="F930" s="195" t="s">
        <v>1471</v>
      </c>
      <c r="G930" s="193" t="s">
        <v>1856</v>
      </c>
      <c r="H930" s="195"/>
      <c r="I930" s="195"/>
    </row>
    <row r="931" spans="1:9" s="206" customFormat="1" ht="30.75" customHeight="1">
      <c r="A931" s="193" t="s">
        <v>1852</v>
      </c>
      <c r="B931" s="193" t="s">
        <v>643</v>
      </c>
      <c r="C931" s="193" t="s">
        <v>642</v>
      </c>
      <c r="D931" s="193" t="s">
        <v>1855</v>
      </c>
      <c r="E931" s="201">
        <v>30</v>
      </c>
      <c r="F931" s="195" t="s">
        <v>1471</v>
      </c>
      <c r="G931" s="193" t="s">
        <v>1856</v>
      </c>
      <c r="H931" s="195"/>
      <c r="I931" s="195"/>
    </row>
    <row r="932" spans="1:242" s="78" customFormat="1" ht="16.5">
      <c r="A932" s="193" t="s">
        <v>1911</v>
      </c>
      <c r="B932" s="193" t="s">
        <v>1912</v>
      </c>
      <c r="C932" s="193" t="s">
        <v>642</v>
      </c>
      <c r="D932" s="193" t="s">
        <v>1855</v>
      </c>
      <c r="E932" s="201">
        <v>86</v>
      </c>
      <c r="F932" s="195" t="s">
        <v>1458</v>
      </c>
      <c r="G932" s="193"/>
      <c r="H932" s="195" t="s">
        <v>1845</v>
      </c>
      <c r="I932" s="195" t="s">
        <v>1845</v>
      </c>
      <c r="J932" s="77"/>
      <c r="K932" s="77"/>
      <c r="L932" s="77"/>
      <c r="M932" s="77"/>
      <c r="N932" s="77"/>
      <c r="O932" s="77"/>
      <c r="P932" s="77"/>
      <c r="Q932" s="77"/>
      <c r="R932" s="77"/>
      <c r="S932" s="77"/>
      <c r="T932" s="77"/>
      <c r="U932" s="77"/>
      <c r="V932" s="77"/>
      <c r="W932" s="77"/>
      <c r="X932" s="77"/>
      <c r="Y932" s="77"/>
      <c r="Z932" s="77"/>
      <c r="AA932" s="77"/>
      <c r="AB932" s="77"/>
      <c r="AC932" s="77"/>
      <c r="AD932" s="77"/>
      <c r="AE932" s="77"/>
      <c r="AF932" s="77"/>
      <c r="AG932" s="77"/>
      <c r="AH932" s="77"/>
      <c r="AI932" s="77"/>
      <c r="AJ932" s="77"/>
      <c r="AK932" s="77"/>
      <c r="AL932" s="77"/>
      <c r="AM932" s="77"/>
      <c r="AN932" s="77"/>
      <c r="AO932" s="77"/>
      <c r="AP932" s="77"/>
      <c r="AQ932" s="77"/>
      <c r="AR932" s="77"/>
      <c r="AS932" s="77"/>
      <c r="AT932" s="77"/>
      <c r="AU932" s="77"/>
      <c r="AV932" s="77"/>
      <c r="AW932" s="77"/>
      <c r="AX932" s="77"/>
      <c r="AY932" s="77"/>
      <c r="AZ932" s="77"/>
      <c r="BA932" s="77"/>
      <c r="BB932" s="77"/>
      <c r="BC932" s="77"/>
      <c r="BD932" s="77"/>
      <c r="BE932" s="77"/>
      <c r="BF932" s="77"/>
      <c r="BG932" s="77"/>
      <c r="BH932" s="77"/>
      <c r="BI932" s="77"/>
      <c r="BJ932" s="77"/>
      <c r="BK932" s="77"/>
      <c r="BL932" s="77"/>
      <c r="BM932" s="77"/>
      <c r="BN932" s="77"/>
      <c r="BO932" s="77"/>
      <c r="BP932" s="77"/>
      <c r="BQ932" s="77"/>
      <c r="BR932" s="77"/>
      <c r="BS932" s="77"/>
      <c r="BT932" s="77"/>
      <c r="BU932" s="77"/>
      <c r="BV932" s="77"/>
      <c r="BW932" s="77"/>
      <c r="BX932" s="77"/>
      <c r="BY932" s="77"/>
      <c r="BZ932" s="77"/>
      <c r="CA932" s="77"/>
      <c r="CB932" s="77"/>
      <c r="CC932" s="77"/>
      <c r="CD932" s="77"/>
      <c r="CE932" s="77"/>
      <c r="CF932" s="77"/>
      <c r="CG932" s="77"/>
      <c r="CH932" s="77"/>
      <c r="CI932" s="77"/>
      <c r="CJ932" s="77"/>
      <c r="CK932" s="77"/>
      <c r="CL932" s="77"/>
      <c r="CM932" s="77"/>
      <c r="CN932" s="77"/>
      <c r="CO932" s="77"/>
      <c r="CP932" s="77"/>
      <c r="CQ932" s="77"/>
      <c r="CR932" s="77"/>
      <c r="CS932" s="77"/>
      <c r="CT932" s="77"/>
      <c r="CU932" s="77"/>
      <c r="CV932" s="77"/>
      <c r="CW932" s="77"/>
      <c r="CX932" s="77"/>
      <c r="CY932" s="77"/>
      <c r="CZ932" s="77"/>
      <c r="DA932" s="77"/>
      <c r="DB932" s="77"/>
      <c r="DC932" s="77"/>
      <c r="DD932" s="77"/>
      <c r="DE932" s="77"/>
      <c r="DF932" s="77"/>
      <c r="DG932" s="77"/>
      <c r="DH932" s="77"/>
      <c r="DI932" s="77"/>
      <c r="DJ932" s="77"/>
      <c r="DK932" s="77"/>
      <c r="DL932" s="77"/>
      <c r="DM932" s="77"/>
      <c r="DN932" s="77"/>
      <c r="DO932" s="77"/>
      <c r="DP932" s="77"/>
      <c r="DQ932" s="77"/>
      <c r="DR932" s="77"/>
      <c r="DS932" s="77"/>
      <c r="DT932" s="77"/>
      <c r="DU932" s="77"/>
      <c r="DV932" s="77"/>
      <c r="DW932" s="77"/>
      <c r="DX932" s="77"/>
      <c r="DY932" s="77"/>
      <c r="DZ932" s="77"/>
      <c r="EA932" s="77"/>
      <c r="EB932" s="77"/>
      <c r="EC932" s="77"/>
      <c r="ED932" s="77"/>
      <c r="EE932" s="77"/>
      <c r="EF932" s="77"/>
      <c r="EG932" s="77"/>
      <c r="EH932" s="77"/>
      <c r="EI932" s="77"/>
      <c r="EJ932" s="77"/>
      <c r="EK932" s="77"/>
      <c r="EL932" s="77"/>
      <c r="EM932" s="77"/>
      <c r="EN932" s="77"/>
      <c r="EO932" s="77"/>
      <c r="EP932" s="77"/>
      <c r="EQ932" s="77"/>
      <c r="ER932" s="77"/>
      <c r="ES932" s="77"/>
      <c r="ET932" s="77"/>
      <c r="EU932" s="77"/>
      <c r="EV932" s="77"/>
      <c r="EW932" s="77"/>
      <c r="EX932" s="77"/>
      <c r="EY932" s="77"/>
      <c r="EZ932" s="77"/>
      <c r="FA932" s="77"/>
      <c r="FB932" s="77"/>
      <c r="FC932" s="77"/>
      <c r="FD932" s="77"/>
      <c r="FE932" s="77"/>
      <c r="FF932" s="77"/>
      <c r="FG932" s="77"/>
      <c r="FH932" s="77"/>
      <c r="FI932" s="77"/>
      <c r="FJ932" s="77"/>
      <c r="FK932" s="77"/>
      <c r="FL932" s="77"/>
      <c r="FM932" s="77"/>
      <c r="FN932" s="77"/>
      <c r="FO932" s="77"/>
      <c r="FP932" s="77"/>
      <c r="FQ932" s="77"/>
      <c r="FR932" s="77"/>
      <c r="FS932" s="77"/>
      <c r="FT932" s="77"/>
      <c r="FU932" s="77"/>
      <c r="FV932" s="77"/>
      <c r="FW932" s="77"/>
      <c r="FX932" s="77"/>
      <c r="FY932" s="77"/>
      <c r="FZ932" s="77"/>
      <c r="GA932" s="77"/>
      <c r="GB932" s="77"/>
      <c r="GC932" s="77"/>
      <c r="GD932" s="77"/>
      <c r="GE932" s="77"/>
      <c r="GF932" s="77"/>
      <c r="GG932" s="77"/>
      <c r="GH932" s="77"/>
      <c r="GI932" s="77"/>
      <c r="GJ932" s="77"/>
      <c r="GK932" s="77"/>
      <c r="GL932" s="77"/>
      <c r="GM932" s="77"/>
      <c r="GN932" s="77"/>
      <c r="GO932" s="77"/>
      <c r="GP932" s="77"/>
      <c r="GQ932" s="77"/>
      <c r="GR932" s="77"/>
      <c r="GS932" s="77"/>
      <c r="GT932" s="77"/>
      <c r="GU932" s="77"/>
      <c r="GV932" s="77"/>
      <c r="GW932" s="77"/>
      <c r="GX932" s="77"/>
      <c r="GY932" s="77"/>
      <c r="GZ932" s="77"/>
      <c r="HA932" s="77"/>
      <c r="HB932" s="77"/>
      <c r="HC932" s="77"/>
      <c r="HD932" s="77"/>
      <c r="HE932" s="77"/>
      <c r="HF932" s="77"/>
      <c r="HG932" s="77"/>
      <c r="HH932" s="77"/>
      <c r="HI932" s="77"/>
      <c r="HJ932" s="77"/>
      <c r="HK932" s="77"/>
      <c r="HL932" s="77"/>
      <c r="HM932" s="77"/>
      <c r="HN932" s="77"/>
      <c r="HO932" s="77"/>
      <c r="HP932" s="77"/>
      <c r="HQ932" s="77"/>
      <c r="HR932" s="77"/>
      <c r="HS932" s="77"/>
      <c r="HT932" s="77"/>
      <c r="HU932" s="77"/>
      <c r="HV932" s="77"/>
      <c r="HW932" s="77"/>
      <c r="HX932" s="77"/>
      <c r="HY932" s="77"/>
      <c r="HZ932" s="77"/>
      <c r="IA932" s="77"/>
      <c r="IB932" s="77"/>
      <c r="IC932" s="77"/>
      <c r="ID932" s="77"/>
      <c r="IE932" s="77"/>
      <c r="IF932" s="77"/>
      <c r="IG932" s="77"/>
      <c r="IH932" s="77"/>
    </row>
    <row r="933" spans="1:242" s="78" customFormat="1" ht="30" customHeight="1">
      <c r="A933" s="193"/>
      <c r="B933" s="193"/>
      <c r="C933" s="193" t="s">
        <v>644</v>
      </c>
      <c r="D933" s="193"/>
      <c r="E933" s="201">
        <f>SUM(E930:E932)</f>
        <v>136</v>
      </c>
      <c r="F933" s="195"/>
      <c r="G933" s="193"/>
      <c r="H933" s="195"/>
      <c r="I933" s="195" t="s">
        <v>579</v>
      </c>
      <c r="J933" s="77"/>
      <c r="K933" s="77"/>
      <c r="L933" s="77"/>
      <c r="M933" s="77"/>
      <c r="N933" s="77"/>
      <c r="O933" s="77"/>
      <c r="P933" s="77"/>
      <c r="Q933" s="77"/>
      <c r="R933" s="77"/>
      <c r="S933" s="77"/>
      <c r="T933" s="77"/>
      <c r="U933" s="77"/>
      <c r="V933" s="77"/>
      <c r="W933" s="77"/>
      <c r="X933" s="77"/>
      <c r="Y933" s="77"/>
      <c r="Z933" s="77"/>
      <c r="AA933" s="77"/>
      <c r="AB933" s="77"/>
      <c r="AC933" s="77"/>
      <c r="AD933" s="77"/>
      <c r="AE933" s="77"/>
      <c r="AF933" s="77"/>
      <c r="AG933" s="77"/>
      <c r="AH933" s="77"/>
      <c r="AI933" s="77"/>
      <c r="AJ933" s="77"/>
      <c r="AK933" s="77"/>
      <c r="AL933" s="77"/>
      <c r="AM933" s="77"/>
      <c r="AN933" s="77"/>
      <c r="AO933" s="77"/>
      <c r="AP933" s="77"/>
      <c r="AQ933" s="77"/>
      <c r="AR933" s="77"/>
      <c r="AS933" s="77"/>
      <c r="AT933" s="77"/>
      <c r="AU933" s="77"/>
      <c r="AV933" s="77"/>
      <c r="AW933" s="77"/>
      <c r="AX933" s="77"/>
      <c r="AY933" s="77"/>
      <c r="AZ933" s="77"/>
      <c r="BA933" s="77"/>
      <c r="BB933" s="77"/>
      <c r="BC933" s="77"/>
      <c r="BD933" s="77"/>
      <c r="BE933" s="77"/>
      <c r="BF933" s="77"/>
      <c r="BG933" s="77"/>
      <c r="BH933" s="77"/>
      <c r="BI933" s="77"/>
      <c r="BJ933" s="77"/>
      <c r="BK933" s="77"/>
      <c r="BL933" s="77"/>
      <c r="BM933" s="77"/>
      <c r="BN933" s="77"/>
      <c r="BO933" s="77"/>
      <c r="BP933" s="77"/>
      <c r="BQ933" s="77"/>
      <c r="BR933" s="77"/>
      <c r="BS933" s="77"/>
      <c r="BT933" s="77"/>
      <c r="BU933" s="77"/>
      <c r="BV933" s="77"/>
      <c r="BW933" s="77"/>
      <c r="BX933" s="77"/>
      <c r="BY933" s="77"/>
      <c r="BZ933" s="77"/>
      <c r="CA933" s="77"/>
      <c r="CB933" s="77"/>
      <c r="CC933" s="77"/>
      <c r="CD933" s="77"/>
      <c r="CE933" s="77"/>
      <c r="CF933" s="77"/>
      <c r="CG933" s="77"/>
      <c r="CH933" s="77"/>
      <c r="CI933" s="77"/>
      <c r="CJ933" s="77"/>
      <c r="CK933" s="77"/>
      <c r="CL933" s="77"/>
      <c r="CM933" s="77"/>
      <c r="CN933" s="77"/>
      <c r="CO933" s="77"/>
      <c r="CP933" s="77"/>
      <c r="CQ933" s="77"/>
      <c r="CR933" s="77"/>
      <c r="CS933" s="77"/>
      <c r="CT933" s="77"/>
      <c r="CU933" s="77"/>
      <c r="CV933" s="77"/>
      <c r="CW933" s="77"/>
      <c r="CX933" s="77"/>
      <c r="CY933" s="77"/>
      <c r="CZ933" s="77"/>
      <c r="DA933" s="77"/>
      <c r="DB933" s="77"/>
      <c r="DC933" s="77"/>
      <c r="DD933" s="77"/>
      <c r="DE933" s="77"/>
      <c r="DF933" s="77"/>
      <c r="DG933" s="77"/>
      <c r="DH933" s="77"/>
      <c r="DI933" s="77"/>
      <c r="DJ933" s="77"/>
      <c r="DK933" s="77"/>
      <c r="DL933" s="77"/>
      <c r="DM933" s="77"/>
      <c r="DN933" s="77"/>
      <c r="DO933" s="77"/>
      <c r="DP933" s="77"/>
      <c r="DQ933" s="77"/>
      <c r="DR933" s="77"/>
      <c r="DS933" s="77"/>
      <c r="DT933" s="77"/>
      <c r="DU933" s="77"/>
      <c r="DV933" s="77"/>
      <c r="DW933" s="77"/>
      <c r="DX933" s="77"/>
      <c r="DY933" s="77"/>
      <c r="DZ933" s="77"/>
      <c r="EA933" s="77"/>
      <c r="EB933" s="77"/>
      <c r="EC933" s="77"/>
      <c r="ED933" s="77"/>
      <c r="EE933" s="77"/>
      <c r="EF933" s="77"/>
      <c r="EG933" s="77"/>
      <c r="EH933" s="77"/>
      <c r="EI933" s="77"/>
      <c r="EJ933" s="77"/>
      <c r="EK933" s="77"/>
      <c r="EL933" s="77"/>
      <c r="EM933" s="77"/>
      <c r="EN933" s="77"/>
      <c r="EO933" s="77"/>
      <c r="EP933" s="77"/>
      <c r="EQ933" s="77"/>
      <c r="ER933" s="77"/>
      <c r="ES933" s="77"/>
      <c r="ET933" s="77"/>
      <c r="EU933" s="77"/>
      <c r="EV933" s="77"/>
      <c r="EW933" s="77"/>
      <c r="EX933" s="77"/>
      <c r="EY933" s="77"/>
      <c r="EZ933" s="77"/>
      <c r="FA933" s="77"/>
      <c r="FB933" s="77"/>
      <c r="FC933" s="77"/>
      <c r="FD933" s="77"/>
      <c r="FE933" s="77"/>
      <c r="FF933" s="77"/>
      <c r="FG933" s="77"/>
      <c r="FH933" s="77"/>
      <c r="FI933" s="77"/>
      <c r="FJ933" s="77"/>
      <c r="FK933" s="77"/>
      <c r="FL933" s="77"/>
      <c r="FM933" s="77"/>
      <c r="FN933" s="77"/>
      <c r="FO933" s="77"/>
      <c r="FP933" s="77"/>
      <c r="FQ933" s="77"/>
      <c r="FR933" s="77"/>
      <c r="FS933" s="77"/>
      <c r="FT933" s="77"/>
      <c r="FU933" s="77"/>
      <c r="FV933" s="77"/>
      <c r="FW933" s="77"/>
      <c r="FX933" s="77"/>
      <c r="FY933" s="77"/>
      <c r="FZ933" s="77"/>
      <c r="GA933" s="77"/>
      <c r="GB933" s="77"/>
      <c r="GC933" s="77"/>
      <c r="GD933" s="77"/>
      <c r="GE933" s="77"/>
      <c r="GF933" s="77"/>
      <c r="GG933" s="77"/>
      <c r="GH933" s="77"/>
      <c r="GI933" s="77"/>
      <c r="GJ933" s="77"/>
      <c r="GK933" s="77"/>
      <c r="GL933" s="77"/>
      <c r="GM933" s="77"/>
      <c r="GN933" s="77"/>
      <c r="GO933" s="77"/>
      <c r="GP933" s="77"/>
      <c r="GQ933" s="77"/>
      <c r="GR933" s="77"/>
      <c r="GS933" s="77"/>
      <c r="GT933" s="77"/>
      <c r="GU933" s="77"/>
      <c r="GV933" s="77"/>
      <c r="GW933" s="77"/>
      <c r="GX933" s="77"/>
      <c r="GY933" s="77"/>
      <c r="GZ933" s="77"/>
      <c r="HA933" s="77"/>
      <c r="HB933" s="77"/>
      <c r="HC933" s="77"/>
      <c r="HD933" s="77"/>
      <c r="HE933" s="77"/>
      <c r="HF933" s="77"/>
      <c r="HG933" s="77"/>
      <c r="HH933" s="77"/>
      <c r="HI933" s="77"/>
      <c r="HJ933" s="77"/>
      <c r="HK933" s="77"/>
      <c r="HL933" s="77"/>
      <c r="HM933" s="77"/>
      <c r="HN933" s="77"/>
      <c r="HO933" s="77"/>
      <c r="HP933" s="77"/>
      <c r="HQ933" s="77"/>
      <c r="HR933" s="77"/>
      <c r="HS933" s="77"/>
      <c r="HT933" s="77"/>
      <c r="HU933" s="77"/>
      <c r="HV933" s="77"/>
      <c r="HW933" s="77"/>
      <c r="HX933" s="77"/>
      <c r="HY933" s="77"/>
      <c r="HZ933" s="77"/>
      <c r="IA933" s="77"/>
      <c r="IB933" s="77"/>
      <c r="IC933" s="77"/>
      <c r="ID933" s="77"/>
      <c r="IE933" s="77"/>
      <c r="IF933" s="77"/>
      <c r="IG933" s="77"/>
      <c r="IH933" s="77"/>
    </row>
    <row r="934" spans="1:242" s="78" customFormat="1" ht="33">
      <c r="A934" s="193" t="s">
        <v>645</v>
      </c>
      <c r="B934" s="193" t="s">
        <v>646</v>
      </c>
      <c r="C934" s="193" t="s">
        <v>647</v>
      </c>
      <c r="D934" s="193" t="s">
        <v>648</v>
      </c>
      <c r="E934" s="201">
        <v>19</v>
      </c>
      <c r="F934" s="195" t="s">
        <v>649</v>
      </c>
      <c r="G934" s="193" t="s">
        <v>650</v>
      </c>
      <c r="H934" s="195"/>
      <c r="I934" s="195" t="s">
        <v>579</v>
      </c>
      <c r="J934" s="77"/>
      <c r="K934" s="77"/>
      <c r="L934" s="77"/>
      <c r="M934" s="77"/>
      <c r="N934" s="77"/>
      <c r="O934" s="77"/>
      <c r="P934" s="77"/>
      <c r="Q934" s="77"/>
      <c r="R934" s="77"/>
      <c r="S934" s="77"/>
      <c r="T934" s="77"/>
      <c r="U934" s="77"/>
      <c r="V934" s="77"/>
      <c r="W934" s="77"/>
      <c r="X934" s="77"/>
      <c r="Y934" s="77"/>
      <c r="Z934" s="77"/>
      <c r="AA934" s="77"/>
      <c r="AB934" s="77"/>
      <c r="AC934" s="77"/>
      <c r="AD934" s="77"/>
      <c r="AE934" s="77"/>
      <c r="AF934" s="77"/>
      <c r="AG934" s="77"/>
      <c r="AH934" s="77"/>
      <c r="AI934" s="77"/>
      <c r="AJ934" s="77"/>
      <c r="AK934" s="77"/>
      <c r="AL934" s="77"/>
      <c r="AM934" s="77"/>
      <c r="AN934" s="77"/>
      <c r="AO934" s="77"/>
      <c r="AP934" s="77"/>
      <c r="AQ934" s="77"/>
      <c r="AR934" s="77"/>
      <c r="AS934" s="77"/>
      <c r="AT934" s="77"/>
      <c r="AU934" s="77"/>
      <c r="AV934" s="77"/>
      <c r="AW934" s="77"/>
      <c r="AX934" s="77"/>
      <c r="AY934" s="77"/>
      <c r="AZ934" s="77"/>
      <c r="BA934" s="77"/>
      <c r="BB934" s="77"/>
      <c r="BC934" s="77"/>
      <c r="BD934" s="77"/>
      <c r="BE934" s="77"/>
      <c r="BF934" s="77"/>
      <c r="BG934" s="77"/>
      <c r="BH934" s="77"/>
      <c r="BI934" s="77"/>
      <c r="BJ934" s="77"/>
      <c r="BK934" s="77"/>
      <c r="BL934" s="77"/>
      <c r="BM934" s="77"/>
      <c r="BN934" s="77"/>
      <c r="BO934" s="77"/>
      <c r="BP934" s="77"/>
      <c r="BQ934" s="77"/>
      <c r="BR934" s="77"/>
      <c r="BS934" s="77"/>
      <c r="BT934" s="77"/>
      <c r="BU934" s="77"/>
      <c r="BV934" s="77"/>
      <c r="BW934" s="77"/>
      <c r="BX934" s="77"/>
      <c r="BY934" s="77"/>
      <c r="BZ934" s="77"/>
      <c r="CA934" s="77"/>
      <c r="CB934" s="77"/>
      <c r="CC934" s="77"/>
      <c r="CD934" s="77"/>
      <c r="CE934" s="77"/>
      <c r="CF934" s="77"/>
      <c r="CG934" s="77"/>
      <c r="CH934" s="77"/>
      <c r="CI934" s="77"/>
      <c r="CJ934" s="77"/>
      <c r="CK934" s="77"/>
      <c r="CL934" s="77"/>
      <c r="CM934" s="77"/>
      <c r="CN934" s="77"/>
      <c r="CO934" s="77"/>
      <c r="CP934" s="77"/>
      <c r="CQ934" s="77"/>
      <c r="CR934" s="77"/>
      <c r="CS934" s="77"/>
      <c r="CT934" s="77"/>
      <c r="CU934" s="77"/>
      <c r="CV934" s="77"/>
      <c r="CW934" s="77"/>
      <c r="CX934" s="77"/>
      <c r="CY934" s="77"/>
      <c r="CZ934" s="77"/>
      <c r="DA934" s="77"/>
      <c r="DB934" s="77"/>
      <c r="DC934" s="77"/>
      <c r="DD934" s="77"/>
      <c r="DE934" s="77"/>
      <c r="DF934" s="77"/>
      <c r="DG934" s="77"/>
      <c r="DH934" s="77"/>
      <c r="DI934" s="77"/>
      <c r="DJ934" s="77"/>
      <c r="DK934" s="77"/>
      <c r="DL934" s="77"/>
      <c r="DM934" s="77"/>
      <c r="DN934" s="77"/>
      <c r="DO934" s="77"/>
      <c r="DP934" s="77"/>
      <c r="DQ934" s="77"/>
      <c r="DR934" s="77"/>
      <c r="DS934" s="77"/>
      <c r="DT934" s="77"/>
      <c r="DU934" s="77"/>
      <c r="DV934" s="77"/>
      <c r="DW934" s="77"/>
      <c r="DX934" s="77"/>
      <c r="DY934" s="77"/>
      <c r="DZ934" s="77"/>
      <c r="EA934" s="77"/>
      <c r="EB934" s="77"/>
      <c r="EC934" s="77"/>
      <c r="ED934" s="77"/>
      <c r="EE934" s="77"/>
      <c r="EF934" s="77"/>
      <c r="EG934" s="77"/>
      <c r="EH934" s="77"/>
      <c r="EI934" s="77"/>
      <c r="EJ934" s="77"/>
      <c r="EK934" s="77"/>
      <c r="EL934" s="77"/>
      <c r="EM934" s="77"/>
      <c r="EN934" s="77"/>
      <c r="EO934" s="77"/>
      <c r="EP934" s="77"/>
      <c r="EQ934" s="77"/>
      <c r="ER934" s="77"/>
      <c r="ES934" s="77"/>
      <c r="ET934" s="77"/>
      <c r="EU934" s="77"/>
      <c r="EV934" s="77"/>
      <c r="EW934" s="77"/>
      <c r="EX934" s="77"/>
      <c r="EY934" s="77"/>
      <c r="EZ934" s="77"/>
      <c r="FA934" s="77"/>
      <c r="FB934" s="77"/>
      <c r="FC934" s="77"/>
      <c r="FD934" s="77"/>
      <c r="FE934" s="77"/>
      <c r="FF934" s="77"/>
      <c r="FG934" s="77"/>
      <c r="FH934" s="77"/>
      <c r="FI934" s="77"/>
      <c r="FJ934" s="77"/>
      <c r="FK934" s="77"/>
      <c r="FL934" s="77"/>
      <c r="FM934" s="77"/>
      <c r="FN934" s="77"/>
      <c r="FO934" s="77"/>
      <c r="FP934" s="77"/>
      <c r="FQ934" s="77"/>
      <c r="FR934" s="77"/>
      <c r="FS934" s="77"/>
      <c r="FT934" s="77"/>
      <c r="FU934" s="77"/>
      <c r="FV934" s="77"/>
      <c r="FW934" s="77"/>
      <c r="FX934" s="77"/>
      <c r="FY934" s="77"/>
      <c r="FZ934" s="77"/>
      <c r="GA934" s="77"/>
      <c r="GB934" s="77"/>
      <c r="GC934" s="77"/>
      <c r="GD934" s="77"/>
      <c r="GE934" s="77"/>
      <c r="GF934" s="77"/>
      <c r="GG934" s="77"/>
      <c r="GH934" s="77"/>
      <c r="GI934" s="77"/>
      <c r="GJ934" s="77"/>
      <c r="GK934" s="77"/>
      <c r="GL934" s="77"/>
      <c r="GM934" s="77"/>
      <c r="GN934" s="77"/>
      <c r="GO934" s="77"/>
      <c r="GP934" s="77"/>
      <c r="GQ934" s="77"/>
      <c r="GR934" s="77"/>
      <c r="GS934" s="77"/>
      <c r="GT934" s="77"/>
      <c r="GU934" s="77"/>
      <c r="GV934" s="77"/>
      <c r="GW934" s="77"/>
      <c r="GX934" s="77"/>
      <c r="GY934" s="77"/>
      <c r="GZ934" s="77"/>
      <c r="HA934" s="77"/>
      <c r="HB934" s="77"/>
      <c r="HC934" s="77"/>
      <c r="HD934" s="77"/>
      <c r="HE934" s="77"/>
      <c r="HF934" s="77"/>
      <c r="HG934" s="77"/>
      <c r="HH934" s="77"/>
      <c r="HI934" s="77"/>
      <c r="HJ934" s="77"/>
      <c r="HK934" s="77"/>
      <c r="HL934" s="77"/>
      <c r="HM934" s="77"/>
      <c r="HN934" s="77"/>
      <c r="HO934" s="77"/>
      <c r="HP934" s="77"/>
      <c r="HQ934" s="77"/>
      <c r="HR934" s="77"/>
      <c r="HS934" s="77"/>
      <c r="HT934" s="77"/>
      <c r="HU934" s="77"/>
      <c r="HV934" s="77"/>
      <c r="HW934" s="77"/>
      <c r="HX934" s="77"/>
      <c r="HY934" s="77"/>
      <c r="HZ934" s="77"/>
      <c r="IA934" s="77"/>
      <c r="IB934" s="77"/>
      <c r="IC934" s="77"/>
      <c r="ID934" s="77"/>
      <c r="IE934" s="77"/>
      <c r="IF934" s="77"/>
      <c r="IG934" s="77"/>
      <c r="IH934" s="77"/>
    </row>
    <row r="935" spans="1:242" s="78" customFormat="1" ht="33">
      <c r="A935" s="193" t="s">
        <v>645</v>
      </c>
      <c r="B935" s="193" t="s">
        <v>651</v>
      </c>
      <c r="C935" s="193" t="s">
        <v>647</v>
      </c>
      <c r="D935" s="193" t="s">
        <v>648</v>
      </c>
      <c r="E935" s="201">
        <v>20</v>
      </c>
      <c r="F935" s="195" t="s">
        <v>649</v>
      </c>
      <c r="G935" s="193" t="s">
        <v>650</v>
      </c>
      <c r="H935" s="195"/>
      <c r="I935" s="195"/>
      <c r="J935" s="77"/>
      <c r="K935" s="77"/>
      <c r="L935" s="77"/>
      <c r="M935" s="77"/>
      <c r="N935" s="77"/>
      <c r="O935" s="77"/>
      <c r="P935" s="77"/>
      <c r="Q935" s="77"/>
      <c r="R935" s="77"/>
      <c r="S935" s="77"/>
      <c r="T935" s="77"/>
      <c r="U935" s="77"/>
      <c r="V935" s="77"/>
      <c r="W935" s="77"/>
      <c r="X935" s="77"/>
      <c r="Y935" s="77"/>
      <c r="Z935" s="77"/>
      <c r="AA935" s="77"/>
      <c r="AB935" s="77"/>
      <c r="AC935" s="77"/>
      <c r="AD935" s="77"/>
      <c r="AE935" s="77"/>
      <c r="AF935" s="77"/>
      <c r="AG935" s="77"/>
      <c r="AH935" s="77"/>
      <c r="AI935" s="77"/>
      <c r="AJ935" s="77"/>
      <c r="AK935" s="77"/>
      <c r="AL935" s="77"/>
      <c r="AM935" s="77"/>
      <c r="AN935" s="77"/>
      <c r="AO935" s="77"/>
      <c r="AP935" s="77"/>
      <c r="AQ935" s="77"/>
      <c r="AR935" s="77"/>
      <c r="AS935" s="77"/>
      <c r="AT935" s="77"/>
      <c r="AU935" s="77"/>
      <c r="AV935" s="77"/>
      <c r="AW935" s="77"/>
      <c r="AX935" s="77"/>
      <c r="AY935" s="77"/>
      <c r="AZ935" s="77"/>
      <c r="BA935" s="77"/>
      <c r="BB935" s="77"/>
      <c r="BC935" s="77"/>
      <c r="BD935" s="77"/>
      <c r="BE935" s="77"/>
      <c r="BF935" s="77"/>
      <c r="BG935" s="77"/>
      <c r="BH935" s="77"/>
      <c r="BI935" s="77"/>
      <c r="BJ935" s="77"/>
      <c r="BK935" s="77"/>
      <c r="BL935" s="77"/>
      <c r="BM935" s="77"/>
      <c r="BN935" s="77"/>
      <c r="BO935" s="77"/>
      <c r="BP935" s="77"/>
      <c r="BQ935" s="77"/>
      <c r="BR935" s="77"/>
      <c r="BS935" s="77"/>
      <c r="BT935" s="77"/>
      <c r="BU935" s="77"/>
      <c r="BV935" s="77"/>
      <c r="BW935" s="77"/>
      <c r="BX935" s="77"/>
      <c r="BY935" s="77"/>
      <c r="BZ935" s="77"/>
      <c r="CA935" s="77"/>
      <c r="CB935" s="77"/>
      <c r="CC935" s="77"/>
      <c r="CD935" s="77"/>
      <c r="CE935" s="77"/>
      <c r="CF935" s="77"/>
      <c r="CG935" s="77"/>
      <c r="CH935" s="77"/>
      <c r="CI935" s="77"/>
      <c r="CJ935" s="77"/>
      <c r="CK935" s="77"/>
      <c r="CL935" s="77"/>
      <c r="CM935" s="77"/>
      <c r="CN935" s="77"/>
      <c r="CO935" s="77"/>
      <c r="CP935" s="77"/>
      <c r="CQ935" s="77"/>
      <c r="CR935" s="77"/>
      <c r="CS935" s="77"/>
      <c r="CT935" s="77"/>
      <c r="CU935" s="77"/>
      <c r="CV935" s="77"/>
      <c r="CW935" s="77"/>
      <c r="CX935" s="77"/>
      <c r="CY935" s="77"/>
      <c r="CZ935" s="77"/>
      <c r="DA935" s="77"/>
      <c r="DB935" s="77"/>
      <c r="DC935" s="77"/>
      <c r="DD935" s="77"/>
      <c r="DE935" s="77"/>
      <c r="DF935" s="77"/>
      <c r="DG935" s="77"/>
      <c r="DH935" s="77"/>
      <c r="DI935" s="77"/>
      <c r="DJ935" s="77"/>
      <c r="DK935" s="77"/>
      <c r="DL935" s="77"/>
      <c r="DM935" s="77"/>
      <c r="DN935" s="77"/>
      <c r="DO935" s="77"/>
      <c r="DP935" s="77"/>
      <c r="DQ935" s="77"/>
      <c r="DR935" s="77"/>
      <c r="DS935" s="77"/>
      <c r="DT935" s="77"/>
      <c r="DU935" s="77"/>
      <c r="DV935" s="77"/>
      <c r="DW935" s="77"/>
      <c r="DX935" s="77"/>
      <c r="DY935" s="77"/>
      <c r="DZ935" s="77"/>
      <c r="EA935" s="77"/>
      <c r="EB935" s="77"/>
      <c r="EC935" s="77"/>
      <c r="ED935" s="77"/>
      <c r="EE935" s="77"/>
      <c r="EF935" s="77"/>
      <c r="EG935" s="77"/>
      <c r="EH935" s="77"/>
      <c r="EI935" s="77"/>
      <c r="EJ935" s="77"/>
      <c r="EK935" s="77"/>
      <c r="EL935" s="77"/>
      <c r="EM935" s="77"/>
      <c r="EN935" s="77"/>
      <c r="EO935" s="77"/>
      <c r="EP935" s="77"/>
      <c r="EQ935" s="77"/>
      <c r="ER935" s="77"/>
      <c r="ES935" s="77"/>
      <c r="ET935" s="77"/>
      <c r="EU935" s="77"/>
      <c r="EV935" s="77"/>
      <c r="EW935" s="77"/>
      <c r="EX935" s="77"/>
      <c r="EY935" s="77"/>
      <c r="EZ935" s="77"/>
      <c r="FA935" s="77"/>
      <c r="FB935" s="77"/>
      <c r="FC935" s="77"/>
      <c r="FD935" s="77"/>
      <c r="FE935" s="77"/>
      <c r="FF935" s="77"/>
      <c r="FG935" s="77"/>
      <c r="FH935" s="77"/>
      <c r="FI935" s="77"/>
      <c r="FJ935" s="77"/>
      <c r="FK935" s="77"/>
      <c r="FL935" s="77"/>
      <c r="FM935" s="77"/>
      <c r="FN935" s="77"/>
      <c r="FO935" s="77"/>
      <c r="FP935" s="77"/>
      <c r="FQ935" s="77"/>
      <c r="FR935" s="77"/>
      <c r="FS935" s="77"/>
      <c r="FT935" s="77"/>
      <c r="FU935" s="77"/>
      <c r="FV935" s="77"/>
      <c r="FW935" s="77"/>
      <c r="FX935" s="77"/>
      <c r="FY935" s="77"/>
      <c r="FZ935" s="77"/>
      <c r="GA935" s="77"/>
      <c r="GB935" s="77"/>
      <c r="GC935" s="77"/>
      <c r="GD935" s="77"/>
      <c r="GE935" s="77"/>
      <c r="GF935" s="77"/>
      <c r="GG935" s="77"/>
      <c r="GH935" s="77"/>
      <c r="GI935" s="77"/>
      <c r="GJ935" s="77"/>
      <c r="GK935" s="77"/>
      <c r="GL935" s="77"/>
      <c r="GM935" s="77"/>
      <c r="GN935" s="77"/>
      <c r="GO935" s="77"/>
      <c r="GP935" s="77"/>
      <c r="GQ935" s="77"/>
      <c r="GR935" s="77"/>
      <c r="GS935" s="77"/>
      <c r="GT935" s="77"/>
      <c r="GU935" s="77"/>
      <c r="GV935" s="77"/>
      <c r="GW935" s="77"/>
      <c r="GX935" s="77"/>
      <c r="GY935" s="77"/>
      <c r="GZ935" s="77"/>
      <c r="HA935" s="77"/>
      <c r="HB935" s="77"/>
      <c r="HC935" s="77"/>
      <c r="HD935" s="77"/>
      <c r="HE935" s="77"/>
      <c r="HF935" s="77"/>
      <c r="HG935" s="77"/>
      <c r="HH935" s="77"/>
      <c r="HI935" s="77"/>
      <c r="HJ935" s="77"/>
      <c r="HK935" s="77"/>
      <c r="HL935" s="77"/>
      <c r="HM935" s="77"/>
      <c r="HN935" s="77"/>
      <c r="HO935" s="77"/>
      <c r="HP935" s="77"/>
      <c r="HQ935" s="77"/>
      <c r="HR935" s="77"/>
      <c r="HS935" s="77"/>
      <c r="HT935" s="77"/>
      <c r="HU935" s="77"/>
      <c r="HV935" s="77"/>
      <c r="HW935" s="77"/>
      <c r="HX935" s="77"/>
      <c r="HY935" s="77"/>
      <c r="HZ935" s="77"/>
      <c r="IA935" s="77"/>
      <c r="IB935" s="77"/>
      <c r="IC935" s="77"/>
      <c r="ID935" s="77"/>
      <c r="IE935" s="77"/>
      <c r="IF935" s="77"/>
      <c r="IG935" s="77"/>
      <c r="IH935" s="77"/>
    </row>
    <row r="936" spans="1:242" s="78" customFormat="1" ht="33">
      <c r="A936" s="193" t="s">
        <v>645</v>
      </c>
      <c r="B936" s="193" t="s">
        <v>652</v>
      </c>
      <c r="C936" s="193" t="s">
        <v>647</v>
      </c>
      <c r="D936" s="193" t="s">
        <v>648</v>
      </c>
      <c r="E936" s="201">
        <v>23</v>
      </c>
      <c r="F936" s="195" t="s">
        <v>649</v>
      </c>
      <c r="G936" s="193" t="s">
        <v>650</v>
      </c>
      <c r="H936" s="195"/>
      <c r="I936" s="195" t="s">
        <v>579</v>
      </c>
      <c r="J936" s="77"/>
      <c r="K936" s="77"/>
      <c r="L936" s="77"/>
      <c r="M936" s="77"/>
      <c r="N936" s="77"/>
      <c r="O936" s="77"/>
      <c r="P936" s="77"/>
      <c r="Q936" s="77"/>
      <c r="R936" s="77"/>
      <c r="S936" s="77"/>
      <c r="T936" s="77"/>
      <c r="U936" s="77"/>
      <c r="V936" s="77"/>
      <c r="W936" s="77"/>
      <c r="X936" s="77"/>
      <c r="Y936" s="77"/>
      <c r="Z936" s="77"/>
      <c r="AA936" s="77"/>
      <c r="AB936" s="77"/>
      <c r="AC936" s="77"/>
      <c r="AD936" s="77"/>
      <c r="AE936" s="77"/>
      <c r="AF936" s="77"/>
      <c r="AG936" s="77"/>
      <c r="AH936" s="77"/>
      <c r="AI936" s="77"/>
      <c r="AJ936" s="77"/>
      <c r="AK936" s="77"/>
      <c r="AL936" s="77"/>
      <c r="AM936" s="77"/>
      <c r="AN936" s="77"/>
      <c r="AO936" s="77"/>
      <c r="AP936" s="77"/>
      <c r="AQ936" s="77"/>
      <c r="AR936" s="77"/>
      <c r="AS936" s="77"/>
      <c r="AT936" s="77"/>
      <c r="AU936" s="77"/>
      <c r="AV936" s="77"/>
      <c r="AW936" s="77"/>
      <c r="AX936" s="77"/>
      <c r="AY936" s="77"/>
      <c r="AZ936" s="77"/>
      <c r="BA936" s="77"/>
      <c r="BB936" s="77"/>
      <c r="BC936" s="77"/>
      <c r="BD936" s="77"/>
      <c r="BE936" s="77"/>
      <c r="BF936" s="77"/>
      <c r="BG936" s="77"/>
      <c r="BH936" s="77"/>
      <c r="BI936" s="77"/>
      <c r="BJ936" s="77"/>
      <c r="BK936" s="77"/>
      <c r="BL936" s="77"/>
      <c r="BM936" s="77"/>
      <c r="BN936" s="77"/>
      <c r="BO936" s="77"/>
      <c r="BP936" s="77"/>
      <c r="BQ936" s="77"/>
      <c r="BR936" s="77"/>
      <c r="BS936" s="77"/>
      <c r="BT936" s="77"/>
      <c r="BU936" s="77"/>
      <c r="BV936" s="77"/>
      <c r="BW936" s="77"/>
      <c r="BX936" s="77"/>
      <c r="BY936" s="77"/>
      <c r="BZ936" s="77"/>
      <c r="CA936" s="77"/>
      <c r="CB936" s="77"/>
      <c r="CC936" s="77"/>
      <c r="CD936" s="77"/>
      <c r="CE936" s="77"/>
      <c r="CF936" s="77"/>
      <c r="CG936" s="77"/>
      <c r="CH936" s="77"/>
      <c r="CI936" s="77"/>
      <c r="CJ936" s="77"/>
      <c r="CK936" s="77"/>
      <c r="CL936" s="77"/>
      <c r="CM936" s="77"/>
      <c r="CN936" s="77"/>
      <c r="CO936" s="77"/>
      <c r="CP936" s="77"/>
      <c r="CQ936" s="77"/>
      <c r="CR936" s="77"/>
      <c r="CS936" s="77"/>
      <c r="CT936" s="77"/>
      <c r="CU936" s="77"/>
      <c r="CV936" s="77"/>
      <c r="CW936" s="77"/>
      <c r="CX936" s="77"/>
      <c r="CY936" s="77"/>
      <c r="CZ936" s="77"/>
      <c r="DA936" s="77"/>
      <c r="DB936" s="77"/>
      <c r="DC936" s="77"/>
      <c r="DD936" s="77"/>
      <c r="DE936" s="77"/>
      <c r="DF936" s="77"/>
      <c r="DG936" s="77"/>
      <c r="DH936" s="77"/>
      <c r="DI936" s="77"/>
      <c r="DJ936" s="77"/>
      <c r="DK936" s="77"/>
      <c r="DL936" s="77"/>
      <c r="DM936" s="77"/>
      <c r="DN936" s="77"/>
      <c r="DO936" s="77"/>
      <c r="DP936" s="77"/>
      <c r="DQ936" s="77"/>
      <c r="DR936" s="77"/>
      <c r="DS936" s="77"/>
      <c r="DT936" s="77"/>
      <c r="DU936" s="77"/>
      <c r="DV936" s="77"/>
      <c r="DW936" s="77"/>
      <c r="DX936" s="77"/>
      <c r="DY936" s="77"/>
      <c r="DZ936" s="77"/>
      <c r="EA936" s="77"/>
      <c r="EB936" s="77"/>
      <c r="EC936" s="77"/>
      <c r="ED936" s="77"/>
      <c r="EE936" s="77"/>
      <c r="EF936" s="77"/>
      <c r="EG936" s="77"/>
      <c r="EH936" s="77"/>
      <c r="EI936" s="77"/>
      <c r="EJ936" s="77"/>
      <c r="EK936" s="77"/>
      <c r="EL936" s="77"/>
      <c r="EM936" s="77"/>
      <c r="EN936" s="77"/>
      <c r="EO936" s="77"/>
      <c r="EP936" s="77"/>
      <c r="EQ936" s="77"/>
      <c r="ER936" s="77"/>
      <c r="ES936" s="77"/>
      <c r="ET936" s="77"/>
      <c r="EU936" s="77"/>
      <c r="EV936" s="77"/>
      <c r="EW936" s="77"/>
      <c r="EX936" s="77"/>
      <c r="EY936" s="77"/>
      <c r="EZ936" s="77"/>
      <c r="FA936" s="77"/>
      <c r="FB936" s="77"/>
      <c r="FC936" s="77"/>
      <c r="FD936" s="77"/>
      <c r="FE936" s="77"/>
      <c r="FF936" s="77"/>
      <c r="FG936" s="77"/>
      <c r="FH936" s="77"/>
      <c r="FI936" s="77"/>
      <c r="FJ936" s="77"/>
      <c r="FK936" s="77"/>
      <c r="FL936" s="77"/>
      <c r="FM936" s="77"/>
      <c r="FN936" s="77"/>
      <c r="FO936" s="77"/>
      <c r="FP936" s="77"/>
      <c r="FQ936" s="77"/>
      <c r="FR936" s="77"/>
      <c r="FS936" s="77"/>
      <c r="FT936" s="77"/>
      <c r="FU936" s="77"/>
      <c r="FV936" s="77"/>
      <c r="FW936" s="77"/>
      <c r="FX936" s="77"/>
      <c r="FY936" s="77"/>
      <c r="FZ936" s="77"/>
      <c r="GA936" s="77"/>
      <c r="GB936" s="77"/>
      <c r="GC936" s="77"/>
      <c r="GD936" s="77"/>
      <c r="GE936" s="77"/>
      <c r="GF936" s="77"/>
      <c r="GG936" s="77"/>
      <c r="GH936" s="77"/>
      <c r="GI936" s="77"/>
      <c r="GJ936" s="77"/>
      <c r="GK936" s="77"/>
      <c r="GL936" s="77"/>
      <c r="GM936" s="77"/>
      <c r="GN936" s="77"/>
      <c r="GO936" s="77"/>
      <c r="GP936" s="77"/>
      <c r="GQ936" s="77"/>
      <c r="GR936" s="77"/>
      <c r="GS936" s="77"/>
      <c r="GT936" s="77"/>
      <c r="GU936" s="77"/>
      <c r="GV936" s="77"/>
      <c r="GW936" s="77"/>
      <c r="GX936" s="77"/>
      <c r="GY936" s="77"/>
      <c r="GZ936" s="77"/>
      <c r="HA936" s="77"/>
      <c r="HB936" s="77"/>
      <c r="HC936" s="77"/>
      <c r="HD936" s="77"/>
      <c r="HE936" s="77"/>
      <c r="HF936" s="77"/>
      <c r="HG936" s="77"/>
      <c r="HH936" s="77"/>
      <c r="HI936" s="77"/>
      <c r="HJ936" s="77"/>
      <c r="HK936" s="77"/>
      <c r="HL936" s="77"/>
      <c r="HM936" s="77"/>
      <c r="HN936" s="77"/>
      <c r="HO936" s="77"/>
      <c r="HP936" s="77"/>
      <c r="HQ936" s="77"/>
      <c r="HR936" s="77"/>
      <c r="HS936" s="77"/>
      <c r="HT936" s="77"/>
      <c r="HU936" s="77"/>
      <c r="HV936" s="77"/>
      <c r="HW936" s="77"/>
      <c r="HX936" s="77"/>
      <c r="HY936" s="77"/>
      <c r="HZ936" s="77"/>
      <c r="IA936" s="77"/>
      <c r="IB936" s="77"/>
      <c r="IC936" s="77"/>
      <c r="ID936" s="77"/>
      <c r="IE936" s="77"/>
      <c r="IF936" s="77"/>
      <c r="IG936" s="77"/>
      <c r="IH936" s="77"/>
    </row>
    <row r="937" spans="1:242" s="78" customFormat="1" ht="16.5">
      <c r="A937" s="193"/>
      <c r="B937" s="193"/>
      <c r="C937" s="193" t="s">
        <v>653</v>
      </c>
      <c r="D937" s="193"/>
      <c r="E937" s="201">
        <f>SUM(E934:E936)</f>
        <v>62</v>
      </c>
      <c r="F937" s="195"/>
      <c r="G937" s="193"/>
      <c r="H937" s="195"/>
      <c r="I937" s="195" t="s">
        <v>1845</v>
      </c>
      <c r="J937" s="77"/>
      <c r="K937" s="77"/>
      <c r="L937" s="77"/>
      <c r="M937" s="77"/>
      <c r="N937" s="77"/>
      <c r="O937" s="77"/>
      <c r="P937" s="77"/>
      <c r="Q937" s="77"/>
      <c r="R937" s="77"/>
      <c r="S937" s="77"/>
      <c r="T937" s="77"/>
      <c r="U937" s="77"/>
      <c r="V937" s="77"/>
      <c r="W937" s="77"/>
      <c r="X937" s="77"/>
      <c r="Y937" s="77"/>
      <c r="Z937" s="77"/>
      <c r="AA937" s="77"/>
      <c r="AB937" s="77"/>
      <c r="AC937" s="77"/>
      <c r="AD937" s="77"/>
      <c r="AE937" s="77"/>
      <c r="AF937" s="77"/>
      <c r="AG937" s="77"/>
      <c r="AH937" s="77"/>
      <c r="AI937" s="77"/>
      <c r="AJ937" s="77"/>
      <c r="AK937" s="77"/>
      <c r="AL937" s="77"/>
      <c r="AM937" s="77"/>
      <c r="AN937" s="77"/>
      <c r="AO937" s="77"/>
      <c r="AP937" s="77"/>
      <c r="AQ937" s="77"/>
      <c r="AR937" s="77"/>
      <c r="AS937" s="77"/>
      <c r="AT937" s="77"/>
      <c r="AU937" s="77"/>
      <c r="AV937" s="77"/>
      <c r="AW937" s="77"/>
      <c r="AX937" s="77"/>
      <c r="AY937" s="77"/>
      <c r="AZ937" s="77"/>
      <c r="BA937" s="77"/>
      <c r="BB937" s="77"/>
      <c r="BC937" s="77"/>
      <c r="BD937" s="77"/>
      <c r="BE937" s="77"/>
      <c r="BF937" s="77"/>
      <c r="BG937" s="77"/>
      <c r="BH937" s="77"/>
      <c r="BI937" s="77"/>
      <c r="BJ937" s="77"/>
      <c r="BK937" s="77"/>
      <c r="BL937" s="77"/>
      <c r="BM937" s="77"/>
      <c r="BN937" s="77"/>
      <c r="BO937" s="77"/>
      <c r="BP937" s="77"/>
      <c r="BQ937" s="77"/>
      <c r="BR937" s="77"/>
      <c r="BS937" s="77"/>
      <c r="BT937" s="77"/>
      <c r="BU937" s="77"/>
      <c r="BV937" s="77"/>
      <c r="BW937" s="77"/>
      <c r="BX937" s="77"/>
      <c r="BY937" s="77"/>
      <c r="BZ937" s="77"/>
      <c r="CA937" s="77"/>
      <c r="CB937" s="77"/>
      <c r="CC937" s="77"/>
      <c r="CD937" s="77"/>
      <c r="CE937" s="77"/>
      <c r="CF937" s="77"/>
      <c r="CG937" s="77"/>
      <c r="CH937" s="77"/>
      <c r="CI937" s="77"/>
      <c r="CJ937" s="77"/>
      <c r="CK937" s="77"/>
      <c r="CL937" s="77"/>
      <c r="CM937" s="77"/>
      <c r="CN937" s="77"/>
      <c r="CO937" s="77"/>
      <c r="CP937" s="77"/>
      <c r="CQ937" s="77"/>
      <c r="CR937" s="77"/>
      <c r="CS937" s="77"/>
      <c r="CT937" s="77"/>
      <c r="CU937" s="77"/>
      <c r="CV937" s="77"/>
      <c r="CW937" s="77"/>
      <c r="CX937" s="77"/>
      <c r="CY937" s="77"/>
      <c r="CZ937" s="77"/>
      <c r="DA937" s="77"/>
      <c r="DB937" s="77"/>
      <c r="DC937" s="77"/>
      <c r="DD937" s="77"/>
      <c r="DE937" s="77"/>
      <c r="DF937" s="77"/>
      <c r="DG937" s="77"/>
      <c r="DH937" s="77"/>
      <c r="DI937" s="77"/>
      <c r="DJ937" s="77"/>
      <c r="DK937" s="77"/>
      <c r="DL937" s="77"/>
      <c r="DM937" s="77"/>
      <c r="DN937" s="77"/>
      <c r="DO937" s="77"/>
      <c r="DP937" s="77"/>
      <c r="DQ937" s="77"/>
      <c r="DR937" s="77"/>
      <c r="DS937" s="77"/>
      <c r="DT937" s="77"/>
      <c r="DU937" s="77"/>
      <c r="DV937" s="77"/>
      <c r="DW937" s="77"/>
      <c r="DX937" s="77"/>
      <c r="DY937" s="77"/>
      <c r="DZ937" s="77"/>
      <c r="EA937" s="77"/>
      <c r="EB937" s="77"/>
      <c r="EC937" s="77"/>
      <c r="ED937" s="77"/>
      <c r="EE937" s="77"/>
      <c r="EF937" s="77"/>
      <c r="EG937" s="77"/>
      <c r="EH937" s="77"/>
      <c r="EI937" s="77"/>
      <c r="EJ937" s="77"/>
      <c r="EK937" s="77"/>
      <c r="EL937" s="77"/>
      <c r="EM937" s="77"/>
      <c r="EN937" s="77"/>
      <c r="EO937" s="77"/>
      <c r="EP937" s="77"/>
      <c r="EQ937" s="77"/>
      <c r="ER937" s="77"/>
      <c r="ES937" s="77"/>
      <c r="ET937" s="77"/>
      <c r="EU937" s="77"/>
      <c r="EV937" s="77"/>
      <c r="EW937" s="77"/>
      <c r="EX937" s="77"/>
      <c r="EY937" s="77"/>
      <c r="EZ937" s="77"/>
      <c r="FA937" s="77"/>
      <c r="FB937" s="77"/>
      <c r="FC937" s="77"/>
      <c r="FD937" s="77"/>
      <c r="FE937" s="77"/>
      <c r="FF937" s="77"/>
      <c r="FG937" s="77"/>
      <c r="FH937" s="77"/>
      <c r="FI937" s="77"/>
      <c r="FJ937" s="77"/>
      <c r="FK937" s="77"/>
      <c r="FL937" s="77"/>
      <c r="FM937" s="77"/>
      <c r="FN937" s="77"/>
      <c r="FO937" s="77"/>
      <c r="FP937" s="77"/>
      <c r="FQ937" s="77"/>
      <c r="FR937" s="77"/>
      <c r="FS937" s="77"/>
      <c r="FT937" s="77"/>
      <c r="FU937" s="77"/>
      <c r="FV937" s="77"/>
      <c r="FW937" s="77"/>
      <c r="FX937" s="77"/>
      <c r="FY937" s="77"/>
      <c r="FZ937" s="77"/>
      <c r="GA937" s="77"/>
      <c r="GB937" s="77"/>
      <c r="GC937" s="77"/>
      <c r="GD937" s="77"/>
      <c r="GE937" s="77"/>
      <c r="GF937" s="77"/>
      <c r="GG937" s="77"/>
      <c r="GH937" s="77"/>
      <c r="GI937" s="77"/>
      <c r="GJ937" s="77"/>
      <c r="GK937" s="77"/>
      <c r="GL937" s="77"/>
      <c r="GM937" s="77"/>
      <c r="GN937" s="77"/>
      <c r="GO937" s="77"/>
      <c r="GP937" s="77"/>
      <c r="GQ937" s="77"/>
      <c r="GR937" s="77"/>
      <c r="GS937" s="77"/>
      <c r="GT937" s="77"/>
      <c r="GU937" s="77"/>
      <c r="GV937" s="77"/>
      <c r="GW937" s="77"/>
      <c r="GX937" s="77"/>
      <c r="GY937" s="77"/>
      <c r="GZ937" s="77"/>
      <c r="HA937" s="77"/>
      <c r="HB937" s="77"/>
      <c r="HC937" s="77"/>
      <c r="HD937" s="77"/>
      <c r="HE937" s="77"/>
      <c r="HF937" s="77"/>
      <c r="HG937" s="77"/>
      <c r="HH937" s="77"/>
      <c r="HI937" s="77"/>
      <c r="HJ937" s="77"/>
      <c r="HK937" s="77"/>
      <c r="HL937" s="77"/>
      <c r="HM937" s="77"/>
      <c r="HN937" s="77"/>
      <c r="HO937" s="77"/>
      <c r="HP937" s="77"/>
      <c r="HQ937" s="77"/>
      <c r="HR937" s="77"/>
      <c r="HS937" s="77"/>
      <c r="HT937" s="77"/>
      <c r="HU937" s="77"/>
      <c r="HV937" s="77"/>
      <c r="HW937" s="77"/>
      <c r="HX937" s="77"/>
      <c r="HY937" s="77"/>
      <c r="HZ937" s="77"/>
      <c r="IA937" s="77"/>
      <c r="IB937" s="77"/>
      <c r="IC937" s="77"/>
      <c r="ID937" s="77"/>
      <c r="IE937" s="77"/>
      <c r="IF937" s="77"/>
      <c r="IG937" s="77"/>
      <c r="IH937" s="77"/>
    </row>
    <row r="938" spans="1:242" s="78" customFormat="1" ht="33">
      <c r="A938" s="193" t="s">
        <v>1852</v>
      </c>
      <c r="B938" s="193" t="s">
        <v>654</v>
      </c>
      <c r="C938" s="193" t="s">
        <v>655</v>
      </c>
      <c r="D938" s="193" t="s">
        <v>1855</v>
      </c>
      <c r="E938" s="201">
        <v>20</v>
      </c>
      <c r="F938" s="195" t="s">
        <v>1471</v>
      </c>
      <c r="G938" s="193" t="s">
        <v>1856</v>
      </c>
      <c r="H938" s="195"/>
      <c r="I938" s="195"/>
      <c r="J938" s="77"/>
      <c r="K938" s="77"/>
      <c r="L938" s="77"/>
      <c r="M938" s="77"/>
      <c r="N938" s="77"/>
      <c r="O938" s="77"/>
      <c r="P938" s="77"/>
      <c r="Q938" s="77"/>
      <c r="R938" s="77"/>
      <c r="S938" s="77"/>
      <c r="T938" s="77"/>
      <c r="U938" s="77"/>
      <c r="V938" s="77"/>
      <c r="W938" s="77"/>
      <c r="X938" s="77"/>
      <c r="Y938" s="77"/>
      <c r="Z938" s="77"/>
      <c r="AA938" s="77"/>
      <c r="AB938" s="77"/>
      <c r="AC938" s="77"/>
      <c r="AD938" s="77"/>
      <c r="AE938" s="77"/>
      <c r="AF938" s="77"/>
      <c r="AG938" s="77"/>
      <c r="AH938" s="77"/>
      <c r="AI938" s="77"/>
      <c r="AJ938" s="77"/>
      <c r="AK938" s="77"/>
      <c r="AL938" s="77"/>
      <c r="AM938" s="77"/>
      <c r="AN938" s="77"/>
      <c r="AO938" s="77"/>
      <c r="AP938" s="77"/>
      <c r="AQ938" s="77"/>
      <c r="AR938" s="77"/>
      <c r="AS938" s="77"/>
      <c r="AT938" s="77"/>
      <c r="AU938" s="77"/>
      <c r="AV938" s="77"/>
      <c r="AW938" s="77"/>
      <c r="AX938" s="77"/>
      <c r="AY938" s="77"/>
      <c r="AZ938" s="77"/>
      <c r="BA938" s="77"/>
      <c r="BB938" s="77"/>
      <c r="BC938" s="77"/>
      <c r="BD938" s="77"/>
      <c r="BE938" s="77"/>
      <c r="BF938" s="77"/>
      <c r="BG938" s="77"/>
      <c r="BH938" s="77"/>
      <c r="BI938" s="77"/>
      <c r="BJ938" s="77"/>
      <c r="BK938" s="77"/>
      <c r="BL938" s="77"/>
      <c r="BM938" s="77"/>
      <c r="BN938" s="77"/>
      <c r="BO938" s="77"/>
      <c r="BP938" s="77"/>
      <c r="BQ938" s="77"/>
      <c r="BR938" s="77"/>
      <c r="BS938" s="77"/>
      <c r="BT938" s="77"/>
      <c r="BU938" s="77"/>
      <c r="BV938" s="77"/>
      <c r="BW938" s="77"/>
      <c r="BX938" s="77"/>
      <c r="BY938" s="77"/>
      <c r="BZ938" s="77"/>
      <c r="CA938" s="77"/>
      <c r="CB938" s="77"/>
      <c r="CC938" s="77"/>
      <c r="CD938" s="77"/>
      <c r="CE938" s="77"/>
      <c r="CF938" s="77"/>
      <c r="CG938" s="77"/>
      <c r="CH938" s="77"/>
      <c r="CI938" s="77"/>
      <c r="CJ938" s="77"/>
      <c r="CK938" s="77"/>
      <c r="CL938" s="77"/>
      <c r="CM938" s="77"/>
      <c r="CN938" s="77"/>
      <c r="CO938" s="77"/>
      <c r="CP938" s="77"/>
      <c r="CQ938" s="77"/>
      <c r="CR938" s="77"/>
      <c r="CS938" s="77"/>
      <c r="CT938" s="77"/>
      <c r="CU938" s="77"/>
      <c r="CV938" s="77"/>
      <c r="CW938" s="77"/>
      <c r="CX938" s="77"/>
      <c r="CY938" s="77"/>
      <c r="CZ938" s="77"/>
      <c r="DA938" s="77"/>
      <c r="DB938" s="77"/>
      <c r="DC938" s="77"/>
      <c r="DD938" s="77"/>
      <c r="DE938" s="77"/>
      <c r="DF938" s="77"/>
      <c r="DG938" s="77"/>
      <c r="DH938" s="77"/>
      <c r="DI938" s="77"/>
      <c r="DJ938" s="77"/>
      <c r="DK938" s="77"/>
      <c r="DL938" s="77"/>
      <c r="DM938" s="77"/>
      <c r="DN938" s="77"/>
      <c r="DO938" s="77"/>
      <c r="DP938" s="77"/>
      <c r="DQ938" s="77"/>
      <c r="DR938" s="77"/>
      <c r="DS938" s="77"/>
      <c r="DT938" s="77"/>
      <c r="DU938" s="77"/>
      <c r="DV938" s="77"/>
      <c r="DW938" s="77"/>
      <c r="DX938" s="77"/>
      <c r="DY938" s="77"/>
      <c r="DZ938" s="77"/>
      <c r="EA938" s="77"/>
      <c r="EB938" s="77"/>
      <c r="EC938" s="77"/>
      <c r="ED938" s="77"/>
      <c r="EE938" s="77"/>
      <c r="EF938" s="77"/>
      <c r="EG938" s="77"/>
      <c r="EH938" s="77"/>
      <c r="EI938" s="77"/>
      <c r="EJ938" s="77"/>
      <c r="EK938" s="77"/>
      <c r="EL938" s="77"/>
      <c r="EM938" s="77"/>
      <c r="EN938" s="77"/>
      <c r="EO938" s="77"/>
      <c r="EP938" s="77"/>
      <c r="EQ938" s="77"/>
      <c r="ER938" s="77"/>
      <c r="ES938" s="77"/>
      <c r="ET938" s="77"/>
      <c r="EU938" s="77"/>
      <c r="EV938" s="77"/>
      <c r="EW938" s="77"/>
      <c r="EX938" s="77"/>
      <c r="EY938" s="77"/>
      <c r="EZ938" s="77"/>
      <c r="FA938" s="77"/>
      <c r="FB938" s="77"/>
      <c r="FC938" s="77"/>
      <c r="FD938" s="77"/>
      <c r="FE938" s="77"/>
      <c r="FF938" s="77"/>
      <c r="FG938" s="77"/>
      <c r="FH938" s="77"/>
      <c r="FI938" s="77"/>
      <c r="FJ938" s="77"/>
      <c r="FK938" s="77"/>
      <c r="FL938" s="77"/>
      <c r="FM938" s="77"/>
      <c r="FN938" s="77"/>
      <c r="FO938" s="77"/>
      <c r="FP938" s="77"/>
      <c r="FQ938" s="77"/>
      <c r="FR938" s="77"/>
      <c r="FS938" s="77"/>
      <c r="FT938" s="77"/>
      <c r="FU938" s="77"/>
      <c r="FV938" s="77"/>
      <c r="FW938" s="77"/>
      <c r="FX938" s="77"/>
      <c r="FY938" s="77"/>
      <c r="FZ938" s="77"/>
      <c r="GA938" s="77"/>
      <c r="GB938" s="77"/>
      <c r="GC938" s="77"/>
      <c r="GD938" s="77"/>
      <c r="GE938" s="77"/>
      <c r="GF938" s="77"/>
      <c r="GG938" s="77"/>
      <c r="GH938" s="77"/>
      <c r="GI938" s="77"/>
      <c r="GJ938" s="77"/>
      <c r="GK938" s="77"/>
      <c r="GL938" s="77"/>
      <c r="GM938" s="77"/>
      <c r="GN938" s="77"/>
      <c r="GO938" s="77"/>
      <c r="GP938" s="77"/>
      <c r="GQ938" s="77"/>
      <c r="GR938" s="77"/>
      <c r="GS938" s="77"/>
      <c r="GT938" s="77"/>
      <c r="GU938" s="77"/>
      <c r="GV938" s="77"/>
      <c r="GW938" s="77"/>
      <c r="GX938" s="77"/>
      <c r="GY938" s="77"/>
      <c r="GZ938" s="77"/>
      <c r="HA938" s="77"/>
      <c r="HB938" s="77"/>
      <c r="HC938" s="77"/>
      <c r="HD938" s="77"/>
      <c r="HE938" s="77"/>
      <c r="HF938" s="77"/>
      <c r="HG938" s="77"/>
      <c r="HH938" s="77"/>
      <c r="HI938" s="77"/>
      <c r="HJ938" s="77"/>
      <c r="HK938" s="77"/>
      <c r="HL938" s="77"/>
      <c r="HM938" s="77"/>
      <c r="HN938" s="77"/>
      <c r="HO938" s="77"/>
      <c r="HP938" s="77"/>
      <c r="HQ938" s="77"/>
      <c r="HR938" s="77"/>
      <c r="HS938" s="77"/>
      <c r="HT938" s="77"/>
      <c r="HU938" s="77"/>
      <c r="HV938" s="77"/>
      <c r="HW938" s="77"/>
      <c r="HX938" s="77"/>
      <c r="HY938" s="77"/>
      <c r="HZ938" s="77"/>
      <c r="IA938" s="77"/>
      <c r="IB938" s="77"/>
      <c r="IC938" s="77"/>
      <c r="ID938" s="77"/>
      <c r="IE938" s="77"/>
      <c r="IF938" s="77"/>
      <c r="IG938" s="77"/>
      <c r="IH938" s="77"/>
    </row>
    <row r="939" spans="1:242" s="78" customFormat="1" ht="33">
      <c r="A939" s="193" t="s">
        <v>1852</v>
      </c>
      <c r="B939" s="193" t="s">
        <v>656</v>
      </c>
      <c r="C939" s="193" t="s">
        <v>657</v>
      </c>
      <c r="D939" s="193" t="s">
        <v>1855</v>
      </c>
      <c r="E939" s="201">
        <v>20</v>
      </c>
      <c r="F939" s="195" t="s">
        <v>1471</v>
      </c>
      <c r="G939" s="193" t="s">
        <v>1856</v>
      </c>
      <c r="H939" s="195"/>
      <c r="I939" s="195" t="s">
        <v>1845</v>
      </c>
      <c r="J939" s="77"/>
      <c r="K939" s="77"/>
      <c r="L939" s="77"/>
      <c r="M939" s="77"/>
      <c r="N939" s="77"/>
      <c r="O939" s="77"/>
      <c r="P939" s="77"/>
      <c r="Q939" s="77"/>
      <c r="R939" s="77"/>
      <c r="S939" s="77"/>
      <c r="T939" s="77"/>
      <c r="U939" s="77"/>
      <c r="V939" s="77"/>
      <c r="W939" s="77"/>
      <c r="X939" s="77"/>
      <c r="Y939" s="77"/>
      <c r="Z939" s="77"/>
      <c r="AA939" s="77"/>
      <c r="AB939" s="77"/>
      <c r="AC939" s="77"/>
      <c r="AD939" s="77"/>
      <c r="AE939" s="77"/>
      <c r="AF939" s="77"/>
      <c r="AG939" s="77"/>
      <c r="AH939" s="77"/>
      <c r="AI939" s="77"/>
      <c r="AJ939" s="77"/>
      <c r="AK939" s="77"/>
      <c r="AL939" s="77"/>
      <c r="AM939" s="77"/>
      <c r="AN939" s="77"/>
      <c r="AO939" s="77"/>
      <c r="AP939" s="77"/>
      <c r="AQ939" s="77"/>
      <c r="AR939" s="77"/>
      <c r="AS939" s="77"/>
      <c r="AT939" s="77"/>
      <c r="AU939" s="77"/>
      <c r="AV939" s="77"/>
      <c r="AW939" s="77"/>
      <c r="AX939" s="77"/>
      <c r="AY939" s="77"/>
      <c r="AZ939" s="77"/>
      <c r="BA939" s="77"/>
      <c r="BB939" s="77"/>
      <c r="BC939" s="77"/>
      <c r="BD939" s="77"/>
      <c r="BE939" s="77"/>
      <c r="BF939" s="77"/>
      <c r="BG939" s="77"/>
      <c r="BH939" s="77"/>
      <c r="BI939" s="77"/>
      <c r="BJ939" s="77"/>
      <c r="BK939" s="77"/>
      <c r="BL939" s="77"/>
      <c r="BM939" s="77"/>
      <c r="BN939" s="77"/>
      <c r="BO939" s="77"/>
      <c r="BP939" s="77"/>
      <c r="BQ939" s="77"/>
      <c r="BR939" s="77"/>
      <c r="BS939" s="77"/>
      <c r="BT939" s="77"/>
      <c r="BU939" s="77"/>
      <c r="BV939" s="77"/>
      <c r="BW939" s="77"/>
      <c r="BX939" s="77"/>
      <c r="BY939" s="77"/>
      <c r="BZ939" s="77"/>
      <c r="CA939" s="77"/>
      <c r="CB939" s="77"/>
      <c r="CC939" s="77"/>
      <c r="CD939" s="77"/>
      <c r="CE939" s="77"/>
      <c r="CF939" s="77"/>
      <c r="CG939" s="77"/>
      <c r="CH939" s="77"/>
      <c r="CI939" s="77"/>
      <c r="CJ939" s="77"/>
      <c r="CK939" s="77"/>
      <c r="CL939" s="77"/>
      <c r="CM939" s="77"/>
      <c r="CN939" s="77"/>
      <c r="CO939" s="77"/>
      <c r="CP939" s="77"/>
      <c r="CQ939" s="77"/>
      <c r="CR939" s="77"/>
      <c r="CS939" s="77"/>
      <c r="CT939" s="77"/>
      <c r="CU939" s="77"/>
      <c r="CV939" s="77"/>
      <c r="CW939" s="77"/>
      <c r="CX939" s="77"/>
      <c r="CY939" s="77"/>
      <c r="CZ939" s="77"/>
      <c r="DA939" s="77"/>
      <c r="DB939" s="77"/>
      <c r="DC939" s="77"/>
      <c r="DD939" s="77"/>
      <c r="DE939" s="77"/>
      <c r="DF939" s="77"/>
      <c r="DG939" s="77"/>
      <c r="DH939" s="77"/>
      <c r="DI939" s="77"/>
      <c r="DJ939" s="77"/>
      <c r="DK939" s="77"/>
      <c r="DL939" s="77"/>
      <c r="DM939" s="77"/>
      <c r="DN939" s="77"/>
      <c r="DO939" s="77"/>
      <c r="DP939" s="77"/>
      <c r="DQ939" s="77"/>
      <c r="DR939" s="77"/>
      <c r="DS939" s="77"/>
      <c r="DT939" s="77"/>
      <c r="DU939" s="77"/>
      <c r="DV939" s="77"/>
      <c r="DW939" s="77"/>
      <c r="DX939" s="77"/>
      <c r="DY939" s="77"/>
      <c r="DZ939" s="77"/>
      <c r="EA939" s="77"/>
      <c r="EB939" s="77"/>
      <c r="EC939" s="77"/>
      <c r="ED939" s="77"/>
      <c r="EE939" s="77"/>
      <c r="EF939" s="77"/>
      <c r="EG939" s="77"/>
      <c r="EH939" s="77"/>
      <c r="EI939" s="77"/>
      <c r="EJ939" s="77"/>
      <c r="EK939" s="77"/>
      <c r="EL939" s="77"/>
      <c r="EM939" s="77"/>
      <c r="EN939" s="77"/>
      <c r="EO939" s="77"/>
      <c r="EP939" s="77"/>
      <c r="EQ939" s="77"/>
      <c r="ER939" s="77"/>
      <c r="ES939" s="77"/>
      <c r="ET939" s="77"/>
      <c r="EU939" s="77"/>
      <c r="EV939" s="77"/>
      <c r="EW939" s="77"/>
      <c r="EX939" s="77"/>
      <c r="EY939" s="77"/>
      <c r="EZ939" s="77"/>
      <c r="FA939" s="77"/>
      <c r="FB939" s="77"/>
      <c r="FC939" s="77"/>
      <c r="FD939" s="77"/>
      <c r="FE939" s="77"/>
      <c r="FF939" s="77"/>
      <c r="FG939" s="77"/>
      <c r="FH939" s="77"/>
      <c r="FI939" s="77"/>
      <c r="FJ939" s="77"/>
      <c r="FK939" s="77"/>
      <c r="FL939" s="77"/>
      <c r="FM939" s="77"/>
      <c r="FN939" s="77"/>
      <c r="FO939" s="77"/>
      <c r="FP939" s="77"/>
      <c r="FQ939" s="77"/>
      <c r="FR939" s="77"/>
      <c r="FS939" s="77"/>
      <c r="FT939" s="77"/>
      <c r="FU939" s="77"/>
      <c r="FV939" s="77"/>
      <c r="FW939" s="77"/>
      <c r="FX939" s="77"/>
      <c r="FY939" s="77"/>
      <c r="FZ939" s="77"/>
      <c r="GA939" s="77"/>
      <c r="GB939" s="77"/>
      <c r="GC939" s="77"/>
      <c r="GD939" s="77"/>
      <c r="GE939" s="77"/>
      <c r="GF939" s="77"/>
      <c r="GG939" s="77"/>
      <c r="GH939" s="77"/>
      <c r="GI939" s="77"/>
      <c r="GJ939" s="77"/>
      <c r="GK939" s="77"/>
      <c r="GL939" s="77"/>
      <c r="GM939" s="77"/>
      <c r="GN939" s="77"/>
      <c r="GO939" s="77"/>
      <c r="GP939" s="77"/>
      <c r="GQ939" s="77"/>
      <c r="GR939" s="77"/>
      <c r="GS939" s="77"/>
      <c r="GT939" s="77"/>
      <c r="GU939" s="77"/>
      <c r="GV939" s="77"/>
      <c r="GW939" s="77"/>
      <c r="GX939" s="77"/>
      <c r="GY939" s="77"/>
      <c r="GZ939" s="77"/>
      <c r="HA939" s="77"/>
      <c r="HB939" s="77"/>
      <c r="HC939" s="77"/>
      <c r="HD939" s="77"/>
      <c r="HE939" s="77"/>
      <c r="HF939" s="77"/>
      <c r="HG939" s="77"/>
      <c r="HH939" s="77"/>
      <c r="HI939" s="77"/>
      <c r="HJ939" s="77"/>
      <c r="HK939" s="77"/>
      <c r="HL939" s="77"/>
      <c r="HM939" s="77"/>
      <c r="HN939" s="77"/>
      <c r="HO939" s="77"/>
      <c r="HP939" s="77"/>
      <c r="HQ939" s="77"/>
      <c r="HR939" s="77"/>
      <c r="HS939" s="77"/>
      <c r="HT939" s="77"/>
      <c r="HU939" s="77"/>
      <c r="HV939" s="77"/>
      <c r="HW939" s="77"/>
      <c r="HX939" s="77"/>
      <c r="HY939" s="77"/>
      <c r="HZ939" s="77"/>
      <c r="IA939" s="77"/>
      <c r="IB939" s="77"/>
      <c r="IC939" s="77"/>
      <c r="ID939" s="77"/>
      <c r="IE939" s="77"/>
      <c r="IF939" s="77"/>
      <c r="IG939" s="77"/>
      <c r="IH939" s="77"/>
    </row>
    <row r="940" spans="1:9" s="203" customFormat="1" ht="33">
      <c r="A940" s="193" t="s">
        <v>1852</v>
      </c>
      <c r="B940" s="193" t="s">
        <v>658</v>
      </c>
      <c r="C940" s="193" t="s">
        <v>659</v>
      </c>
      <c r="D940" s="193" t="s">
        <v>1855</v>
      </c>
      <c r="E940" s="201">
        <v>30</v>
      </c>
      <c r="F940" s="195" t="s">
        <v>1471</v>
      </c>
      <c r="G940" s="193" t="s">
        <v>1856</v>
      </c>
      <c r="H940" s="195" t="s">
        <v>1845</v>
      </c>
      <c r="I940" s="195"/>
    </row>
    <row r="941" spans="1:9" s="198" customFormat="1" ht="33">
      <c r="A941" s="193" t="s">
        <v>1852</v>
      </c>
      <c r="B941" s="193" t="s">
        <v>660</v>
      </c>
      <c r="C941" s="193" t="s">
        <v>661</v>
      </c>
      <c r="D941" s="193" t="s">
        <v>1855</v>
      </c>
      <c r="E941" s="201">
        <v>20</v>
      </c>
      <c r="F941" s="195" t="s">
        <v>1471</v>
      </c>
      <c r="G941" s="193" t="s">
        <v>1856</v>
      </c>
      <c r="H941" s="195"/>
      <c r="I941" s="195"/>
    </row>
    <row r="942" spans="1:242" s="78" customFormat="1" ht="33">
      <c r="A942" s="193" t="s">
        <v>1852</v>
      </c>
      <c r="B942" s="193" t="s">
        <v>662</v>
      </c>
      <c r="C942" s="193" t="s">
        <v>663</v>
      </c>
      <c r="D942" s="193" t="s">
        <v>1855</v>
      </c>
      <c r="E942" s="201">
        <v>350</v>
      </c>
      <c r="F942" s="195" t="s">
        <v>1471</v>
      </c>
      <c r="G942" s="193" t="s">
        <v>1856</v>
      </c>
      <c r="H942" s="195" t="s">
        <v>1845</v>
      </c>
      <c r="I942" s="195"/>
      <c r="J942" s="77"/>
      <c r="K942" s="77"/>
      <c r="L942" s="77"/>
      <c r="M942" s="77"/>
      <c r="N942" s="77"/>
      <c r="O942" s="77"/>
      <c r="P942" s="77"/>
      <c r="Q942" s="77"/>
      <c r="R942" s="77"/>
      <c r="S942" s="77"/>
      <c r="T942" s="77"/>
      <c r="U942" s="77"/>
      <c r="V942" s="77"/>
      <c r="W942" s="77"/>
      <c r="X942" s="77"/>
      <c r="Y942" s="77"/>
      <c r="Z942" s="77"/>
      <c r="AA942" s="77"/>
      <c r="AB942" s="77"/>
      <c r="AC942" s="77"/>
      <c r="AD942" s="77"/>
      <c r="AE942" s="77"/>
      <c r="AF942" s="77"/>
      <c r="AG942" s="77"/>
      <c r="AH942" s="77"/>
      <c r="AI942" s="77"/>
      <c r="AJ942" s="77"/>
      <c r="AK942" s="77"/>
      <c r="AL942" s="77"/>
      <c r="AM942" s="77"/>
      <c r="AN942" s="77"/>
      <c r="AO942" s="77"/>
      <c r="AP942" s="77"/>
      <c r="AQ942" s="77"/>
      <c r="AR942" s="77"/>
      <c r="AS942" s="77"/>
      <c r="AT942" s="77"/>
      <c r="AU942" s="77"/>
      <c r="AV942" s="77"/>
      <c r="AW942" s="77"/>
      <c r="AX942" s="77"/>
      <c r="AY942" s="77"/>
      <c r="AZ942" s="77"/>
      <c r="BA942" s="77"/>
      <c r="BB942" s="77"/>
      <c r="BC942" s="77"/>
      <c r="BD942" s="77"/>
      <c r="BE942" s="77"/>
      <c r="BF942" s="77"/>
      <c r="BG942" s="77"/>
      <c r="BH942" s="77"/>
      <c r="BI942" s="77"/>
      <c r="BJ942" s="77"/>
      <c r="BK942" s="77"/>
      <c r="BL942" s="77"/>
      <c r="BM942" s="77"/>
      <c r="BN942" s="77"/>
      <c r="BO942" s="77"/>
      <c r="BP942" s="77"/>
      <c r="BQ942" s="77"/>
      <c r="BR942" s="77"/>
      <c r="BS942" s="77"/>
      <c r="BT942" s="77"/>
      <c r="BU942" s="77"/>
      <c r="BV942" s="77"/>
      <c r="BW942" s="77"/>
      <c r="BX942" s="77"/>
      <c r="BY942" s="77"/>
      <c r="BZ942" s="77"/>
      <c r="CA942" s="77"/>
      <c r="CB942" s="77"/>
      <c r="CC942" s="77"/>
      <c r="CD942" s="77"/>
      <c r="CE942" s="77"/>
      <c r="CF942" s="77"/>
      <c r="CG942" s="77"/>
      <c r="CH942" s="77"/>
      <c r="CI942" s="77"/>
      <c r="CJ942" s="77"/>
      <c r="CK942" s="77"/>
      <c r="CL942" s="77"/>
      <c r="CM942" s="77"/>
      <c r="CN942" s="77"/>
      <c r="CO942" s="77"/>
      <c r="CP942" s="77"/>
      <c r="CQ942" s="77"/>
      <c r="CR942" s="77"/>
      <c r="CS942" s="77"/>
      <c r="CT942" s="77"/>
      <c r="CU942" s="77"/>
      <c r="CV942" s="77"/>
      <c r="CW942" s="77"/>
      <c r="CX942" s="77"/>
      <c r="CY942" s="77"/>
      <c r="CZ942" s="77"/>
      <c r="DA942" s="77"/>
      <c r="DB942" s="77"/>
      <c r="DC942" s="77"/>
      <c r="DD942" s="77"/>
      <c r="DE942" s="77"/>
      <c r="DF942" s="77"/>
      <c r="DG942" s="77"/>
      <c r="DH942" s="77"/>
      <c r="DI942" s="77"/>
      <c r="DJ942" s="77"/>
      <c r="DK942" s="77"/>
      <c r="DL942" s="77"/>
      <c r="DM942" s="77"/>
      <c r="DN942" s="77"/>
      <c r="DO942" s="77"/>
      <c r="DP942" s="77"/>
      <c r="DQ942" s="77"/>
      <c r="DR942" s="77"/>
      <c r="DS942" s="77"/>
      <c r="DT942" s="77"/>
      <c r="DU942" s="77"/>
      <c r="DV942" s="77"/>
      <c r="DW942" s="77"/>
      <c r="DX942" s="77"/>
      <c r="DY942" s="77"/>
      <c r="DZ942" s="77"/>
      <c r="EA942" s="77"/>
      <c r="EB942" s="77"/>
      <c r="EC942" s="77"/>
      <c r="ED942" s="77"/>
      <c r="EE942" s="77"/>
      <c r="EF942" s="77"/>
      <c r="EG942" s="77"/>
      <c r="EH942" s="77"/>
      <c r="EI942" s="77"/>
      <c r="EJ942" s="77"/>
      <c r="EK942" s="77"/>
      <c r="EL942" s="77"/>
      <c r="EM942" s="77"/>
      <c r="EN942" s="77"/>
      <c r="EO942" s="77"/>
      <c r="EP942" s="77"/>
      <c r="EQ942" s="77"/>
      <c r="ER942" s="77"/>
      <c r="ES942" s="77"/>
      <c r="ET942" s="77"/>
      <c r="EU942" s="77"/>
      <c r="EV942" s="77"/>
      <c r="EW942" s="77"/>
      <c r="EX942" s="77"/>
      <c r="EY942" s="77"/>
      <c r="EZ942" s="77"/>
      <c r="FA942" s="77"/>
      <c r="FB942" s="77"/>
      <c r="FC942" s="77"/>
      <c r="FD942" s="77"/>
      <c r="FE942" s="77"/>
      <c r="FF942" s="77"/>
      <c r="FG942" s="77"/>
      <c r="FH942" s="77"/>
      <c r="FI942" s="77"/>
      <c r="FJ942" s="77"/>
      <c r="FK942" s="77"/>
      <c r="FL942" s="77"/>
      <c r="FM942" s="77"/>
      <c r="FN942" s="77"/>
      <c r="FO942" s="77"/>
      <c r="FP942" s="77"/>
      <c r="FQ942" s="77"/>
      <c r="FR942" s="77"/>
      <c r="FS942" s="77"/>
      <c r="FT942" s="77"/>
      <c r="FU942" s="77"/>
      <c r="FV942" s="77"/>
      <c r="FW942" s="77"/>
      <c r="FX942" s="77"/>
      <c r="FY942" s="77"/>
      <c r="FZ942" s="77"/>
      <c r="GA942" s="77"/>
      <c r="GB942" s="77"/>
      <c r="GC942" s="77"/>
      <c r="GD942" s="77"/>
      <c r="GE942" s="77"/>
      <c r="GF942" s="77"/>
      <c r="GG942" s="77"/>
      <c r="GH942" s="77"/>
      <c r="GI942" s="77"/>
      <c r="GJ942" s="77"/>
      <c r="GK942" s="77"/>
      <c r="GL942" s="77"/>
      <c r="GM942" s="77"/>
      <c r="GN942" s="77"/>
      <c r="GO942" s="77"/>
      <c r="GP942" s="77"/>
      <c r="GQ942" s="77"/>
      <c r="GR942" s="77"/>
      <c r="GS942" s="77"/>
      <c r="GT942" s="77"/>
      <c r="GU942" s="77"/>
      <c r="GV942" s="77"/>
      <c r="GW942" s="77"/>
      <c r="GX942" s="77"/>
      <c r="GY942" s="77"/>
      <c r="GZ942" s="77"/>
      <c r="HA942" s="77"/>
      <c r="HB942" s="77"/>
      <c r="HC942" s="77"/>
      <c r="HD942" s="77"/>
      <c r="HE942" s="77"/>
      <c r="HF942" s="77"/>
      <c r="HG942" s="77"/>
      <c r="HH942" s="77"/>
      <c r="HI942" s="77"/>
      <c r="HJ942" s="77"/>
      <c r="HK942" s="77"/>
      <c r="HL942" s="77"/>
      <c r="HM942" s="77"/>
      <c r="HN942" s="77"/>
      <c r="HO942" s="77"/>
      <c r="HP942" s="77"/>
      <c r="HQ942" s="77"/>
      <c r="HR942" s="77"/>
      <c r="HS942" s="77"/>
      <c r="HT942" s="77"/>
      <c r="HU942" s="77"/>
      <c r="HV942" s="77"/>
      <c r="HW942" s="77"/>
      <c r="HX942" s="77"/>
      <c r="HY942" s="77"/>
      <c r="HZ942" s="77"/>
      <c r="IA942" s="77"/>
      <c r="IB942" s="77"/>
      <c r="IC942" s="77"/>
      <c r="ID942" s="77"/>
      <c r="IE942" s="77"/>
      <c r="IF942" s="77"/>
      <c r="IG942" s="77"/>
      <c r="IH942" s="77"/>
    </row>
    <row r="943" spans="1:9" s="203" customFormat="1" ht="33">
      <c r="A943" s="193" t="s">
        <v>1021</v>
      </c>
      <c r="B943" s="193" t="s">
        <v>664</v>
      </c>
      <c r="C943" s="193" t="s">
        <v>665</v>
      </c>
      <c r="D943" s="193" t="s">
        <v>1528</v>
      </c>
      <c r="E943" s="201">
        <v>200</v>
      </c>
      <c r="F943" s="195" t="s">
        <v>1458</v>
      </c>
      <c r="G943" s="193"/>
      <c r="H943" s="195" t="s">
        <v>1845</v>
      </c>
      <c r="I943" s="195" t="s">
        <v>1845</v>
      </c>
    </row>
    <row r="944" spans="1:242" s="78" customFormat="1" ht="33">
      <c r="A944" s="193" t="s">
        <v>926</v>
      </c>
      <c r="B944" s="193" t="s">
        <v>932</v>
      </c>
      <c r="C944" s="193" t="s">
        <v>666</v>
      </c>
      <c r="D944" s="193" t="s">
        <v>1855</v>
      </c>
      <c r="E944" s="201">
        <v>21</v>
      </c>
      <c r="F944" s="195" t="s">
        <v>1458</v>
      </c>
      <c r="G944" s="193"/>
      <c r="H944" s="195" t="s">
        <v>1845</v>
      </c>
      <c r="I944" s="195" t="s">
        <v>1845</v>
      </c>
      <c r="J944" s="77"/>
      <c r="K944" s="77"/>
      <c r="L944" s="77"/>
      <c r="M944" s="77"/>
      <c r="N944" s="77"/>
      <c r="O944" s="77"/>
      <c r="P944" s="77"/>
      <c r="Q944" s="77"/>
      <c r="R944" s="77"/>
      <c r="S944" s="77"/>
      <c r="T944" s="77"/>
      <c r="U944" s="77"/>
      <c r="V944" s="77"/>
      <c r="W944" s="77"/>
      <c r="X944" s="77"/>
      <c r="Y944" s="77"/>
      <c r="Z944" s="77"/>
      <c r="AA944" s="77"/>
      <c r="AB944" s="77"/>
      <c r="AC944" s="77"/>
      <c r="AD944" s="77"/>
      <c r="AE944" s="77"/>
      <c r="AF944" s="77"/>
      <c r="AG944" s="77"/>
      <c r="AH944" s="77"/>
      <c r="AI944" s="77"/>
      <c r="AJ944" s="77"/>
      <c r="AK944" s="77"/>
      <c r="AL944" s="77"/>
      <c r="AM944" s="77"/>
      <c r="AN944" s="77"/>
      <c r="AO944" s="77"/>
      <c r="AP944" s="77"/>
      <c r="AQ944" s="77"/>
      <c r="AR944" s="77"/>
      <c r="AS944" s="77"/>
      <c r="AT944" s="77"/>
      <c r="AU944" s="77"/>
      <c r="AV944" s="77"/>
      <c r="AW944" s="77"/>
      <c r="AX944" s="77"/>
      <c r="AY944" s="77"/>
      <c r="AZ944" s="77"/>
      <c r="BA944" s="77"/>
      <c r="BB944" s="77"/>
      <c r="BC944" s="77"/>
      <c r="BD944" s="77"/>
      <c r="BE944" s="77"/>
      <c r="BF944" s="77"/>
      <c r="BG944" s="77"/>
      <c r="BH944" s="77"/>
      <c r="BI944" s="77"/>
      <c r="BJ944" s="77"/>
      <c r="BK944" s="77"/>
      <c r="BL944" s="77"/>
      <c r="BM944" s="77"/>
      <c r="BN944" s="77"/>
      <c r="BO944" s="77"/>
      <c r="BP944" s="77"/>
      <c r="BQ944" s="77"/>
      <c r="BR944" s="77"/>
      <c r="BS944" s="77"/>
      <c r="BT944" s="77"/>
      <c r="BU944" s="77"/>
      <c r="BV944" s="77"/>
      <c r="BW944" s="77"/>
      <c r="BX944" s="77"/>
      <c r="BY944" s="77"/>
      <c r="BZ944" s="77"/>
      <c r="CA944" s="77"/>
      <c r="CB944" s="77"/>
      <c r="CC944" s="77"/>
      <c r="CD944" s="77"/>
      <c r="CE944" s="77"/>
      <c r="CF944" s="77"/>
      <c r="CG944" s="77"/>
      <c r="CH944" s="77"/>
      <c r="CI944" s="77"/>
      <c r="CJ944" s="77"/>
      <c r="CK944" s="77"/>
      <c r="CL944" s="77"/>
      <c r="CM944" s="77"/>
      <c r="CN944" s="77"/>
      <c r="CO944" s="77"/>
      <c r="CP944" s="77"/>
      <c r="CQ944" s="77"/>
      <c r="CR944" s="77"/>
      <c r="CS944" s="77"/>
      <c r="CT944" s="77"/>
      <c r="CU944" s="77"/>
      <c r="CV944" s="77"/>
      <c r="CW944" s="77"/>
      <c r="CX944" s="77"/>
      <c r="CY944" s="77"/>
      <c r="CZ944" s="77"/>
      <c r="DA944" s="77"/>
      <c r="DB944" s="77"/>
      <c r="DC944" s="77"/>
      <c r="DD944" s="77"/>
      <c r="DE944" s="77"/>
      <c r="DF944" s="77"/>
      <c r="DG944" s="77"/>
      <c r="DH944" s="77"/>
      <c r="DI944" s="77"/>
      <c r="DJ944" s="77"/>
      <c r="DK944" s="77"/>
      <c r="DL944" s="77"/>
      <c r="DM944" s="77"/>
      <c r="DN944" s="77"/>
      <c r="DO944" s="77"/>
      <c r="DP944" s="77"/>
      <c r="DQ944" s="77"/>
      <c r="DR944" s="77"/>
      <c r="DS944" s="77"/>
      <c r="DT944" s="77"/>
      <c r="DU944" s="77"/>
      <c r="DV944" s="77"/>
      <c r="DW944" s="77"/>
      <c r="DX944" s="77"/>
      <c r="DY944" s="77"/>
      <c r="DZ944" s="77"/>
      <c r="EA944" s="77"/>
      <c r="EB944" s="77"/>
      <c r="EC944" s="77"/>
      <c r="ED944" s="77"/>
      <c r="EE944" s="77"/>
      <c r="EF944" s="77"/>
      <c r="EG944" s="77"/>
      <c r="EH944" s="77"/>
      <c r="EI944" s="77"/>
      <c r="EJ944" s="77"/>
      <c r="EK944" s="77"/>
      <c r="EL944" s="77"/>
      <c r="EM944" s="77"/>
      <c r="EN944" s="77"/>
      <c r="EO944" s="77"/>
      <c r="EP944" s="77"/>
      <c r="EQ944" s="77"/>
      <c r="ER944" s="77"/>
      <c r="ES944" s="77"/>
      <c r="ET944" s="77"/>
      <c r="EU944" s="77"/>
      <c r="EV944" s="77"/>
      <c r="EW944" s="77"/>
      <c r="EX944" s="77"/>
      <c r="EY944" s="77"/>
      <c r="EZ944" s="77"/>
      <c r="FA944" s="77"/>
      <c r="FB944" s="77"/>
      <c r="FC944" s="77"/>
      <c r="FD944" s="77"/>
      <c r="FE944" s="77"/>
      <c r="FF944" s="77"/>
      <c r="FG944" s="77"/>
      <c r="FH944" s="77"/>
      <c r="FI944" s="77"/>
      <c r="FJ944" s="77"/>
      <c r="FK944" s="77"/>
      <c r="FL944" s="77"/>
      <c r="FM944" s="77"/>
      <c r="FN944" s="77"/>
      <c r="FO944" s="77"/>
      <c r="FP944" s="77"/>
      <c r="FQ944" s="77"/>
      <c r="FR944" s="77"/>
      <c r="FS944" s="77"/>
      <c r="FT944" s="77"/>
      <c r="FU944" s="77"/>
      <c r="FV944" s="77"/>
      <c r="FW944" s="77"/>
      <c r="FX944" s="77"/>
      <c r="FY944" s="77"/>
      <c r="FZ944" s="77"/>
      <c r="GA944" s="77"/>
      <c r="GB944" s="77"/>
      <c r="GC944" s="77"/>
      <c r="GD944" s="77"/>
      <c r="GE944" s="77"/>
      <c r="GF944" s="77"/>
      <c r="GG944" s="77"/>
      <c r="GH944" s="77"/>
      <c r="GI944" s="77"/>
      <c r="GJ944" s="77"/>
      <c r="GK944" s="77"/>
      <c r="GL944" s="77"/>
      <c r="GM944" s="77"/>
      <c r="GN944" s="77"/>
      <c r="GO944" s="77"/>
      <c r="GP944" s="77"/>
      <c r="GQ944" s="77"/>
      <c r="GR944" s="77"/>
      <c r="GS944" s="77"/>
      <c r="GT944" s="77"/>
      <c r="GU944" s="77"/>
      <c r="GV944" s="77"/>
      <c r="GW944" s="77"/>
      <c r="GX944" s="77"/>
      <c r="GY944" s="77"/>
      <c r="GZ944" s="77"/>
      <c r="HA944" s="77"/>
      <c r="HB944" s="77"/>
      <c r="HC944" s="77"/>
      <c r="HD944" s="77"/>
      <c r="HE944" s="77"/>
      <c r="HF944" s="77"/>
      <c r="HG944" s="77"/>
      <c r="HH944" s="77"/>
      <c r="HI944" s="77"/>
      <c r="HJ944" s="77"/>
      <c r="HK944" s="77"/>
      <c r="HL944" s="77"/>
      <c r="HM944" s="77"/>
      <c r="HN944" s="77"/>
      <c r="HO944" s="77"/>
      <c r="HP944" s="77"/>
      <c r="HQ944" s="77"/>
      <c r="HR944" s="77"/>
      <c r="HS944" s="77"/>
      <c r="HT944" s="77"/>
      <c r="HU944" s="77"/>
      <c r="HV944" s="77"/>
      <c r="HW944" s="77"/>
      <c r="HX944" s="77"/>
      <c r="HY944" s="77"/>
      <c r="HZ944" s="77"/>
      <c r="IA944" s="77"/>
      <c r="IB944" s="77"/>
      <c r="IC944" s="77"/>
      <c r="ID944" s="77"/>
      <c r="IE944" s="77"/>
      <c r="IF944" s="77"/>
      <c r="IG944" s="77"/>
      <c r="IH944" s="77"/>
    </row>
    <row r="945" spans="1:9" s="198" customFormat="1" ht="33">
      <c r="A945" s="193" t="s">
        <v>1852</v>
      </c>
      <c r="B945" s="193" t="s">
        <v>667</v>
      </c>
      <c r="C945" s="193" t="s">
        <v>668</v>
      </c>
      <c r="D945" s="193" t="s">
        <v>1855</v>
      </c>
      <c r="E945" s="201">
        <v>10</v>
      </c>
      <c r="F945" s="195" t="s">
        <v>1471</v>
      </c>
      <c r="G945" s="193" t="s">
        <v>1856</v>
      </c>
      <c r="H945" s="195"/>
      <c r="I945" s="195"/>
    </row>
    <row r="946" spans="1:9" s="206" customFormat="1" ht="33">
      <c r="A946" s="193" t="s">
        <v>1852</v>
      </c>
      <c r="B946" s="193" t="s">
        <v>669</v>
      </c>
      <c r="C946" s="193" t="s">
        <v>670</v>
      </c>
      <c r="D946" s="193" t="s">
        <v>1855</v>
      </c>
      <c r="E946" s="201">
        <v>20</v>
      </c>
      <c r="F946" s="195" t="s">
        <v>1471</v>
      </c>
      <c r="G946" s="193" t="s">
        <v>1856</v>
      </c>
      <c r="H946" s="195"/>
      <c r="I946" s="195"/>
    </row>
    <row r="947" spans="1:9" s="198" customFormat="1" ht="16.5">
      <c r="A947" s="193" t="s">
        <v>1460</v>
      </c>
      <c r="B947" s="193" t="s">
        <v>1900</v>
      </c>
      <c r="C947" s="193" t="s">
        <v>671</v>
      </c>
      <c r="D947" s="193" t="s">
        <v>1463</v>
      </c>
      <c r="E947" s="201">
        <v>20</v>
      </c>
      <c r="F947" s="195" t="s">
        <v>1458</v>
      </c>
      <c r="G947" s="193"/>
      <c r="H947" s="195" t="s">
        <v>1845</v>
      </c>
      <c r="I947" s="195" t="s">
        <v>1845</v>
      </c>
    </row>
    <row r="948" spans="1:9" s="207" customFormat="1" ht="16.5">
      <c r="A948" s="193" t="s">
        <v>1911</v>
      </c>
      <c r="B948" s="193" t="s">
        <v>1912</v>
      </c>
      <c r="C948" s="193" t="s">
        <v>672</v>
      </c>
      <c r="D948" s="193" t="s">
        <v>1855</v>
      </c>
      <c r="E948" s="201">
        <v>85</v>
      </c>
      <c r="F948" s="195" t="s">
        <v>1458</v>
      </c>
      <c r="G948" s="193"/>
      <c r="H948" s="195" t="s">
        <v>1845</v>
      </c>
      <c r="I948" s="195"/>
    </row>
    <row r="949" spans="1:9" s="207" customFormat="1" ht="16.5">
      <c r="A949" s="193" t="s">
        <v>1871</v>
      </c>
      <c r="B949" s="193" t="s">
        <v>1872</v>
      </c>
      <c r="C949" s="193" t="s">
        <v>673</v>
      </c>
      <c r="D949" s="193" t="s">
        <v>1874</v>
      </c>
      <c r="E949" s="201">
        <v>15</v>
      </c>
      <c r="F949" s="195" t="s">
        <v>1458</v>
      </c>
      <c r="G949" s="193"/>
      <c r="H949" s="195"/>
      <c r="I949" s="195"/>
    </row>
    <row r="950" spans="1:9" s="207" customFormat="1" ht="33">
      <c r="A950" s="193" t="s">
        <v>1885</v>
      </c>
      <c r="B950" s="193" t="s">
        <v>674</v>
      </c>
      <c r="C950" s="193" t="s">
        <v>673</v>
      </c>
      <c r="D950" s="193" t="s">
        <v>1520</v>
      </c>
      <c r="E950" s="201">
        <v>147</v>
      </c>
      <c r="F950" s="195" t="s">
        <v>1458</v>
      </c>
      <c r="G950" s="193"/>
      <c r="H950" s="195" t="s">
        <v>1845</v>
      </c>
      <c r="I950" s="195"/>
    </row>
    <row r="951" spans="1:9" s="207" customFormat="1" ht="33">
      <c r="A951" s="193" t="s">
        <v>1885</v>
      </c>
      <c r="B951" s="193" t="s">
        <v>675</v>
      </c>
      <c r="C951" s="193" t="s">
        <v>673</v>
      </c>
      <c r="D951" s="193" t="s">
        <v>1520</v>
      </c>
      <c r="E951" s="201">
        <v>149</v>
      </c>
      <c r="F951" s="195" t="s">
        <v>1458</v>
      </c>
      <c r="G951" s="193"/>
      <c r="H951" s="195" t="s">
        <v>1845</v>
      </c>
      <c r="I951" s="195"/>
    </row>
    <row r="952" spans="1:9" s="207" customFormat="1" ht="33">
      <c r="A952" s="193" t="s">
        <v>1885</v>
      </c>
      <c r="B952" s="193" t="s">
        <v>676</v>
      </c>
      <c r="C952" s="193" t="s">
        <v>673</v>
      </c>
      <c r="D952" s="193" t="s">
        <v>1520</v>
      </c>
      <c r="E952" s="201">
        <v>142</v>
      </c>
      <c r="F952" s="195" t="s">
        <v>1458</v>
      </c>
      <c r="G952" s="193"/>
      <c r="H952" s="195" t="s">
        <v>1845</v>
      </c>
      <c r="I952" s="195"/>
    </row>
    <row r="953" spans="1:9" s="202" customFormat="1" ht="33">
      <c r="A953" s="193" t="s">
        <v>1885</v>
      </c>
      <c r="B953" s="193" t="s">
        <v>677</v>
      </c>
      <c r="C953" s="193" t="s">
        <v>673</v>
      </c>
      <c r="D953" s="193" t="s">
        <v>1520</v>
      </c>
      <c r="E953" s="201">
        <v>2</v>
      </c>
      <c r="F953" s="195" t="s">
        <v>1458</v>
      </c>
      <c r="G953" s="193"/>
      <c r="H953" s="195" t="s">
        <v>1845</v>
      </c>
      <c r="I953" s="195"/>
    </row>
    <row r="954" spans="1:9" s="202" customFormat="1" ht="33">
      <c r="A954" s="193" t="s">
        <v>1885</v>
      </c>
      <c r="B954" s="193" t="s">
        <v>678</v>
      </c>
      <c r="C954" s="193" t="s">
        <v>673</v>
      </c>
      <c r="D954" s="193" t="s">
        <v>1520</v>
      </c>
      <c r="E954" s="201">
        <v>23</v>
      </c>
      <c r="F954" s="195" t="s">
        <v>1458</v>
      </c>
      <c r="G954" s="193"/>
      <c r="H954" s="195" t="s">
        <v>1845</v>
      </c>
      <c r="I954" s="195"/>
    </row>
    <row r="955" spans="1:242" s="78" customFormat="1" ht="33">
      <c r="A955" s="193" t="s">
        <v>1885</v>
      </c>
      <c r="B955" s="193" t="s">
        <v>677</v>
      </c>
      <c r="C955" s="193" t="s">
        <v>673</v>
      </c>
      <c r="D955" s="193" t="s">
        <v>1520</v>
      </c>
      <c r="E955" s="201">
        <v>116</v>
      </c>
      <c r="F955" s="195" t="s">
        <v>1458</v>
      </c>
      <c r="G955" s="193"/>
      <c r="H955" s="195" t="s">
        <v>1845</v>
      </c>
      <c r="I955" s="195" t="s">
        <v>1845</v>
      </c>
      <c r="J955" s="77"/>
      <c r="K955" s="77"/>
      <c r="L955" s="77"/>
      <c r="M955" s="77"/>
      <c r="N955" s="77"/>
      <c r="O955" s="77"/>
      <c r="P955" s="77"/>
      <c r="Q955" s="77"/>
      <c r="R955" s="77"/>
      <c r="S955" s="77"/>
      <c r="T955" s="77"/>
      <c r="U955" s="77"/>
      <c r="V955" s="77"/>
      <c r="W955" s="77"/>
      <c r="X955" s="77"/>
      <c r="Y955" s="77"/>
      <c r="Z955" s="77"/>
      <c r="AA955" s="77"/>
      <c r="AB955" s="77"/>
      <c r="AC955" s="77"/>
      <c r="AD955" s="77"/>
      <c r="AE955" s="77"/>
      <c r="AF955" s="77"/>
      <c r="AG955" s="77"/>
      <c r="AH955" s="77"/>
      <c r="AI955" s="77"/>
      <c r="AJ955" s="77"/>
      <c r="AK955" s="77"/>
      <c r="AL955" s="77"/>
      <c r="AM955" s="77"/>
      <c r="AN955" s="77"/>
      <c r="AO955" s="77"/>
      <c r="AP955" s="77"/>
      <c r="AQ955" s="77"/>
      <c r="AR955" s="77"/>
      <c r="AS955" s="77"/>
      <c r="AT955" s="77"/>
      <c r="AU955" s="77"/>
      <c r="AV955" s="77"/>
      <c r="AW955" s="77"/>
      <c r="AX955" s="77"/>
      <c r="AY955" s="77"/>
      <c r="AZ955" s="77"/>
      <c r="BA955" s="77"/>
      <c r="BB955" s="77"/>
      <c r="BC955" s="77"/>
      <c r="BD955" s="77"/>
      <c r="BE955" s="77"/>
      <c r="BF955" s="77"/>
      <c r="BG955" s="77"/>
      <c r="BH955" s="77"/>
      <c r="BI955" s="77"/>
      <c r="BJ955" s="77"/>
      <c r="BK955" s="77"/>
      <c r="BL955" s="77"/>
      <c r="BM955" s="77"/>
      <c r="BN955" s="77"/>
      <c r="BO955" s="77"/>
      <c r="BP955" s="77"/>
      <c r="BQ955" s="77"/>
      <c r="BR955" s="77"/>
      <c r="BS955" s="77"/>
      <c r="BT955" s="77"/>
      <c r="BU955" s="77"/>
      <c r="BV955" s="77"/>
      <c r="BW955" s="77"/>
      <c r="BX955" s="77"/>
      <c r="BY955" s="77"/>
      <c r="BZ955" s="77"/>
      <c r="CA955" s="77"/>
      <c r="CB955" s="77"/>
      <c r="CC955" s="77"/>
      <c r="CD955" s="77"/>
      <c r="CE955" s="77"/>
      <c r="CF955" s="77"/>
      <c r="CG955" s="77"/>
      <c r="CH955" s="77"/>
      <c r="CI955" s="77"/>
      <c r="CJ955" s="77"/>
      <c r="CK955" s="77"/>
      <c r="CL955" s="77"/>
      <c r="CM955" s="77"/>
      <c r="CN955" s="77"/>
      <c r="CO955" s="77"/>
      <c r="CP955" s="77"/>
      <c r="CQ955" s="77"/>
      <c r="CR955" s="77"/>
      <c r="CS955" s="77"/>
      <c r="CT955" s="77"/>
      <c r="CU955" s="77"/>
      <c r="CV955" s="77"/>
      <c r="CW955" s="77"/>
      <c r="CX955" s="77"/>
      <c r="CY955" s="77"/>
      <c r="CZ955" s="77"/>
      <c r="DA955" s="77"/>
      <c r="DB955" s="77"/>
      <c r="DC955" s="77"/>
      <c r="DD955" s="77"/>
      <c r="DE955" s="77"/>
      <c r="DF955" s="77"/>
      <c r="DG955" s="77"/>
      <c r="DH955" s="77"/>
      <c r="DI955" s="77"/>
      <c r="DJ955" s="77"/>
      <c r="DK955" s="77"/>
      <c r="DL955" s="77"/>
      <c r="DM955" s="77"/>
      <c r="DN955" s="77"/>
      <c r="DO955" s="77"/>
      <c r="DP955" s="77"/>
      <c r="DQ955" s="77"/>
      <c r="DR955" s="77"/>
      <c r="DS955" s="77"/>
      <c r="DT955" s="77"/>
      <c r="DU955" s="77"/>
      <c r="DV955" s="77"/>
      <c r="DW955" s="77"/>
      <c r="DX955" s="77"/>
      <c r="DY955" s="77"/>
      <c r="DZ955" s="77"/>
      <c r="EA955" s="77"/>
      <c r="EB955" s="77"/>
      <c r="EC955" s="77"/>
      <c r="ED955" s="77"/>
      <c r="EE955" s="77"/>
      <c r="EF955" s="77"/>
      <c r="EG955" s="77"/>
      <c r="EH955" s="77"/>
      <c r="EI955" s="77"/>
      <c r="EJ955" s="77"/>
      <c r="EK955" s="77"/>
      <c r="EL955" s="77"/>
      <c r="EM955" s="77"/>
      <c r="EN955" s="77"/>
      <c r="EO955" s="77"/>
      <c r="EP955" s="77"/>
      <c r="EQ955" s="77"/>
      <c r="ER955" s="77"/>
      <c r="ES955" s="77"/>
      <c r="ET955" s="77"/>
      <c r="EU955" s="77"/>
      <c r="EV955" s="77"/>
      <c r="EW955" s="77"/>
      <c r="EX955" s="77"/>
      <c r="EY955" s="77"/>
      <c r="EZ955" s="77"/>
      <c r="FA955" s="77"/>
      <c r="FB955" s="77"/>
      <c r="FC955" s="77"/>
      <c r="FD955" s="77"/>
      <c r="FE955" s="77"/>
      <c r="FF955" s="77"/>
      <c r="FG955" s="77"/>
      <c r="FH955" s="77"/>
      <c r="FI955" s="77"/>
      <c r="FJ955" s="77"/>
      <c r="FK955" s="77"/>
      <c r="FL955" s="77"/>
      <c r="FM955" s="77"/>
      <c r="FN955" s="77"/>
      <c r="FO955" s="77"/>
      <c r="FP955" s="77"/>
      <c r="FQ955" s="77"/>
      <c r="FR955" s="77"/>
      <c r="FS955" s="77"/>
      <c r="FT955" s="77"/>
      <c r="FU955" s="77"/>
      <c r="FV955" s="77"/>
      <c r="FW955" s="77"/>
      <c r="FX955" s="77"/>
      <c r="FY955" s="77"/>
      <c r="FZ955" s="77"/>
      <c r="GA955" s="77"/>
      <c r="GB955" s="77"/>
      <c r="GC955" s="77"/>
      <c r="GD955" s="77"/>
      <c r="GE955" s="77"/>
      <c r="GF955" s="77"/>
      <c r="GG955" s="77"/>
      <c r="GH955" s="77"/>
      <c r="GI955" s="77"/>
      <c r="GJ955" s="77"/>
      <c r="GK955" s="77"/>
      <c r="GL955" s="77"/>
      <c r="GM955" s="77"/>
      <c r="GN955" s="77"/>
      <c r="GO955" s="77"/>
      <c r="GP955" s="77"/>
      <c r="GQ955" s="77"/>
      <c r="GR955" s="77"/>
      <c r="GS955" s="77"/>
      <c r="GT955" s="77"/>
      <c r="GU955" s="77"/>
      <c r="GV955" s="77"/>
      <c r="GW955" s="77"/>
      <c r="GX955" s="77"/>
      <c r="GY955" s="77"/>
      <c r="GZ955" s="77"/>
      <c r="HA955" s="77"/>
      <c r="HB955" s="77"/>
      <c r="HC955" s="77"/>
      <c r="HD955" s="77"/>
      <c r="HE955" s="77"/>
      <c r="HF955" s="77"/>
      <c r="HG955" s="77"/>
      <c r="HH955" s="77"/>
      <c r="HI955" s="77"/>
      <c r="HJ955" s="77"/>
      <c r="HK955" s="77"/>
      <c r="HL955" s="77"/>
      <c r="HM955" s="77"/>
      <c r="HN955" s="77"/>
      <c r="HO955" s="77"/>
      <c r="HP955" s="77"/>
      <c r="HQ955" s="77"/>
      <c r="HR955" s="77"/>
      <c r="HS955" s="77"/>
      <c r="HT955" s="77"/>
      <c r="HU955" s="77"/>
      <c r="HV955" s="77"/>
      <c r="HW955" s="77"/>
      <c r="HX955" s="77"/>
      <c r="HY955" s="77"/>
      <c r="HZ955" s="77"/>
      <c r="IA955" s="77"/>
      <c r="IB955" s="77"/>
      <c r="IC955" s="77"/>
      <c r="ID955" s="77"/>
      <c r="IE955" s="77"/>
      <c r="IF955" s="77"/>
      <c r="IG955" s="77"/>
      <c r="IH955" s="77"/>
    </row>
    <row r="956" spans="1:9" s="198" customFormat="1" ht="16.5">
      <c r="A956" s="193"/>
      <c r="B956" s="193"/>
      <c r="C956" s="193" t="s">
        <v>679</v>
      </c>
      <c r="D956" s="193"/>
      <c r="E956" s="201">
        <f>SUM(E949:E955)</f>
        <v>594</v>
      </c>
      <c r="F956" s="195"/>
      <c r="G956" s="193"/>
      <c r="H956" s="195"/>
      <c r="I956" s="195"/>
    </row>
    <row r="957" spans="1:242" s="78" customFormat="1" ht="33">
      <c r="A957" s="193" t="s">
        <v>355</v>
      </c>
      <c r="B957" s="193" t="s">
        <v>680</v>
      </c>
      <c r="C957" s="193" t="s">
        <v>681</v>
      </c>
      <c r="D957" s="193" t="s">
        <v>358</v>
      </c>
      <c r="E957" s="201">
        <v>20</v>
      </c>
      <c r="F957" s="195" t="s">
        <v>359</v>
      </c>
      <c r="G957" s="193" t="s">
        <v>360</v>
      </c>
      <c r="H957" s="195"/>
      <c r="I957" s="195" t="s">
        <v>361</v>
      </c>
      <c r="J957" s="77"/>
      <c r="K957" s="77"/>
      <c r="L957" s="77"/>
      <c r="M957" s="77"/>
      <c r="N957" s="77"/>
      <c r="O957" s="77"/>
      <c r="P957" s="77"/>
      <c r="Q957" s="77"/>
      <c r="R957" s="77"/>
      <c r="S957" s="77"/>
      <c r="T957" s="77"/>
      <c r="U957" s="77"/>
      <c r="V957" s="77"/>
      <c r="W957" s="77"/>
      <c r="X957" s="77"/>
      <c r="Y957" s="77"/>
      <c r="Z957" s="77"/>
      <c r="AA957" s="77"/>
      <c r="AB957" s="77"/>
      <c r="AC957" s="77"/>
      <c r="AD957" s="77"/>
      <c r="AE957" s="77"/>
      <c r="AF957" s="77"/>
      <c r="AG957" s="77"/>
      <c r="AH957" s="77"/>
      <c r="AI957" s="77"/>
      <c r="AJ957" s="77"/>
      <c r="AK957" s="77"/>
      <c r="AL957" s="77"/>
      <c r="AM957" s="77"/>
      <c r="AN957" s="77"/>
      <c r="AO957" s="77"/>
      <c r="AP957" s="77"/>
      <c r="AQ957" s="77"/>
      <c r="AR957" s="77"/>
      <c r="AS957" s="77"/>
      <c r="AT957" s="77"/>
      <c r="AU957" s="77"/>
      <c r="AV957" s="77"/>
      <c r="AW957" s="77"/>
      <c r="AX957" s="77"/>
      <c r="AY957" s="77"/>
      <c r="AZ957" s="77"/>
      <c r="BA957" s="77"/>
      <c r="BB957" s="77"/>
      <c r="BC957" s="77"/>
      <c r="BD957" s="77"/>
      <c r="BE957" s="77"/>
      <c r="BF957" s="77"/>
      <c r="BG957" s="77"/>
      <c r="BH957" s="77"/>
      <c r="BI957" s="77"/>
      <c r="BJ957" s="77"/>
      <c r="BK957" s="77"/>
      <c r="BL957" s="77"/>
      <c r="BM957" s="77"/>
      <c r="BN957" s="77"/>
      <c r="BO957" s="77"/>
      <c r="BP957" s="77"/>
      <c r="BQ957" s="77"/>
      <c r="BR957" s="77"/>
      <c r="BS957" s="77"/>
      <c r="BT957" s="77"/>
      <c r="BU957" s="77"/>
      <c r="BV957" s="77"/>
      <c r="BW957" s="77"/>
      <c r="BX957" s="77"/>
      <c r="BY957" s="77"/>
      <c r="BZ957" s="77"/>
      <c r="CA957" s="77"/>
      <c r="CB957" s="77"/>
      <c r="CC957" s="77"/>
      <c r="CD957" s="77"/>
      <c r="CE957" s="77"/>
      <c r="CF957" s="77"/>
      <c r="CG957" s="77"/>
      <c r="CH957" s="77"/>
      <c r="CI957" s="77"/>
      <c r="CJ957" s="77"/>
      <c r="CK957" s="77"/>
      <c r="CL957" s="77"/>
      <c r="CM957" s="77"/>
      <c r="CN957" s="77"/>
      <c r="CO957" s="77"/>
      <c r="CP957" s="77"/>
      <c r="CQ957" s="77"/>
      <c r="CR957" s="77"/>
      <c r="CS957" s="77"/>
      <c r="CT957" s="77"/>
      <c r="CU957" s="77"/>
      <c r="CV957" s="77"/>
      <c r="CW957" s="77"/>
      <c r="CX957" s="77"/>
      <c r="CY957" s="77"/>
      <c r="CZ957" s="77"/>
      <c r="DA957" s="77"/>
      <c r="DB957" s="77"/>
      <c r="DC957" s="77"/>
      <c r="DD957" s="77"/>
      <c r="DE957" s="77"/>
      <c r="DF957" s="77"/>
      <c r="DG957" s="77"/>
      <c r="DH957" s="77"/>
      <c r="DI957" s="77"/>
      <c r="DJ957" s="77"/>
      <c r="DK957" s="77"/>
      <c r="DL957" s="77"/>
      <c r="DM957" s="77"/>
      <c r="DN957" s="77"/>
      <c r="DO957" s="77"/>
      <c r="DP957" s="77"/>
      <c r="DQ957" s="77"/>
      <c r="DR957" s="77"/>
      <c r="DS957" s="77"/>
      <c r="DT957" s="77"/>
      <c r="DU957" s="77"/>
      <c r="DV957" s="77"/>
      <c r="DW957" s="77"/>
      <c r="DX957" s="77"/>
      <c r="DY957" s="77"/>
      <c r="DZ957" s="77"/>
      <c r="EA957" s="77"/>
      <c r="EB957" s="77"/>
      <c r="EC957" s="77"/>
      <c r="ED957" s="77"/>
      <c r="EE957" s="77"/>
      <c r="EF957" s="77"/>
      <c r="EG957" s="77"/>
      <c r="EH957" s="77"/>
      <c r="EI957" s="77"/>
      <c r="EJ957" s="77"/>
      <c r="EK957" s="77"/>
      <c r="EL957" s="77"/>
      <c r="EM957" s="77"/>
      <c r="EN957" s="77"/>
      <c r="EO957" s="77"/>
      <c r="EP957" s="77"/>
      <c r="EQ957" s="77"/>
      <c r="ER957" s="77"/>
      <c r="ES957" s="77"/>
      <c r="ET957" s="77"/>
      <c r="EU957" s="77"/>
      <c r="EV957" s="77"/>
      <c r="EW957" s="77"/>
      <c r="EX957" s="77"/>
      <c r="EY957" s="77"/>
      <c r="EZ957" s="77"/>
      <c r="FA957" s="77"/>
      <c r="FB957" s="77"/>
      <c r="FC957" s="77"/>
      <c r="FD957" s="77"/>
      <c r="FE957" s="77"/>
      <c r="FF957" s="77"/>
      <c r="FG957" s="77"/>
      <c r="FH957" s="77"/>
      <c r="FI957" s="77"/>
      <c r="FJ957" s="77"/>
      <c r="FK957" s="77"/>
      <c r="FL957" s="77"/>
      <c r="FM957" s="77"/>
      <c r="FN957" s="77"/>
      <c r="FO957" s="77"/>
      <c r="FP957" s="77"/>
      <c r="FQ957" s="77"/>
      <c r="FR957" s="77"/>
      <c r="FS957" s="77"/>
      <c r="FT957" s="77"/>
      <c r="FU957" s="77"/>
      <c r="FV957" s="77"/>
      <c r="FW957" s="77"/>
      <c r="FX957" s="77"/>
      <c r="FY957" s="77"/>
      <c r="FZ957" s="77"/>
      <c r="GA957" s="77"/>
      <c r="GB957" s="77"/>
      <c r="GC957" s="77"/>
      <c r="GD957" s="77"/>
      <c r="GE957" s="77"/>
      <c r="GF957" s="77"/>
      <c r="GG957" s="77"/>
      <c r="GH957" s="77"/>
      <c r="GI957" s="77"/>
      <c r="GJ957" s="77"/>
      <c r="GK957" s="77"/>
      <c r="GL957" s="77"/>
      <c r="GM957" s="77"/>
      <c r="GN957" s="77"/>
      <c r="GO957" s="77"/>
      <c r="GP957" s="77"/>
      <c r="GQ957" s="77"/>
      <c r="GR957" s="77"/>
      <c r="GS957" s="77"/>
      <c r="GT957" s="77"/>
      <c r="GU957" s="77"/>
      <c r="GV957" s="77"/>
      <c r="GW957" s="77"/>
      <c r="GX957" s="77"/>
      <c r="GY957" s="77"/>
      <c r="GZ957" s="77"/>
      <c r="HA957" s="77"/>
      <c r="HB957" s="77"/>
      <c r="HC957" s="77"/>
      <c r="HD957" s="77"/>
      <c r="HE957" s="77"/>
      <c r="HF957" s="77"/>
      <c r="HG957" s="77"/>
      <c r="HH957" s="77"/>
      <c r="HI957" s="77"/>
      <c r="HJ957" s="77"/>
      <c r="HK957" s="77"/>
      <c r="HL957" s="77"/>
      <c r="HM957" s="77"/>
      <c r="HN957" s="77"/>
      <c r="HO957" s="77"/>
      <c r="HP957" s="77"/>
      <c r="HQ957" s="77"/>
      <c r="HR957" s="77"/>
      <c r="HS957" s="77"/>
      <c r="HT957" s="77"/>
      <c r="HU957" s="77"/>
      <c r="HV957" s="77"/>
      <c r="HW957" s="77"/>
      <c r="HX957" s="77"/>
      <c r="HY957" s="77"/>
      <c r="HZ957" s="77"/>
      <c r="IA957" s="77"/>
      <c r="IB957" s="77"/>
      <c r="IC957" s="77"/>
      <c r="ID957" s="77"/>
      <c r="IE957" s="77"/>
      <c r="IF957" s="77"/>
      <c r="IG957" s="77"/>
      <c r="IH957" s="77"/>
    </row>
    <row r="958" spans="1:242" s="78" customFormat="1" ht="16.5">
      <c r="A958" s="193" t="s">
        <v>362</v>
      </c>
      <c r="B958" s="193" t="s">
        <v>682</v>
      </c>
      <c r="C958" s="193" t="s">
        <v>683</v>
      </c>
      <c r="D958" s="193" t="s">
        <v>365</v>
      </c>
      <c r="E958" s="201">
        <v>10</v>
      </c>
      <c r="F958" s="195" t="s">
        <v>366</v>
      </c>
      <c r="G958" s="193"/>
      <c r="H958" s="195" t="s">
        <v>361</v>
      </c>
      <c r="I958" s="195" t="s">
        <v>361</v>
      </c>
      <c r="J958" s="77"/>
      <c r="K958" s="77"/>
      <c r="L958" s="77"/>
      <c r="M958" s="77"/>
      <c r="N958" s="77"/>
      <c r="O958" s="77"/>
      <c r="P958" s="77"/>
      <c r="Q958" s="77"/>
      <c r="R958" s="77"/>
      <c r="S958" s="77"/>
      <c r="T958" s="77"/>
      <c r="U958" s="77"/>
      <c r="V958" s="77"/>
      <c r="W958" s="77"/>
      <c r="X958" s="77"/>
      <c r="Y958" s="77"/>
      <c r="Z958" s="77"/>
      <c r="AA958" s="77"/>
      <c r="AB958" s="77"/>
      <c r="AC958" s="77"/>
      <c r="AD958" s="77"/>
      <c r="AE958" s="77"/>
      <c r="AF958" s="77"/>
      <c r="AG958" s="77"/>
      <c r="AH958" s="77"/>
      <c r="AI958" s="77"/>
      <c r="AJ958" s="77"/>
      <c r="AK958" s="77"/>
      <c r="AL958" s="77"/>
      <c r="AM958" s="77"/>
      <c r="AN958" s="77"/>
      <c r="AO958" s="77"/>
      <c r="AP958" s="77"/>
      <c r="AQ958" s="77"/>
      <c r="AR958" s="77"/>
      <c r="AS958" s="77"/>
      <c r="AT958" s="77"/>
      <c r="AU958" s="77"/>
      <c r="AV958" s="77"/>
      <c r="AW958" s="77"/>
      <c r="AX958" s="77"/>
      <c r="AY958" s="77"/>
      <c r="AZ958" s="77"/>
      <c r="BA958" s="77"/>
      <c r="BB958" s="77"/>
      <c r="BC958" s="77"/>
      <c r="BD958" s="77"/>
      <c r="BE958" s="77"/>
      <c r="BF958" s="77"/>
      <c r="BG958" s="77"/>
      <c r="BH958" s="77"/>
      <c r="BI958" s="77"/>
      <c r="BJ958" s="77"/>
      <c r="BK958" s="77"/>
      <c r="BL958" s="77"/>
      <c r="BM958" s="77"/>
      <c r="BN958" s="77"/>
      <c r="BO958" s="77"/>
      <c r="BP958" s="77"/>
      <c r="BQ958" s="77"/>
      <c r="BR958" s="77"/>
      <c r="BS958" s="77"/>
      <c r="BT958" s="77"/>
      <c r="BU958" s="77"/>
      <c r="BV958" s="77"/>
      <c r="BW958" s="77"/>
      <c r="BX958" s="77"/>
      <c r="BY958" s="77"/>
      <c r="BZ958" s="77"/>
      <c r="CA958" s="77"/>
      <c r="CB958" s="77"/>
      <c r="CC958" s="77"/>
      <c r="CD958" s="77"/>
      <c r="CE958" s="77"/>
      <c r="CF958" s="77"/>
      <c r="CG958" s="77"/>
      <c r="CH958" s="77"/>
      <c r="CI958" s="77"/>
      <c r="CJ958" s="77"/>
      <c r="CK958" s="77"/>
      <c r="CL958" s="77"/>
      <c r="CM958" s="77"/>
      <c r="CN958" s="77"/>
      <c r="CO958" s="77"/>
      <c r="CP958" s="77"/>
      <c r="CQ958" s="77"/>
      <c r="CR958" s="77"/>
      <c r="CS958" s="77"/>
      <c r="CT958" s="77"/>
      <c r="CU958" s="77"/>
      <c r="CV958" s="77"/>
      <c r="CW958" s="77"/>
      <c r="CX958" s="77"/>
      <c r="CY958" s="77"/>
      <c r="CZ958" s="77"/>
      <c r="DA958" s="77"/>
      <c r="DB958" s="77"/>
      <c r="DC958" s="77"/>
      <c r="DD958" s="77"/>
      <c r="DE958" s="77"/>
      <c r="DF958" s="77"/>
      <c r="DG958" s="77"/>
      <c r="DH958" s="77"/>
      <c r="DI958" s="77"/>
      <c r="DJ958" s="77"/>
      <c r="DK958" s="77"/>
      <c r="DL958" s="77"/>
      <c r="DM958" s="77"/>
      <c r="DN958" s="77"/>
      <c r="DO958" s="77"/>
      <c r="DP958" s="77"/>
      <c r="DQ958" s="77"/>
      <c r="DR958" s="77"/>
      <c r="DS958" s="77"/>
      <c r="DT958" s="77"/>
      <c r="DU958" s="77"/>
      <c r="DV958" s="77"/>
      <c r="DW958" s="77"/>
      <c r="DX958" s="77"/>
      <c r="DY958" s="77"/>
      <c r="DZ958" s="77"/>
      <c r="EA958" s="77"/>
      <c r="EB958" s="77"/>
      <c r="EC958" s="77"/>
      <c r="ED958" s="77"/>
      <c r="EE958" s="77"/>
      <c r="EF958" s="77"/>
      <c r="EG958" s="77"/>
      <c r="EH958" s="77"/>
      <c r="EI958" s="77"/>
      <c r="EJ958" s="77"/>
      <c r="EK958" s="77"/>
      <c r="EL958" s="77"/>
      <c r="EM958" s="77"/>
      <c r="EN958" s="77"/>
      <c r="EO958" s="77"/>
      <c r="EP958" s="77"/>
      <c r="EQ958" s="77"/>
      <c r="ER958" s="77"/>
      <c r="ES958" s="77"/>
      <c r="ET958" s="77"/>
      <c r="EU958" s="77"/>
      <c r="EV958" s="77"/>
      <c r="EW958" s="77"/>
      <c r="EX958" s="77"/>
      <c r="EY958" s="77"/>
      <c r="EZ958" s="77"/>
      <c r="FA958" s="77"/>
      <c r="FB958" s="77"/>
      <c r="FC958" s="77"/>
      <c r="FD958" s="77"/>
      <c r="FE958" s="77"/>
      <c r="FF958" s="77"/>
      <c r="FG958" s="77"/>
      <c r="FH958" s="77"/>
      <c r="FI958" s="77"/>
      <c r="FJ958" s="77"/>
      <c r="FK958" s="77"/>
      <c r="FL958" s="77"/>
      <c r="FM958" s="77"/>
      <c r="FN958" s="77"/>
      <c r="FO958" s="77"/>
      <c r="FP958" s="77"/>
      <c r="FQ958" s="77"/>
      <c r="FR958" s="77"/>
      <c r="FS958" s="77"/>
      <c r="FT958" s="77"/>
      <c r="FU958" s="77"/>
      <c r="FV958" s="77"/>
      <c r="FW958" s="77"/>
      <c r="FX958" s="77"/>
      <c r="FY958" s="77"/>
      <c r="FZ958" s="77"/>
      <c r="GA958" s="77"/>
      <c r="GB958" s="77"/>
      <c r="GC958" s="77"/>
      <c r="GD958" s="77"/>
      <c r="GE958" s="77"/>
      <c r="GF958" s="77"/>
      <c r="GG958" s="77"/>
      <c r="GH958" s="77"/>
      <c r="GI958" s="77"/>
      <c r="GJ958" s="77"/>
      <c r="GK958" s="77"/>
      <c r="GL958" s="77"/>
      <c r="GM958" s="77"/>
      <c r="GN958" s="77"/>
      <c r="GO958" s="77"/>
      <c r="GP958" s="77"/>
      <c r="GQ958" s="77"/>
      <c r="GR958" s="77"/>
      <c r="GS958" s="77"/>
      <c r="GT958" s="77"/>
      <c r="GU958" s="77"/>
      <c r="GV958" s="77"/>
      <c r="GW958" s="77"/>
      <c r="GX958" s="77"/>
      <c r="GY958" s="77"/>
      <c r="GZ958" s="77"/>
      <c r="HA958" s="77"/>
      <c r="HB958" s="77"/>
      <c r="HC958" s="77"/>
      <c r="HD958" s="77"/>
      <c r="HE958" s="77"/>
      <c r="HF958" s="77"/>
      <c r="HG958" s="77"/>
      <c r="HH958" s="77"/>
      <c r="HI958" s="77"/>
      <c r="HJ958" s="77"/>
      <c r="HK958" s="77"/>
      <c r="HL958" s="77"/>
      <c r="HM958" s="77"/>
      <c r="HN958" s="77"/>
      <c r="HO958" s="77"/>
      <c r="HP958" s="77"/>
      <c r="HQ958" s="77"/>
      <c r="HR958" s="77"/>
      <c r="HS958" s="77"/>
      <c r="HT958" s="77"/>
      <c r="HU958" s="77"/>
      <c r="HV958" s="77"/>
      <c r="HW958" s="77"/>
      <c r="HX958" s="77"/>
      <c r="HY958" s="77"/>
      <c r="HZ958" s="77"/>
      <c r="IA958" s="77"/>
      <c r="IB958" s="77"/>
      <c r="IC958" s="77"/>
      <c r="ID958" s="77"/>
      <c r="IE958" s="77"/>
      <c r="IF958" s="77"/>
      <c r="IG958" s="77"/>
      <c r="IH958" s="77"/>
    </row>
    <row r="959" spans="1:242" s="78" customFormat="1" ht="33">
      <c r="A959" s="193" t="s">
        <v>355</v>
      </c>
      <c r="B959" s="193" t="s">
        <v>684</v>
      </c>
      <c r="C959" s="193" t="s">
        <v>683</v>
      </c>
      <c r="D959" s="193" t="s">
        <v>358</v>
      </c>
      <c r="E959" s="201">
        <v>20</v>
      </c>
      <c r="F959" s="195" t="s">
        <v>359</v>
      </c>
      <c r="G959" s="193" t="s">
        <v>360</v>
      </c>
      <c r="H959" s="195"/>
      <c r="I959" s="195"/>
      <c r="J959" s="77"/>
      <c r="K959" s="77"/>
      <c r="L959" s="77"/>
      <c r="M959" s="77"/>
      <c r="N959" s="77"/>
      <c r="O959" s="77"/>
      <c r="P959" s="77"/>
      <c r="Q959" s="77"/>
      <c r="R959" s="77"/>
      <c r="S959" s="77"/>
      <c r="T959" s="77"/>
      <c r="U959" s="77"/>
      <c r="V959" s="77"/>
      <c r="W959" s="77"/>
      <c r="X959" s="77"/>
      <c r="Y959" s="77"/>
      <c r="Z959" s="77"/>
      <c r="AA959" s="77"/>
      <c r="AB959" s="77"/>
      <c r="AC959" s="77"/>
      <c r="AD959" s="77"/>
      <c r="AE959" s="77"/>
      <c r="AF959" s="77"/>
      <c r="AG959" s="77"/>
      <c r="AH959" s="77"/>
      <c r="AI959" s="77"/>
      <c r="AJ959" s="77"/>
      <c r="AK959" s="77"/>
      <c r="AL959" s="77"/>
      <c r="AM959" s="77"/>
      <c r="AN959" s="77"/>
      <c r="AO959" s="77"/>
      <c r="AP959" s="77"/>
      <c r="AQ959" s="77"/>
      <c r="AR959" s="77"/>
      <c r="AS959" s="77"/>
      <c r="AT959" s="77"/>
      <c r="AU959" s="77"/>
      <c r="AV959" s="77"/>
      <c r="AW959" s="77"/>
      <c r="AX959" s="77"/>
      <c r="AY959" s="77"/>
      <c r="AZ959" s="77"/>
      <c r="BA959" s="77"/>
      <c r="BB959" s="77"/>
      <c r="BC959" s="77"/>
      <c r="BD959" s="77"/>
      <c r="BE959" s="77"/>
      <c r="BF959" s="77"/>
      <c r="BG959" s="77"/>
      <c r="BH959" s="77"/>
      <c r="BI959" s="77"/>
      <c r="BJ959" s="77"/>
      <c r="BK959" s="77"/>
      <c r="BL959" s="77"/>
      <c r="BM959" s="77"/>
      <c r="BN959" s="77"/>
      <c r="BO959" s="77"/>
      <c r="BP959" s="77"/>
      <c r="BQ959" s="77"/>
      <c r="BR959" s="77"/>
      <c r="BS959" s="77"/>
      <c r="BT959" s="77"/>
      <c r="BU959" s="77"/>
      <c r="BV959" s="77"/>
      <c r="BW959" s="77"/>
      <c r="BX959" s="77"/>
      <c r="BY959" s="77"/>
      <c r="BZ959" s="77"/>
      <c r="CA959" s="77"/>
      <c r="CB959" s="77"/>
      <c r="CC959" s="77"/>
      <c r="CD959" s="77"/>
      <c r="CE959" s="77"/>
      <c r="CF959" s="77"/>
      <c r="CG959" s="77"/>
      <c r="CH959" s="77"/>
      <c r="CI959" s="77"/>
      <c r="CJ959" s="77"/>
      <c r="CK959" s="77"/>
      <c r="CL959" s="77"/>
      <c r="CM959" s="77"/>
      <c r="CN959" s="77"/>
      <c r="CO959" s="77"/>
      <c r="CP959" s="77"/>
      <c r="CQ959" s="77"/>
      <c r="CR959" s="77"/>
      <c r="CS959" s="77"/>
      <c r="CT959" s="77"/>
      <c r="CU959" s="77"/>
      <c r="CV959" s="77"/>
      <c r="CW959" s="77"/>
      <c r="CX959" s="77"/>
      <c r="CY959" s="77"/>
      <c r="CZ959" s="77"/>
      <c r="DA959" s="77"/>
      <c r="DB959" s="77"/>
      <c r="DC959" s="77"/>
      <c r="DD959" s="77"/>
      <c r="DE959" s="77"/>
      <c r="DF959" s="77"/>
      <c r="DG959" s="77"/>
      <c r="DH959" s="77"/>
      <c r="DI959" s="77"/>
      <c r="DJ959" s="77"/>
      <c r="DK959" s="77"/>
      <c r="DL959" s="77"/>
      <c r="DM959" s="77"/>
      <c r="DN959" s="77"/>
      <c r="DO959" s="77"/>
      <c r="DP959" s="77"/>
      <c r="DQ959" s="77"/>
      <c r="DR959" s="77"/>
      <c r="DS959" s="77"/>
      <c r="DT959" s="77"/>
      <c r="DU959" s="77"/>
      <c r="DV959" s="77"/>
      <c r="DW959" s="77"/>
      <c r="DX959" s="77"/>
      <c r="DY959" s="77"/>
      <c r="DZ959" s="77"/>
      <c r="EA959" s="77"/>
      <c r="EB959" s="77"/>
      <c r="EC959" s="77"/>
      <c r="ED959" s="77"/>
      <c r="EE959" s="77"/>
      <c r="EF959" s="77"/>
      <c r="EG959" s="77"/>
      <c r="EH959" s="77"/>
      <c r="EI959" s="77"/>
      <c r="EJ959" s="77"/>
      <c r="EK959" s="77"/>
      <c r="EL959" s="77"/>
      <c r="EM959" s="77"/>
      <c r="EN959" s="77"/>
      <c r="EO959" s="77"/>
      <c r="EP959" s="77"/>
      <c r="EQ959" s="77"/>
      <c r="ER959" s="77"/>
      <c r="ES959" s="77"/>
      <c r="ET959" s="77"/>
      <c r="EU959" s="77"/>
      <c r="EV959" s="77"/>
      <c r="EW959" s="77"/>
      <c r="EX959" s="77"/>
      <c r="EY959" s="77"/>
      <c r="EZ959" s="77"/>
      <c r="FA959" s="77"/>
      <c r="FB959" s="77"/>
      <c r="FC959" s="77"/>
      <c r="FD959" s="77"/>
      <c r="FE959" s="77"/>
      <c r="FF959" s="77"/>
      <c r="FG959" s="77"/>
      <c r="FH959" s="77"/>
      <c r="FI959" s="77"/>
      <c r="FJ959" s="77"/>
      <c r="FK959" s="77"/>
      <c r="FL959" s="77"/>
      <c r="FM959" s="77"/>
      <c r="FN959" s="77"/>
      <c r="FO959" s="77"/>
      <c r="FP959" s="77"/>
      <c r="FQ959" s="77"/>
      <c r="FR959" s="77"/>
      <c r="FS959" s="77"/>
      <c r="FT959" s="77"/>
      <c r="FU959" s="77"/>
      <c r="FV959" s="77"/>
      <c r="FW959" s="77"/>
      <c r="FX959" s="77"/>
      <c r="FY959" s="77"/>
      <c r="FZ959" s="77"/>
      <c r="GA959" s="77"/>
      <c r="GB959" s="77"/>
      <c r="GC959" s="77"/>
      <c r="GD959" s="77"/>
      <c r="GE959" s="77"/>
      <c r="GF959" s="77"/>
      <c r="GG959" s="77"/>
      <c r="GH959" s="77"/>
      <c r="GI959" s="77"/>
      <c r="GJ959" s="77"/>
      <c r="GK959" s="77"/>
      <c r="GL959" s="77"/>
      <c r="GM959" s="77"/>
      <c r="GN959" s="77"/>
      <c r="GO959" s="77"/>
      <c r="GP959" s="77"/>
      <c r="GQ959" s="77"/>
      <c r="GR959" s="77"/>
      <c r="GS959" s="77"/>
      <c r="GT959" s="77"/>
      <c r="GU959" s="77"/>
      <c r="GV959" s="77"/>
      <c r="GW959" s="77"/>
      <c r="GX959" s="77"/>
      <c r="GY959" s="77"/>
      <c r="GZ959" s="77"/>
      <c r="HA959" s="77"/>
      <c r="HB959" s="77"/>
      <c r="HC959" s="77"/>
      <c r="HD959" s="77"/>
      <c r="HE959" s="77"/>
      <c r="HF959" s="77"/>
      <c r="HG959" s="77"/>
      <c r="HH959" s="77"/>
      <c r="HI959" s="77"/>
      <c r="HJ959" s="77"/>
      <c r="HK959" s="77"/>
      <c r="HL959" s="77"/>
      <c r="HM959" s="77"/>
      <c r="HN959" s="77"/>
      <c r="HO959" s="77"/>
      <c r="HP959" s="77"/>
      <c r="HQ959" s="77"/>
      <c r="HR959" s="77"/>
      <c r="HS959" s="77"/>
      <c r="HT959" s="77"/>
      <c r="HU959" s="77"/>
      <c r="HV959" s="77"/>
      <c r="HW959" s="77"/>
      <c r="HX959" s="77"/>
      <c r="HY959" s="77"/>
      <c r="HZ959" s="77"/>
      <c r="IA959" s="77"/>
      <c r="IB959" s="77"/>
      <c r="IC959" s="77"/>
      <c r="ID959" s="77"/>
      <c r="IE959" s="77"/>
      <c r="IF959" s="77"/>
      <c r="IG959" s="77"/>
      <c r="IH959" s="77"/>
    </row>
    <row r="960" spans="1:242" s="78" customFormat="1" ht="33">
      <c r="A960" s="193" t="s">
        <v>355</v>
      </c>
      <c r="B960" s="193" t="s">
        <v>685</v>
      </c>
      <c r="C960" s="193" t="s">
        <v>683</v>
      </c>
      <c r="D960" s="193" t="s">
        <v>358</v>
      </c>
      <c r="E960" s="201">
        <v>110</v>
      </c>
      <c r="F960" s="195" t="s">
        <v>359</v>
      </c>
      <c r="G960" s="193" t="s">
        <v>360</v>
      </c>
      <c r="H960" s="195"/>
      <c r="I960" s="195"/>
      <c r="J960" s="77"/>
      <c r="K960" s="77"/>
      <c r="L960" s="77"/>
      <c r="M960" s="77"/>
      <c r="N960" s="77"/>
      <c r="O960" s="77"/>
      <c r="P960" s="77"/>
      <c r="Q960" s="77"/>
      <c r="R960" s="77"/>
      <c r="S960" s="77"/>
      <c r="T960" s="77"/>
      <c r="U960" s="77"/>
      <c r="V960" s="77"/>
      <c r="W960" s="77"/>
      <c r="X960" s="77"/>
      <c r="Y960" s="77"/>
      <c r="Z960" s="77"/>
      <c r="AA960" s="77"/>
      <c r="AB960" s="77"/>
      <c r="AC960" s="77"/>
      <c r="AD960" s="77"/>
      <c r="AE960" s="77"/>
      <c r="AF960" s="77"/>
      <c r="AG960" s="77"/>
      <c r="AH960" s="77"/>
      <c r="AI960" s="77"/>
      <c r="AJ960" s="77"/>
      <c r="AK960" s="77"/>
      <c r="AL960" s="77"/>
      <c r="AM960" s="77"/>
      <c r="AN960" s="77"/>
      <c r="AO960" s="77"/>
      <c r="AP960" s="77"/>
      <c r="AQ960" s="77"/>
      <c r="AR960" s="77"/>
      <c r="AS960" s="77"/>
      <c r="AT960" s="77"/>
      <c r="AU960" s="77"/>
      <c r="AV960" s="77"/>
      <c r="AW960" s="77"/>
      <c r="AX960" s="77"/>
      <c r="AY960" s="77"/>
      <c r="AZ960" s="77"/>
      <c r="BA960" s="77"/>
      <c r="BB960" s="77"/>
      <c r="BC960" s="77"/>
      <c r="BD960" s="77"/>
      <c r="BE960" s="77"/>
      <c r="BF960" s="77"/>
      <c r="BG960" s="77"/>
      <c r="BH960" s="77"/>
      <c r="BI960" s="77"/>
      <c r="BJ960" s="77"/>
      <c r="BK960" s="77"/>
      <c r="BL960" s="77"/>
      <c r="BM960" s="77"/>
      <c r="BN960" s="77"/>
      <c r="BO960" s="77"/>
      <c r="BP960" s="77"/>
      <c r="BQ960" s="77"/>
      <c r="BR960" s="77"/>
      <c r="BS960" s="77"/>
      <c r="BT960" s="77"/>
      <c r="BU960" s="77"/>
      <c r="BV960" s="77"/>
      <c r="BW960" s="77"/>
      <c r="BX960" s="77"/>
      <c r="BY960" s="77"/>
      <c r="BZ960" s="77"/>
      <c r="CA960" s="77"/>
      <c r="CB960" s="77"/>
      <c r="CC960" s="77"/>
      <c r="CD960" s="77"/>
      <c r="CE960" s="77"/>
      <c r="CF960" s="77"/>
      <c r="CG960" s="77"/>
      <c r="CH960" s="77"/>
      <c r="CI960" s="77"/>
      <c r="CJ960" s="77"/>
      <c r="CK960" s="77"/>
      <c r="CL960" s="77"/>
      <c r="CM960" s="77"/>
      <c r="CN960" s="77"/>
      <c r="CO960" s="77"/>
      <c r="CP960" s="77"/>
      <c r="CQ960" s="77"/>
      <c r="CR960" s="77"/>
      <c r="CS960" s="77"/>
      <c r="CT960" s="77"/>
      <c r="CU960" s="77"/>
      <c r="CV960" s="77"/>
      <c r="CW960" s="77"/>
      <c r="CX960" s="77"/>
      <c r="CY960" s="77"/>
      <c r="CZ960" s="77"/>
      <c r="DA960" s="77"/>
      <c r="DB960" s="77"/>
      <c r="DC960" s="77"/>
      <c r="DD960" s="77"/>
      <c r="DE960" s="77"/>
      <c r="DF960" s="77"/>
      <c r="DG960" s="77"/>
      <c r="DH960" s="77"/>
      <c r="DI960" s="77"/>
      <c r="DJ960" s="77"/>
      <c r="DK960" s="77"/>
      <c r="DL960" s="77"/>
      <c r="DM960" s="77"/>
      <c r="DN960" s="77"/>
      <c r="DO960" s="77"/>
      <c r="DP960" s="77"/>
      <c r="DQ960" s="77"/>
      <c r="DR960" s="77"/>
      <c r="DS960" s="77"/>
      <c r="DT960" s="77"/>
      <c r="DU960" s="77"/>
      <c r="DV960" s="77"/>
      <c r="DW960" s="77"/>
      <c r="DX960" s="77"/>
      <c r="DY960" s="77"/>
      <c r="DZ960" s="77"/>
      <c r="EA960" s="77"/>
      <c r="EB960" s="77"/>
      <c r="EC960" s="77"/>
      <c r="ED960" s="77"/>
      <c r="EE960" s="77"/>
      <c r="EF960" s="77"/>
      <c r="EG960" s="77"/>
      <c r="EH960" s="77"/>
      <c r="EI960" s="77"/>
      <c r="EJ960" s="77"/>
      <c r="EK960" s="77"/>
      <c r="EL960" s="77"/>
      <c r="EM960" s="77"/>
      <c r="EN960" s="77"/>
      <c r="EO960" s="77"/>
      <c r="EP960" s="77"/>
      <c r="EQ960" s="77"/>
      <c r="ER960" s="77"/>
      <c r="ES960" s="77"/>
      <c r="ET960" s="77"/>
      <c r="EU960" s="77"/>
      <c r="EV960" s="77"/>
      <c r="EW960" s="77"/>
      <c r="EX960" s="77"/>
      <c r="EY960" s="77"/>
      <c r="EZ960" s="77"/>
      <c r="FA960" s="77"/>
      <c r="FB960" s="77"/>
      <c r="FC960" s="77"/>
      <c r="FD960" s="77"/>
      <c r="FE960" s="77"/>
      <c r="FF960" s="77"/>
      <c r="FG960" s="77"/>
      <c r="FH960" s="77"/>
      <c r="FI960" s="77"/>
      <c r="FJ960" s="77"/>
      <c r="FK960" s="77"/>
      <c r="FL960" s="77"/>
      <c r="FM960" s="77"/>
      <c r="FN960" s="77"/>
      <c r="FO960" s="77"/>
      <c r="FP960" s="77"/>
      <c r="FQ960" s="77"/>
      <c r="FR960" s="77"/>
      <c r="FS960" s="77"/>
      <c r="FT960" s="77"/>
      <c r="FU960" s="77"/>
      <c r="FV960" s="77"/>
      <c r="FW960" s="77"/>
      <c r="FX960" s="77"/>
      <c r="FY960" s="77"/>
      <c r="FZ960" s="77"/>
      <c r="GA960" s="77"/>
      <c r="GB960" s="77"/>
      <c r="GC960" s="77"/>
      <c r="GD960" s="77"/>
      <c r="GE960" s="77"/>
      <c r="GF960" s="77"/>
      <c r="GG960" s="77"/>
      <c r="GH960" s="77"/>
      <c r="GI960" s="77"/>
      <c r="GJ960" s="77"/>
      <c r="GK960" s="77"/>
      <c r="GL960" s="77"/>
      <c r="GM960" s="77"/>
      <c r="GN960" s="77"/>
      <c r="GO960" s="77"/>
      <c r="GP960" s="77"/>
      <c r="GQ960" s="77"/>
      <c r="GR960" s="77"/>
      <c r="GS960" s="77"/>
      <c r="GT960" s="77"/>
      <c r="GU960" s="77"/>
      <c r="GV960" s="77"/>
      <c r="GW960" s="77"/>
      <c r="GX960" s="77"/>
      <c r="GY960" s="77"/>
      <c r="GZ960" s="77"/>
      <c r="HA960" s="77"/>
      <c r="HB960" s="77"/>
      <c r="HC960" s="77"/>
      <c r="HD960" s="77"/>
      <c r="HE960" s="77"/>
      <c r="HF960" s="77"/>
      <c r="HG960" s="77"/>
      <c r="HH960" s="77"/>
      <c r="HI960" s="77"/>
      <c r="HJ960" s="77"/>
      <c r="HK960" s="77"/>
      <c r="HL960" s="77"/>
      <c r="HM960" s="77"/>
      <c r="HN960" s="77"/>
      <c r="HO960" s="77"/>
      <c r="HP960" s="77"/>
      <c r="HQ960" s="77"/>
      <c r="HR960" s="77"/>
      <c r="HS960" s="77"/>
      <c r="HT960" s="77"/>
      <c r="HU960" s="77"/>
      <c r="HV960" s="77"/>
      <c r="HW960" s="77"/>
      <c r="HX960" s="77"/>
      <c r="HY960" s="77"/>
      <c r="HZ960" s="77"/>
      <c r="IA960" s="77"/>
      <c r="IB960" s="77"/>
      <c r="IC960" s="77"/>
      <c r="ID960" s="77"/>
      <c r="IE960" s="77"/>
      <c r="IF960" s="77"/>
      <c r="IG960" s="77"/>
      <c r="IH960" s="77"/>
    </row>
    <row r="961" spans="1:9" s="206" customFormat="1" ht="16.5">
      <c r="A961" s="193"/>
      <c r="B961" s="193"/>
      <c r="C961" s="193" t="s">
        <v>686</v>
      </c>
      <c r="D961" s="193"/>
      <c r="E961" s="201">
        <f>SUM(E958:E960)</f>
        <v>140</v>
      </c>
      <c r="F961" s="195"/>
      <c r="G961" s="193"/>
      <c r="H961" s="195"/>
      <c r="I961" s="195"/>
    </row>
    <row r="962" spans="1:9" s="198" customFormat="1" ht="33">
      <c r="A962" s="193" t="s">
        <v>1852</v>
      </c>
      <c r="B962" s="193" t="s">
        <v>687</v>
      </c>
      <c r="C962" s="193" t="s">
        <v>688</v>
      </c>
      <c r="D962" s="193" t="s">
        <v>1855</v>
      </c>
      <c r="E962" s="201">
        <v>40</v>
      </c>
      <c r="F962" s="195" t="s">
        <v>1471</v>
      </c>
      <c r="G962" s="193" t="s">
        <v>1856</v>
      </c>
      <c r="H962" s="195" t="s">
        <v>1845</v>
      </c>
      <c r="I962" s="195"/>
    </row>
    <row r="963" spans="1:242" s="78" customFormat="1" ht="16.5">
      <c r="A963" s="193" t="s">
        <v>1911</v>
      </c>
      <c r="B963" s="193" t="s">
        <v>1968</v>
      </c>
      <c r="C963" s="193" t="s">
        <v>689</v>
      </c>
      <c r="D963" s="193" t="s">
        <v>1855</v>
      </c>
      <c r="E963" s="201">
        <v>30</v>
      </c>
      <c r="F963" s="195" t="s">
        <v>1458</v>
      </c>
      <c r="G963" s="193"/>
      <c r="H963" s="195" t="s">
        <v>1845</v>
      </c>
      <c r="I963" s="195"/>
      <c r="J963" s="77"/>
      <c r="K963" s="77"/>
      <c r="L963" s="77"/>
      <c r="M963" s="77"/>
      <c r="N963" s="77"/>
      <c r="O963" s="77"/>
      <c r="P963" s="77"/>
      <c r="Q963" s="77"/>
      <c r="R963" s="77"/>
      <c r="S963" s="77"/>
      <c r="T963" s="77"/>
      <c r="U963" s="77"/>
      <c r="V963" s="77"/>
      <c r="W963" s="77"/>
      <c r="X963" s="77"/>
      <c r="Y963" s="77"/>
      <c r="Z963" s="77"/>
      <c r="AA963" s="77"/>
      <c r="AB963" s="77"/>
      <c r="AC963" s="77"/>
      <c r="AD963" s="77"/>
      <c r="AE963" s="77"/>
      <c r="AF963" s="77"/>
      <c r="AG963" s="77"/>
      <c r="AH963" s="77"/>
      <c r="AI963" s="77"/>
      <c r="AJ963" s="77"/>
      <c r="AK963" s="77"/>
      <c r="AL963" s="77"/>
      <c r="AM963" s="77"/>
      <c r="AN963" s="77"/>
      <c r="AO963" s="77"/>
      <c r="AP963" s="77"/>
      <c r="AQ963" s="77"/>
      <c r="AR963" s="77"/>
      <c r="AS963" s="77"/>
      <c r="AT963" s="77"/>
      <c r="AU963" s="77"/>
      <c r="AV963" s="77"/>
      <c r="AW963" s="77"/>
      <c r="AX963" s="77"/>
      <c r="AY963" s="77"/>
      <c r="AZ963" s="77"/>
      <c r="BA963" s="77"/>
      <c r="BB963" s="77"/>
      <c r="BC963" s="77"/>
      <c r="BD963" s="77"/>
      <c r="BE963" s="77"/>
      <c r="BF963" s="77"/>
      <c r="BG963" s="77"/>
      <c r="BH963" s="77"/>
      <c r="BI963" s="77"/>
      <c r="BJ963" s="77"/>
      <c r="BK963" s="77"/>
      <c r="BL963" s="77"/>
      <c r="BM963" s="77"/>
      <c r="BN963" s="77"/>
      <c r="BO963" s="77"/>
      <c r="BP963" s="77"/>
      <c r="BQ963" s="77"/>
      <c r="BR963" s="77"/>
      <c r="BS963" s="77"/>
      <c r="BT963" s="77"/>
      <c r="BU963" s="77"/>
      <c r="BV963" s="77"/>
      <c r="BW963" s="77"/>
      <c r="BX963" s="77"/>
      <c r="BY963" s="77"/>
      <c r="BZ963" s="77"/>
      <c r="CA963" s="77"/>
      <c r="CB963" s="77"/>
      <c r="CC963" s="77"/>
      <c r="CD963" s="77"/>
      <c r="CE963" s="77"/>
      <c r="CF963" s="77"/>
      <c r="CG963" s="77"/>
      <c r="CH963" s="77"/>
      <c r="CI963" s="77"/>
      <c r="CJ963" s="77"/>
      <c r="CK963" s="77"/>
      <c r="CL963" s="77"/>
      <c r="CM963" s="77"/>
      <c r="CN963" s="77"/>
      <c r="CO963" s="77"/>
      <c r="CP963" s="77"/>
      <c r="CQ963" s="77"/>
      <c r="CR963" s="77"/>
      <c r="CS963" s="77"/>
      <c r="CT963" s="77"/>
      <c r="CU963" s="77"/>
      <c r="CV963" s="77"/>
      <c r="CW963" s="77"/>
      <c r="CX963" s="77"/>
      <c r="CY963" s="77"/>
      <c r="CZ963" s="77"/>
      <c r="DA963" s="77"/>
      <c r="DB963" s="77"/>
      <c r="DC963" s="77"/>
      <c r="DD963" s="77"/>
      <c r="DE963" s="77"/>
      <c r="DF963" s="77"/>
      <c r="DG963" s="77"/>
      <c r="DH963" s="77"/>
      <c r="DI963" s="77"/>
      <c r="DJ963" s="77"/>
      <c r="DK963" s="77"/>
      <c r="DL963" s="77"/>
      <c r="DM963" s="77"/>
      <c r="DN963" s="77"/>
      <c r="DO963" s="77"/>
      <c r="DP963" s="77"/>
      <c r="DQ963" s="77"/>
      <c r="DR963" s="77"/>
      <c r="DS963" s="77"/>
      <c r="DT963" s="77"/>
      <c r="DU963" s="77"/>
      <c r="DV963" s="77"/>
      <c r="DW963" s="77"/>
      <c r="DX963" s="77"/>
      <c r="DY963" s="77"/>
      <c r="DZ963" s="77"/>
      <c r="EA963" s="77"/>
      <c r="EB963" s="77"/>
      <c r="EC963" s="77"/>
      <c r="ED963" s="77"/>
      <c r="EE963" s="77"/>
      <c r="EF963" s="77"/>
      <c r="EG963" s="77"/>
      <c r="EH963" s="77"/>
      <c r="EI963" s="77"/>
      <c r="EJ963" s="77"/>
      <c r="EK963" s="77"/>
      <c r="EL963" s="77"/>
      <c r="EM963" s="77"/>
      <c r="EN963" s="77"/>
      <c r="EO963" s="77"/>
      <c r="EP963" s="77"/>
      <c r="EQ963" s="77"/>
      <c r="ER963" s="77"/>
      <c r="ES963" s="77"/>
      <c r="ET963" s="77"/>
      <c r="EU963" s="77"/>
      <c r="EV963" s="77"/>
      <c r="EW963" s="77"/>
      <c r="EX963" s="77"/>
      <c r="EY963" s="77"/>
      <c r="EZ963" s="77"/>
      <c r="FA963" s="77"/>
      <c r="FB963" s="77"/>
      <c r="FC963" s="77"/>
      <c r="FD963" s="77"/>
      <c r="FE963" s="77"/>
      <c r="FF963" s="77"/>
      <c r="FG963" s="77"/>
      <c r="FH963" s="77"/>
      <c r="FI963" s="77"/>
      <c r="FJ963" s="77"/>
      <c r="FK963" s="77"/>
      <c r="FL963" s="77"/>
      <c r="FM963" s="77"/>
      <c r="FN963" s="77"/>
      <c r="FO963" s="77"/>
      <c r="FP963" s="77"/>
      <c r="FQ963" s="77"/>
      <c r="FR963" s="77"/>
      <c r="FS963" s="77"/>
      <c r="FT963" s="77"/>
      <c r="FU963" s="77"/>
      <c r="FV963" s="77"/>
      <c r="FW963" s="77"/>
      <c r="FX963" s="77"/>
      <c r="FY963" s="77"/>
      <c r="FZ963" s="77"/>
      <c r="GA963" s="77"/>
      <c r="GB963" s="77"/>
      <c r="GC963" s="77"/>
      <c r="GD963" s="77"/>
      <c r="GE963" s="77"/>
      <c r="GF963" s="77"/>
      <c r="GG963" s="77"/>
      <c r="GH963" s="77"/>
      <c r="GI963" s="77"/>
      <c r="GJ963" s="77"/>
      <c r="GK963" s="77"/>
      <c r="GL963" s="77"/>
      <c r="GM963" s="77"/>
      <c r="GN963" s="77"/>
      <c r="GO963" s="77"/>
      <c r="GP963" s="77"/>
      <c r="GQ963" s="77"/>
      <c r="GR963" s="77"/>
      <c r="GS963" s="77"/>
      <c r="GT963" s="77"/>
      <c r="GU963" s="77"/>
      <c r="GV963" s="77"/>
      <c r="GW963" s="77"/>
      <c r="GX963" s="77"/>
      <c r="GY963" s="77"/>
      <c r="GZ963" s="77"/>
      <c r="HA963" s="77"/>
      <c r="HB963" s="77"/>
      <c r="HC963" s="77"/>
      <c r="HD963" s="77"/>
      <c r="HE963" s="77"/>
      <c r="HF963" s="77"/>
      <c r="HG963" s="77"/>
      <c r="HH963" s="77"/>
      <c r="HI963" s="77"/>
      <c r="HJ963" s="77"/>
      <c r="HK963" s="77"/>
      <c r="HL963" s="77"/>
      <c r="HM963" s="77"/>
      <c r="HN963" s="77"/>
      <c r="HO963" s="77"/>
      <c r="HP963" s="77"/>
      <c r="HQ963" s="77"/>
      <c r="HR963" s="77"/>
      <c r="HS963" s="77"/>
      <c r="HT963" s="77"/>
      <c r="HU963" s="77"/>
      <c r="HV963" s="77"/>
      <c r="HW963" s="77"/>
      <c r="HX963" s="77"/>
      <c r="HY963" s="77"/>
      <c r="HZ963" s="77"/>
      <c r="IA963" s="77"/>
      <c r="IB963" s="77"/>
      <c r="IC963" s="77"/>
      <c r="ID963" s="77"/>
      <c r="IE963" s="77"/>
      <c r="IF963" s="77"/>
      <c r="IG963" s="77"/>
      <c r="IH963" s="77"/>
    </row>
    <row r="964" spans="1:242" s="78" customFormat="1" ht="16.5">
      <c r="A964" s="193" t="s">
        <v>1460</v>
      </c>
      <c r="B964" s="193" t="s">
        <v>1900</v>
      </c>
      <c r="C964" s="193" t="s">
        <v>690</v>
      </c>
      <c r="D964" s="193" t="s">
        <v>1463</v>
      </c>
      <c r="E964" s="201">
        <v>20</v>
      </c>
      <c r="F964" s="195" t="s">
        <v>1458</v>
      </c>
      <c r="G964" s="193"/>
      <c r="H964" s="195" t="s">
        <v>1845</v>
      </c>
      <c r="I964" s="195" t="s">
        <v>1845</v>
      </c>
      <c r="J964" s="77"/>
      <c r="K964" s="77"/>
      <c r="L964" s="77"/>
      <c r="M964" s="77"/>
      <c r="N964" s="77"/>
      <c r="O964" s="77"/>
      <c r="P964" s="77"/>
      <c r="Q964" s="77"/>
      <c r="R964" s="77"/>
      <c r="S964" s="77"/>
      <c r="T964" s="77"/>
      <c r="U964" s="77"/>
      <c r="V964" s="77"/>
      <c r="W964" s="77"/>
      <c r="X964" s="77"/>
      <c r="Y964" s="77"/>
      <c r="Z964" s="77"/>
      <c r="AA964" s="77"/>
      <c r="AB964" s="77"/>
      <c r="AC964" s="77"/>
      <c r="AD964" s="77"/>
      <c r="AE964" s="77"/>
      <c r="AF964" s="77"/>
      <c r="AG964" s="77"/>
      <c r="AH964" s="77"/>
      <c r="AI964" s="77"/>
      <c r="AJ964" s="77"/>
      <c r="AK964" s="77"/>
      <c r="AL964" s="77"/>
      <c r="AM964" s="77"/>
      <c r="AN964" s="77"/>
      <c r="AO964" s="77"/>
      <c r="AP964" s="77"/>
      <c r="AQ964" s="77"/>
      <c r="AR964" s="77"/>
      <c r="AS964" s="77"/>
      <c r="AT964" s="77"/>
      <c r="AU964" s="77"/>
      <c r="AV964" s="77"/>
      <c r="AW964" s="77"/>
      <c r="AX964" s="77"/>
      <c r="AY964" s="77"/>
      <c r="AZ964" s="77"/>
      <c r="BA964" s="77"/>
      <c r="BB964" s="77"/>
      <c r="BC964" s="77"/>
      <c r="BD964" s="77"/>
      <c r="BE964" s="77"/>
      <c r="BF964" s="77"/>
      <c r="BG964" s="77"/>
      <c r="BH964" s="77"/>
      <c r="BI964" s="77"/>
      <c r="BJ964" s="77"/>
      <c r="BK964" s="77"/>
      <c r="BL964" s="77"/>
      <c r="BM964" s="77"/>
      <c r="BN964" s="77"/>
      <c r="BO964" s="77"/>
      <c r="BP964" s="77"/>
      <c r="BQ964" s="77"/>
      <c r="BR964" s="77"/>
      <c r="BS964" s="77"/>
      <c r="BT964" s="77"/>
      <c r="BU964" s="77"/>
      <c r="BV964" s="77"/>
      <c r="BW964" s="77"/>
      <c r="BX964" s="77"/>
      <c r="BY964" s="77"/>
      <c r="BZ964" s="77"/>
      <c r="CA964" s="77"/>
      <c r="CB964" s="77"/>
      <c r="CC964" s="77"/>
      <c r="CD964" s="77"/>
      <c r="CE964" s="77"/>
      <c r="CF964" s="77"/>
      <c r="CG964" s="77"/>
      <c r="CH964" s="77"/>
      <c r="CI964" s="77"/>
      <c r="CJ964" s="77"/>
      <c r="CK964" s="77"/>
      <c r="CL964" s="77"/>
      <c r="CM964" s="77"/>
      <c r="CN964" s="77"/>
      <c r="CO964" s="77"/>
      <c r="CP964" s="77"/>
      <c r="CQ964" s="77"/>
      <c r="CR964" s="77"/>
      <c r="CS964" s="77"/>
      <c r="CT964" s="77"/>
      <c r="CU964" s="77"/>
      <c r="CV964" s="77"/>
      <c r="CW964" s="77"/>
      <c r="CX964" s="77"/>
      <c r="CY964" s="77"/>
      <c r="CZ964" s="77"/>
      <c r="DA964" s="77"/>
      <c r="DB964" s="77"/>
      <c r="DC964" s="77"/>
      <c r="DD964" s="77"/>
      <c r="DE964" s="77"/>
      <c r="DF964" s="77"/>
      <c r="DG964" s="77"/>
      <c r="DH964" s="77"/>
      <c r="DI964" s="77"/>
      <c r="DJ964" s="77"/>
      <c r="DK964" s="77"/>
      <c r="DL964" s="77"/>
      <c r="DM964" s="77"/>
      <c r="DN964" s="77"/>
      <c r="DO964" s="77"/>
      <c r="DP964" s="77"/>
      <c r="DQ964" s="77"/>
      <c r="DR964" s="77"/>
      <c r="DS964" s="77"/>
      <c r="DT964" s="77"/>
      <c r="DU964" s="77"/>
      <c r="DV964" s="77"/>
      <c r="DW964" s="77"/>
      <c r="DX964" s="77"/>
      <c r="DY964" s="77"/>
      <c r="DZ964" s="77"/>
      <c r="EA964" s="77"/>
      <c r="EB964" s="77"/>
      <c r="EC964" s="77"/>
      <c r="ED964" s="77"/>
      <c r="EE964" s="77"/>
      <c r="EF964" s="77"/>
      <c r="EG964" s="77"/>
      <c r="EH964" s="77"/>
      <c r="EI964" s="77"/>
      <c r="EJ964" s="77"/>
      <c r="EK964" s="77"/>
      <c r="EL964" s="77"/>
      <c r="EM964" s="77"/>
      <c r="EN964" s="77"/>
      <c r="EO964" s="77"/>
      <c r="EP964" s="77"/>
      <c r="EQ964" s="77"/>
      <c r="ER964" s="77"/>
      <c r="ES964" s="77"/>
      <c r="ET964" s="77"/>
      <c r="EU964" s="77"/>
      <c r="EV964" s="77"/>
      <c r="EW964" s="77"/>
      <c r="EX964" s="77"/>
      <c r="EY964" s="77"/>
      <c r="EZ964" s="77"/>
      <c r="FA964" s="77"/>
      <c r="FB964" s="77"/>
      <c r="FC964" s="77"/>
      <c r="FD964" s="77"/>
      <c r="FE964" s="77"/>
      <c r="FF964" s="77"/>
      <c r="FG964" s="77"/>
      <c r="FH964" s="77"/>
      <c r="FI964" s="77"/>
      <c r="FJ964" s="77"/>
      <c r="FK964" s="77"/>
      <c r="FL964" s="77"/>
      <c r="FM964" s="77"/>
      <c r="FN964" s="77"/>
      <c r="FO964" s="77"/>
      <c r="FP964" s="77"/>
      <c r="FQ964" s="77"/>
      <c r="FR964" s="77"/>
      <c r="FS964" s="77"/>
      <c r="FT964" s="77"/>
      <c r="FU964" s="77"/>
      <c r="FV964" s="77"/>
      <c r="FW964" s="77"/>
      <c r="FX964" s="77"/>
      <c r="FY964" s="77"/>
      <c r="FZ964" s="77"/>
      <c r="GA964" s="77"/>
      <c r="GB964" s="77"/>
      <c r="GC964" s="77"/>
      <c r="GD964" s="77"/>
      <c r="GE964" s="77"/>
      <c r="GF964" s="77"/>
      <c r="GG964" s="77"/>
      <c r="GH964" s="77"/>
      <c r="GI964" s="77"/>
      <c r="GJ964" s="77"/>
      <c r="GK964" s="77"/>
      <c r="GL964" s="77"/>
      <c r="GM964" s="77"/>
      <c r="GN964" s="77"/>
      <c r="GO964" s="77"/>
      <c r="GP964" s="77"/>
      <c r="GQ964" s="77"/>
      <c r="GR964" s="77"/>
      <c r="GS964" s="77"/>
      <c r="GT964" s="77"/>
      <c r="GU964" s="77"/>
      <c r="GV964" s="77"/>
      <c r="GW964" s="77"/>
      <c r="GX964" s="77"/>
      <c r="GY964" s="77"/>
      <c r="GZ964" s="77"/>
      <c r="HA964" s="77"/>
      <c r="HB964" s="77"/>
      <c r="HC964" s="77"/>
      <c r="HD964" s="77"/>
      <c r="HE964" s="77"/>
      <c r="HF964" s="77"/>
      <c r="HG964" s="77"/>
      <c r="HH964" s="77"/>
      <c r="HI964" s="77"/>
      <c r="HJ964" s="77"/>
      <c r="HK964" s="77"/>
      <c r="HL964" s="77"/>
      <c r="HM964" s="77"/>
      <c r="HN964" s="77"/>
      <c r="HO964" s="77"/>
      <c r="HP964" s="77"/>
      <c r="HQ964" s="77"/>
      <c r="HR964" s="77"/>
      <c r="HS964" s="77"/>
      <c r="HT964" s="77"/>
      <c r="HU964" s="77"/>
      <c r="HV964" s="77"/>
      <c r="HW964" s="77"/>
      <c r="HX964" s="77"/>
      <c r="HY964" s="77"/>
      <c r="HZ964" s="77"/>
      <c r="IA964" s="77"/>
      <c r="IB964" s="77"/>
      <c r="IC964" s="77"/>
      <c r="ID964" s="77"/>
      <c r="IE964" s="77"/>
      <c r="IF964" s="77"/>
      <c r="IG964" s="77"/>
      <c r="IH964" s="77"/>
    </row>
    <row r="965" spans="1:9" s="198" customFormat="1" ht="33">
      <c r="A965" s="193" t="s">
        <v>1852</v>
      </c>
      <c r="B965" s="193" t="s">
        <v>691</v>
      </c>
      <c r="C965" s="193" t="s">
        <v>692</v>
      </c>
      <c r="D965" s="193" t="s">
        <v>1855</v>
      </c>
      <c r="E965" s="201">
        <v>43</v>
      </c>
      <c r="F965" s="195" t="s">
        <v>1471</v>
      </c>
      <c r="G965" s="193" t="s">
        <v>1856</v>
      </c>
      <c r="H965" s="195" t="s">
        <v>1845</v>
      </c>
      <c r="I965" s="195"/>
    </row>
    <row r="966" spans="1:242" s="78" customFormat="1" ht="33">
      <c r="A966" s="193" t="s">
        <v>1852</v>
      </c>
      <c r="B966" s="193" t="s">
        <v>693</v>
      </c>
      <c r="C966" s="193" t="s">
        <v>694</v>
      </c>
      <c r="D966" s="193" t="s">
        <v>1855</v>
      </c>
      <c r="E966" s="201">
        <v>20</v>
      </c>
      <c r="F966" s="195" t="s">
        <v>1471</v>
      </c>
      <c r="G966" s="193" t="s">
        <v>1856</v>
      </c>
      <c r="H966" s="195"/>
      <c r="I966" s="195"/>
      <c r="J966" s="77"/>
      <c r="K966" s="77"/>
      <c r="L966" s="77"/>
      <c r="M966" s="77"/>
      <c r="N966" s="77"/>
      <c r="O966" s="77"/>
      <c r="P966" s="77"/>
      <c r="Q966" s="77"/>
      <c r="R966" s="77"/>
      <c r="S966" s="77"/>
      <c r="T966" s="77"/>
      <c r="U966" s="77"/>
      <c r="V966" s="77"/>
      <c r="W966" s="77"/>
      <c r="X966" s="77"/>
      <c r="Y966" s="77"/>
      <c r="Z966" s="77"/>
      <c r="AA966" s="77"/>
      <c r="AB966" s="77"/>
      <c r="AC966" s="77"/>
      <c r="AD966" s="77"/>
      <c r="AE966" s="77"/>
      <c r="AF966" s="77"/>
      <c r="AG966" s="77"/>
      <c r="AH966" s="77"/>
      <c r="AI966" s="77"/>
      <c r="AJ966" s="77"/>
      <c r="AK966" s="77"/>
      <c r="AL966" s="77"/>
      <c r="AM966" s="77"/>
      <c r="AN966" s="77"/>
      <c r="AO966" s="77"/>
      <c r="AP966" s="77"/>
      <c r="AQ966" s="77"/>
      <c r="AR966" s="77"/>
      <c r="AS966" s="77"/>
      <c r="AT966" s="77"/>
      <c r="AU966" s="77"/>
      <c r="AV966" s="77"/>
      <c r="AW966" s="77"/>
      <c r="AX966" s="77"/>
      <c r="AY966" s="77"/>
      <c r="AZ966" s="77"/>
      <c r="BA966" s="77"/>
      <c r="BB966" s="77"/>
      <c r="BC966" s="77"/>
      <c r="BD966" s="77"/>
      <c r="BE966" s="77"/>
      <c r="BF966" s="77"/>
      <c r="BG966" s="77"/>
      <c r="BH966" s="77"/>
      <c r="BI966" s="77"/>
      <c r="BJ966" s="77"/>
      <c r="BK966" s="77"/>
      <c r="BL966" s="77"/>
      <c r="BM966" s="77"/>
      <c r="BN966" s="77"/>
      <c r="BO966" s="77"/>
      <c r="BP966" s="77"/>
      <c r="BQ966" s="77"/>
      <c r="BR966" s="77"/>
      <c r="BS966" s="77"/>
      <c r="BT966" s="77"/>
      <c r="BU966" s="77"/>
      <c r="BV966" s="77"/>
      <c r="BW966" s="77"/>
      <c r="BX966" s="77"/>
      <c r="BY966" s="77"/>
      <c r="BZ966" s="77"/>
      <c r="CA966" s="77"/>
      <c r="CB966" s="77"/>
      <c r="CC966" s="77"/>
      <c r="CD966" s="77"/>
      <c r="CE966" s="77"/>
      <c r="CF966" s="77"/>
      <c r="CG966" s="77"/>
      <c r="CH966" s="77"/>
      <c r="CI966" s="77"/>
      <c r="CJ966" s="77"/>
      <c r="CK966" s="77"/>
      <c r="CL966" s="77"/>
      <c r="CM966" s="77"/>
      <c r="CN966" s="77"/>
      <c r="CO966" s="77"/>
      <c r="CP966" s="77"/>
      <c r="CQ966" s="77"/>
      <c r="CR966" s="77"/>
      <c r="CS966" s="77"/>
      <c r="CT966" s="77"/>
      <c r="CU966" s="77"/>
      <c r="CV966" s="77"/>
      <c r="CW966" s="77"/>
      <c r="CX966" s="77"/>
      <c r="CY966" s="77"/>
      <c r="CZ966" s="77"/>
      <c r="DA966" s="77"/>
      <c r="DB966" s="77"/>
      <c r="DC966" s="77"/>
      <c r="DD966" s="77"/>
      <c r="DE966" s="77"/>
      <c r="DF966" s="77"/>
      <c r="DG966" s="77"/>
      <c r="DH966" s="77"/>
      <c r="DI966" s="77"/>
      <c r="DJ966" s="77"/>
      <c r="DK966" s="77"/>
      <c r="DL966" s="77"/>
      <c r="DM966" s="77"/>
      <c r="DN966" s="77"/>
      <c r="DO966" s="77"/>
      <c r="DP966" s="77"/>
      <c r="DQ966" s="77"/>
      <c r="DR966" s="77"/>
      <c r="DS966" s="77"/>
      <c r="DT966" s="77"/>
      <c r="DU966" s="77"/>
      <c r="DV966" s="77"/>
      <c r="DW966" s="77"/>
      <c r="DX966" s="77"/>
      <c r="DY966" s="77"/>
      <c r="DZ966" s="77"/>
      <c r="EA966" s="77"/>
      <c r="EB966" s="77"/>
      <c r="EC966" s="77"/>
      <c r="ED966" s="77"/>
      <c r="EE966" s="77"/>
      <c r="EF966" s="77"/>
      <c r="EG966" s="77"/>
      <c r="EH966" s="77"/>
      <c r="EI966" s="77"/>
      <c r="EJ966" s="77"/>
      <c r="EK966" s="77"/>
      <c r="EL966" s="77"/>
      <c r="EM966" s="77"/>
      <c r="EN966" s="77"/>
      <c r="EO966" s="77"/>
      <c r="EP966" s="77"/>
      <c r="EQ966" s="77"/>
      <c r="ER966" s="77"/>
      <c r="ES966" s="77"/>
      <c r="ET966" s="77"/>
      <c r="EU966" s="77"/>
      <c r="EV966" s="77"/>
      <c r="EW966" s="77"/>
      <c r="EX966" s="77"/>
      <c r="EY966" s="77"/>
      <c r="EZ966" s="77"/>
      <c r="FA966" s="77"/>
      <c r="FB966" s="77"/>
      <c r="FC966" s="77"/>
      <c r="FD966" s="77"/>
      <c r="FE966" s="77"/>
      <c r="FF966" s="77"/>
      <c r="FG966" s="77"/>
      <c r="FH966" s="77"/>
      <c r="FI966" s="77"/>
      <c r="FJ966" s="77"/>
      <c r="FK966" s="77"/>
      <c r="FL966" s="77"/>
      <c r="FM966" s="77"/>
      <c r="FN966" s="77"/>
      <c r="FO966" s="77"/>
      <c r="FP966" s="77"/>
      <c r="FQ966" s="77"/>
      <c r="FR966" s="77"/>
      <c r="FS966" s="77"/>
      <c r="FT966" s="77"/>
      <c r="FU966" s="77"/>
      <c r="FV966" s="77"/>
      <c r="FW966" s="77"/>
      <c r="FX966" s="77"/>
      <c r="FY966" s="77"/>
      <c r="FZ966" s="77"/>
      <c r="GA966" s="77"/>
      <c r="GB966" s="77"/>
      <c r="GC966" s="77"/>
      <c r="GD966" s="77"/>
      <c r="GE966" s="77"/>
      <c r="GF966" s="77"/>
      <c r="GG966" s="77"/>
      <c r="GH966" s="77"/>
      <c r="GI966" s="77"/>
      <c r="GJ966" s="77"/>
      <c r="GK966" s="77"/>
      <c r="GL966" s="77"/>
      <c r="GM966" s="77"/>
      <c r="GN966" s="77"/>
      <c r="GO966" s="77"/>
      <c r="GP966" s="77"/>
      <c r="GQ966" s="77"/>
      <c r="GR966" s="77"/>
      <c r="GS966" s="77"/>
      <c r="GT966" s="77"/>
      <c r="GU966" s="77"/>
      <c r="GV966" s="77"/>
      <c r="GW966" s="77"/>
      <c r="GX966" s="77"/>
      <c r="GY966" s="77"/>
      <c r="GZ966" s="77"/>
      <c r="HA966" s="77"/>
      <c r="HB966" s="77"/>
      <c r="HC966" s="77"/>
      <c r="HD966" s="77"/>
      <c r="HE966" s="77"/>
      <c r="HF966" s="77"/>
      <c r="HG966" s="77"/>
      <c r="HH966" s="77"/>
      <c r="HI966" s="77"/>
      <c r="HJ966" s="77"/>
      <c r="HK966" s="77"/>
      <c r="HL966" s="77"/>
      <c r="HM966" s="77"/>
      <c r="HN966" s="77"/>
      <c r="HO966" s="77"/>
      <c r="HP966" s="77"/>
      <c r="HQ966" s="77"/>
      <c r="HR966" s="77"/>
      <c r="HS966" s="77"/>
      <c r="HT966" s="77"/>
      <c r="HU966" s="77"/>
      <c r="HV966" s="77"/>
      <c r="HW966" s="77"/>
      <c r="HX966" s="77"/>
      <c r="HY966" s="77"/>
      <c r="HZ966" s="77"/>
      <c r="IA966" s="77"/>
      <c r="IB966" s="77"/>
      <c r="IC966" s="77"/>
      <c r="ID966" s="77"/>
      <c r="IE966" s="77"/>
      <c r="IF966" s="77"/>
      <c r="IG966" s="77"/>
      <c r="IH966" s="77"/>
    </row>
    <row r="967" spans="1:242" s="78" customFormat="1" ht="16.5">
      <c r="A967" s="193" t="s">
        <v>2056</v>
      </c>
      <c r="B967" s="193" t="s">
        <v>695</v>
      </c>
      <c r="C967" s="193" t="s">
        <v>696</v>
      </c>
      <c r="D967" s="193" t="s">
        <v>1563</v>
      </c>
      <c r="E967" s="201">
        <v>20</v>
      </c>
      <c r="F967" s="195" t="s">
        <v>1458</v>
      </c>
      <c r="G967" s="193"/>
      <c r="H967" s="195" t="s">
        <v>1845</v>
      </c>
      <c r="I967" s="195" t="s">
        <v>1845</v>
      </c>
      <c r="J967" s="77"/>
      <c r="K967" s="77"/>
      <c r="L967" s="77"/>
      <c r="M967" s="77"/>
      <c r="N967" s="77"/>
      <c r="O967" s="77"/>
      <c r="P967" s="77"/>
      <c r="Q967" s="77"/>
      <c r="R967" s="77"/>
      <c r="S967" s="77"/>
      <c r="T967" s="77"/>
      <c r="U967" s="77"/>
      <c r="V967" s="77"/>
      <c r="W967" s="77"/>
      <c r="X967" s="77"/>
      <c r="Y967" s="77"/>
      <c r="Z967" s="77"/>
      <c r="AA967" s="77"/>
      <c r="AB967" s="77"/>
      <c r="AC967" s="77"/>
      <c r="AD967" s="77"/>
      <c r="AE967" s="77"/>
      <c r="AF967" s="77"/>
      <c r="AG967" s="77"/>
      <c r="AH967" s="77"/>
      <c r="AI967" s="77"/>
      <c r="AJ967" s="77"/>
      <c r="AK967" s="77"/>
      <c r="AL967" s="77"/>
      <c r="AM967" s="77"/>
      <c r="AN967" s="77"/>
      <c r="AO967" s="77"/>
      <c r="AP967" s="77"/>
      <c r="AQ967" s="77"/>
      <c r="AR967" s="77"/>
      <c r="AS967" s="77"/>
      <c r="AT967" s="77"/>
      <c r="AU967" s="77"/>
      <c r="AV967" s="77"/>
      <c r="AW967" s="77"/>
      <c r="AX967" s="77"/>
      <c r="AY967" s="77"/>
      <c r="AZ967" s="77"/>
      <c r="BA967" s="77"/>
      <c r="BB967" s="77"/>
      <c r="BC967" s="77"/>
      <c r="BD967" s="77"/>
      <c r="BE967" s="77"/>
      <c r="BF967" s="77"/>
      <c r="BG967" s="77"/>
      <c r="BH967" s="77"/>
      <c r="BI967" s="77"/>
      <c r="BJ967" s="77"/>
      <c r="BK967" s="77"/>
      <c r="BL967" s="77"/>
      <c r="BM967" s="77"/>
      <c r="BN967" s="77"/>
      <c r="BO967" s="77"/>
      <c r="BP967" s="77"/>
      <c r="BQ967" s="77"/>
      <c r="BR967" s="77"/>
      <c r="BS967" s="77"/>
      <c r="BT967" s="77"/>
      <c r="BU967" s="77"/>
      <c r="BV967" s="77"/>
      <c r="BW967" s="77"/>
      <c r="BX967" s="77"/>
      <c r="BY967" s="77"/>
      <c r="BZ967" s="77"/>
      <c r="CA967" s="77"/>
      <c r="CB967" s="77"/>
      <c r="CC967" s="77"/>
      <c r="CD967" s="77"/>
      <c r="CE967" s="77"/>
      <c r="CF967" s="77"/>
      <c r="CG967" s="77"/>
      <c r="CH967" s="77"/>
      <c r="CI967" s="77"/>
      <c r="CJ967" s="77"/>
      <c r="CK967" s="77"/>
      <c r="CL967" s="77"/>
      <c r="CM967" s="77"/>
      <c r="CN967" s="77"/>
      <c r="CO967" s="77"/>
      <c r="CP967" s="77"/>
      <c r="CQ967" s="77"/>
      <c r="CR967" s="77"/>
      <c r="CS967" s="77"/>
      <c r="CT967" s="77"/>
      <c r="CU967" s="77"/>
      <c r="CV967" s="77"/>
      <c r="CW967" s="77"/>
      <c r="CX967" s="77"/>
      <c r="CY967" s="77"/>
      <c r="CZ967" s="77"/>
      <c r="DA967" s="77"/>
      <c r="DB967" s="77"/>
      <c r="DC967" s="77"/>
      <c r="DD967" s="77"/>
      <c r="DE967" s="77"/>
      <c r="DF967" s="77"/>
      <c r="DG967" s="77"/>
      <c r="DH967" s="77"/>
      <c r="DI967" s="77"/>
      <c r="DJ967" s="77"/>
      <c r="DK967" s="77"/>
      <c r="DL967" s="77"/>
      <c r="DM967" s="77"/>
      <c r="DN967" s="77"/>
      <c r="DO967" s="77"/>
      <c r="DP967" s="77"/>
      <c r="DQ967" s="77"/>
      <c r="DR967" s="77"/>
      <c r="DS967" s="77"/>
      <c r="DT967" s="77"/>
      <c r="DU967" s="77"/>
      <c r="DV967" s="77"/>
      <c r="DW967" s="77"/>
      <c r="DX967" s="77"/>
      <c r="DY967" s="77"/>
      <c r="DZ967" s="77"/>
      <c r="EA967" s="77"/>
      <c r="EB967" s="77"/>
      <c r="EC967" s="77"/>
      <c r="ED967" s="77"/>
      <c r="EE967" s="77"/>
      <c r="EF967" s="77"/>
      <c r="EG967" s="77"/>
      <c r="EH967" s="77"/>
      <c r="EI967" s="77"/>
      <c r="EJ967" s="77"/>
      <c r="EK967" s="77"/>
      <c r="EL967" s="77"/>
      <c r="EM967" s="77"/>
      <c r="EN967" s="77"/>
      <c r="EO967" s="77"/>
      <c r="EP967" s="77"/>
      <c r="EQ967" s="77"/>
      <c r="ER967" s="77"/>
      <c r="ES967" s="77"/>
      <c r="ET967" s="77"/>
      <c r="EU967" s="77"/>
      <c r="EV967" s="77"/>
      <c r="EW967" s="77"/>
      <c r="EX967" s="77"/>
      <c r="EY967" s="77"/>
      <c r="EZ967" s="77"/>
      <c r="FA967" s="77"/>
      <c r="FB967" s="77"/>
      <c r="FC967" s="77"/>
      <c r="FD967" s="77"/>
      <c r="FE967" s="77"/>
      <c r="FF967" s="77"/>
      <c r="FG967" s="77"/>
      <c r="FH967" s="77"/>
      <c r="FI967" s="77"/>
      <c r="FJ967" s="77"/>
      <c r="FK967" s="77"/>
      <c r="FL967" s="77"/>
      <c r="FM967" s="77"/>
      <c r="FN967" s="77"/>
      <c r="FO967" s="77"/>
      <c r="FP967" s="77"/>
      <c r="FQ967" s="77"/>
      <c r="FR967" s="77"/>
      <c r="FS967" s="77"/>
      <c r="FT967" s="77"/>
      <c r="FU967" s="77"/>
      <c r="FV967" s="77"/>
      <c r="FW967" s="77"/>
      <c r="FX967" s="77"/>
      <c r="FY967" s="77"/>
      <c r="FZ967" s="77"/>
      <c r="GA967" s="77"/>
      <c r="GB967" s="77"/>
      <c r="GC967" s="77"/>
      <c r="GD967" s="77"/>
      <c r="GE967" s="77"/>
      <c r="GF967" s="77"/>
      <c r="GG967" s="77"/>
      <c r="GH967" s="77"/>
      <c r="GI967" s="77"/>
      <c r="GJ967" s="77"/>
      <c r="GK967" s="77"/>
      <c r="GL967" s="77"/>
      <c r="GM967" s="77"/>
      <c r="GN967" s="77"/>
      <c r="GO967" s="77"/>
      <c r="GP967" s="77"/>
      <c r="GQ967" s="77"/>
      <c r="GR967" s="77"/>
      <c r="GS967" s="77"/>
      <c r="GT967" s="77"/>
      <c r="GU967" s="77"/>
      <c r="GV967" s="77"/>
      <c r="GW967" s="77"/>
      <c r="GX967" s="77"/>
      <c r="GY967" s="77"/>
      <c r="GZ967" s="77"/>
      <c r="HA967" s="77"/>
      <c r="HB967" s="77"/>
      <c r="HC967" s="77"/>
      <c r="HD967" s="77"/>
      <c r="HE967" s="77"/>
      <c r="HF967" s="77"/>
      <c r="HG967" s="77"/>
      <c r="HH967" s="77"/>
      <c r="HI967" s="77"/>
      <c r="HJ967" s="77"/>
      <c r="HK967" s="77"/>
      <c r="HL967" s="77"/>
      <c r="HM967" s="77"/>
      <c r="HN967" s="77"/>
      <c r="HO967" s="77"/>
      <c r="HP967" s="77"/>
      <c r="HQ967" s="77"/>
      <c r="HR967" s="77"/>
      <c r="HS967" s="77"/>
      <c r="HT967" s="77"/>
      <c r="HU967" s="77"/>
      <c r="HV967" s="77"/>
      <c r="HW967" s="77"/>
      <c r="HX967" s="77"/>
      <c r="HY967" s="77"/>
      <c r="HZ967" s="77"/>
      <c r="IA967" s="77"/>
      <c r="IB967" s="77"/>
      <c r="IC967" s="77"/>
      <c r="ID967" s="77"/>
      <c r="IE967" s="77"/>
      <c r="IF967" s="77"/>
      <c r="IG967" s="77"/>
      <c r="IH967" s="77"/>
    </row>
    <row r="968" spans="1:9" s="198" customFormat="1" ht="33">
      <c r="A968" s="193" t="s">
        <v>1852</v>
      </c>
      <c r="B968" s="193" t="s">
        <v>697</v>
      </c>
      <c r="C968" s="193" t="s">
        <v>698</v>
      </c>
      <c r="D968" s="193" t="s">
        <v>1855</v>
      </c>
      <c r="E968" s="201">
        <v>20</v>
      </c>
      <c r="F968" s="195" t="s">
        <v>1471</v>
      </c>
      <c r="G968" s="193" t="s">
        <v>1856</v>
      </c>
      <c r="H968" s="195" t="s">
        <v>1845</v>
      </c>
      <c r="I968" s="195"/>
    </row>
    <row r="969" spans="1:9" s="198" customFormat="1" ht="33">
      <c r="A969" s="193" t="s">
        <v>1852</v>
      </c>
      <c r="B969" s="193" t="s">
        <v>699</v>
      </c>
      <c r="C969" s="193" t="s">
        <v>700</v>
      </c>
      <c r="D969" s="193" t="s">
        <v>1855</v>
      </c>
      <c r="E969" s="201">
        <v>50</v>
      </c>
      <c r="F969" s="195" t="s">
        <v>1471</v>
      </c>
      <c r="G969" s="193" t="s">
        <v>1856</v>
      </c>
      <c r="H969" s="195"/>
      <c r="I969" s="195"/>
    </row>
    <row r="970" spans="1:9" s="198" customFormat="1" ht="33">
      <c r="A970" s="193" t="s">
        <v>1010</v>
      </c>
      <c r="B970" s="193" t="s">
        <v>1011</v>
      </c>
      <c r="C970" s="193" t="s">
        <v>701</v>
      </c>
      <c r="D970" s="193" t="s">
        <v>1013</v>
      </c>
      <c r="E970" s="201">
        <v>80</v>
      </c>
      <c r="F970" s="195" t="s">
        <v>1458</v>
      </c>
      <c r="G970" s="193"/>
      <c r="H970" s="195" t="s">
        <v>1845</v>
      </c>
      <c r="I970" s="195"/>
    </row>
    <row r="971" spans="1:9" s="198" customFormat="1" ht="33">
      <c r="A971" s="193" t="s">
        <v>1014</v>
      </c>
      <c r="B971" s="193" t="s">
        <v>702</v>
      </c>
      <c r="C971" s="193" t="s">
        <v>701</v>
      </c>
      <c r="D971" s="193" t="s">
        <v>1528</v>
      </c>
      <c r="E971" s="201">
        <v>100</v>
      </c>
      <c r="F971" s="195" t="s">
        <v>1458</v>
      </c>
      <c r="G971" s="193"/>
      <c r="H971" s="195" t="s">
        <v>1845</v>
      </c>
      <c r="I971" s="195"/>
    </row>
    <row r="972" spans="1:9" s="198" customFormat="1" ht="33">
      <c r="A972" s="193" t="s">
        <v>1014</v>
      </c>
      <c r="B972" s="193" t="s">
        <v>1015</v>
      </c>
      <c r="C972" s="193" t="s">
        <v>701</v>
      </c>
      <c r="D972" s="193" t="s">
        <v>1528</v>
      </c>
      <c r="E972" s="201">
        <v>70</v>
      </c>
      <c r="F972" s="195" t="s">
        <v>1458</v>
      </c>
      <c r="G972" s="193"/>
      <c r="H972" s="195" t="s">
        <v>1845</v>
      </c>
      <c r="I972" s="195"/>
    </row>
    <row r="973" spans="1:9" s="198" customFormat="1" ht="33">
      <c r="A973" s="193" t="s">
        <v>1014</v>
      </c>
      <c r="B973" s="193" t="s">
        <v>703</v>
      </c>
      <c r="C973" s="193" t="s">
        <v>701</v>
      </c>
      <c r="D973" s="193" t="s">
        <v>1528</v>
      </c>
      <c r="E973" s="201">
        <v>7723</v>
      </c>
      <c r="F973" s="195" t="s">
        <v>1471</v>
      </c>
      <c r="G973" s="193" t="s">
        <v>704</v>
      </c>
      <c r="H973" s="195" t="s">
        <v>1845</v>
      </c>
      <c r="I973" s="195"/>
    </row>
    <row r="974" spans="1:9" s="198" customFormat="1" ht="33">
      <c r="A974" s="193" t="s">
        <v>2070</v>
      </c>
      <c r="B974" s="193" t="s">
        <v>1016</v>
      </c>
      <c r="C974" s="193" t="s">
        <v>701</v>
      </c>
      <c r="D974" s="193" t="s">
        <v>1528</v>
      </c>
      <c r="E974" s="201">
        <v>100</v>
      </c>
      <c r="F974" s="195" t="s">
        <v>1458</v>
      </c>
      <c r="G974" s="193"/>
      <c r="H974" s="195" t="s">
        <v>1845</v>
      </c>
      <c r="I974" s="195"/>
    </row>
    <row r="975" spans="1:9" s="198" customFormat="1" ht="33">
      <c r="A975" s="193" t="s">
        <v>2070</v>
      </c>
      <c r="B975" s="193" t="s">
        <v>705</v>
      </c>
      <c r="C975" s="193" t="s">
        <v>701</v>
      </c>
      <c r="D975" s="193" t="s">
        <v>1528</v>
      </c>
      <c r="E975" s="201">
        <v>900</v>
      </c>
      <c r="F975" s="195" t="s">
        <v>1458</v>
      </c>
      <c r="G975" s="193"/>
      <c r="H975" s="195" t="s">
        <v>1845</v>
      </c>
      <c r="I975" s="195"/>
    </row>
    <row r="976" spans="1:9" s="198" customFormat="1" ht="30" customHeight="1">
      <c r="A976" s="193" t="s">
        <v>2070</v>
      </c>
      <c r="B976" s="193" t="s">
        <v>1017</v>
      </c>
      <c r="C976" s="193" t="s">
        <v>701</v>
      </c>
      <c r="D976" s="193" t="s">
        <v>1528</v>
      </c>
      <c r="E976" s="201">
        <v>12</v>
      </c>
      <c r="F976" s="195" t="s">
        <v>1458</v>
      </c>
      <c r="G976" s="193"/>
      <c r="H976" s="195" t="s">
        <v>1845</v>
      </c>
      <c r="I976" s="195"/>
    </row>
    <row r="977" spans="1:9" s="203" customFormat="1" ht="33">
      <c r="A977" s="193" t="s">
        <v>2070</v>
      </c>
      <c r="B977" s="193" t="s">
        <v>706</v>
      </c>
      <c r="C977" s="193" t="s">
        <v>701</v>
      </c>
      <c r="D977" s="193" t="s">
        <v>1528</v>
      </c>
      <c r="E977" s="201">
        <v>100</v>
      </c>
      <c r="F977" s="195" t="s">
        <v>1458</v>
      </c>
      <c r="G977" s="193"/>
      <c r="H977" s="195" t="s">
        <v>1845</v>
      </c>
      <c r="I977" s="195" t="s">
        <v>1845</v>
      </c>
    </row>
    <row r="978" spans="1:9" s="202" customFormat="1" ht="16.5">
      <c r="A978" s="193"/>
      <c r="B978" s="193"/>
      <c r="C978" s="193" t="s">
        <v>707</v>
      </c>
      <c r="D978" s="193"/>
      <c r="E978" s="201">
        <f>SUM(E970:E977)</f>
        <v>9085</v>
      </c>
      <c r="F978" s="195"/>
      <c r="G978" s="193"/>
      <c r="H978" s="195"/>
      <c r="I978" s="195"/>
    </row>
    <row r="979" spans="1:242" s="78" customFormat="1" ht="33">
      <c r="A979" s="193" t="s">
        <v>316</v>
      </c>
      <c r="B979" s="193" t="s">
        <v>708</v>
      </c>
      <c r="C979" s="193" t="s">
        <v>709</v>
      </c>
      <c r="D979" s="193" t="s">
        <v>319</v>
      </c>
      <c r="E979" s="201">
        <v>20</v>
      </c>
      <c r="F979" s="195" t="s">
        <v>320</v>
      </c>
      <c r="G979" s="193" t="s">
        <v>321</v>
      </c>
      <c r="H979" s="195"/>
      <c r="I979" s="195"/>
      <c r="J979" s="77"/>
      <c r="K979" s="77"/>
      <c r="L979" s="77"/>
      <c r="M979" s="77"/>
      <c r="N979" s="77"/>
      <c r="O979" s="77"/>
      <c r="P979" s="77"/>
      <c r="Q979" s="77"/>
      <c r="R979" s="77"/>
      <c r="S979" s="77"/>
      <c r="T979" s="77"/>
      <c r="U979" s="77"/>
      <c r="V979" s="77"/>
      <c r="W979" s="77"/>
      <c r="X979" s="77"/>
      <c r="Y979" s="77"/>
      <c r="Z979" s="77"/>
      <c r="AA979" s="77"/>
      <c r="AB979" s="77"/>
      <c r="AC979" s="77"/>
      <c r="AD979" s="77"/>
      <c r="AE979" s="77"/>
      <c r="AF979" s="77"/>
      <c r="AG979" s="77"/>
      <c r="AH979" s="77"/>
      <c r="AI979" s="77"/>
      <c r="AJ979" s="77"/>
      <c r="AK979" s="77"/>
      <c r="AL979" s="77"/>
      <c r="AM979" s="77"/>
      <c r="AN979" s="77"/>
      <c r="AO979" s="77"/>
      <c r="AP979" s="77"/>
      <c r="AQ979" s="77"/>
      <c r="AR979" s="77"/>
      <c r="AS979" s="77"/>
      <c r="AT979" s="77"/>
      <c r="AU979" s="77"/>
      <c r="AV979" s="77"/>
      <c r="AW979" s="77"/>
      <c r="AX979" s="77"/>
      <c r="AY979" s="77"/>
      <c r="AZ979" s="77"/>
      <c r="BA979" s="77"/>
      <c r="BB979" s="77"/>
      <c r="BC979" s="77"/>
      <c r="BD979" s="77"/>
      <c r="BE979" s="77"/>
      <c r="BF979" s="77"/>
      <c r="BG979" s="77"/>
      <c r="BH979" s="77"/>
      <c r="BI979" s="77"/>
      <c r="BJ979" s="77"/>
      <c r="BK979" s="77"/>
      <c r="BL979" s="77"/>
      <c r="BM979" s="77"/>
      <c r="BN979" s="77"/>
      <c r="BO979" s="77"/>
      <c r="BP979" s="77"/>
      <c r="BQ979" s="77"/>
      <c r="BR979" s="77"/>
      <c r="BS979" s="77"/>
      <c r="BT979" s="77"/>
      <c r="BU979" s="77"/>
      <c r="BV979" s="77"/>
      <c r="BW979" s="77"/>
      <c r="BX979" s="77"/>
      <c r="BY979" s="77"/>
      <c r="BZ979" s="77"/>
      <c r="CA979" s="77"/>
      <c r="CB979" s="77"/>
      <c r="CC979" s="77"/>
      <c r="CD979" s="77"/>
      <c r="CE979" s="77"/>
      <c r="CF979" s="77"/>
      <c r="CG979" s="77"/>
      <c r="CH979" s="77"/>
      <c r="CI979" s="77"/>
      <c r="CJ979" s="77"/>
      <c r="CK979" s="77"/>
      <c r="CL979" s="77"/>
      <c r="CM979" s="77"/>
      <c r="CN979" s="77"/>
      <c r="CO979" s="77"/>
      <c r="CP979" s="77"/>
      <c r="CQ979" s="77"/>
      <c r="CR979" s="77"/>
      <c r="CS979" s="77"/>
      <c r="CT979" s="77"/>
      <c r="CU979" s="77"/>
      <c r="CV979" s="77"/>
      <c r="CW979" s="77"/>
      <c r="CX979" s="77"/>
      <c r="CY979" s="77"/>
      <c r="CZ979" s="77"/>
      <c r="DA979" s="77"/>
      <c r="DB979" s="77"/>
      <c r="DC979" s="77"/>
      <c r="DD979" s="77"/>
      <c r="DE979" s="77"/>
      <c r="DF979" s="77"/>
      <c r="DG979" s="77"/>
      <c r="DH979" s="77"/>
      <c r="DI979" s="77"/>
      <c r="DJ979" s="77"/>
      <c r="DK979" s="77"/>
      <c r="DL979" s="77"/>
      <c r="DM979" s="77"/>
      <c r="DN979" s="77"/>
      <c r="DO979" s="77"/>
      <c r="DP979" s="77"/>
      <c r="DQ979" s="77"/>
      <c r="DR979" s="77"/>
      <c r="DS979" s="77"/>
      <c r="DT979" s="77"/>
      <c r="DU979" s="77"/>
      <c r="DV979" s="77"/>
      <c r="DW979" s="77"/>
      <c r="DX979" s="77"/>
      <c r="DY979" s="77"/>
      <c r="DZ979" s="77"/>
      <c r="EA979" s="77"/>
      <c r="EB979" s="77"/>
      <c r="EC979" s="77"/>
      <c r="ED979" s="77"/>
      <c r="EE979" s="77"/>
      <c r="EF979" s="77"/>
      <c r="EG979" s="77"/>
      <c r="EH979" s="77"/>
      <c r="EI979" s="77"/>
      <c r="EJ979" s="77"/>
      <c r="EK979" s="77"/>
      <c r="EL979" s="77"/>
      <c r="EM979" s="77"/>
      <c r="EN979" s="77"/>
      <c r="EO979" s="77"/>
      <c r="EP979" s="77"/>
      <c r="EQ979" s="77"/>
      <c r="ER979" s="77"/>
      <c r="ES979" s="77"/>
      <c r="ET979" s="77"/>
      <c r="EU979" s="77"/>
      <c r="EV979" s="77"/>
      <c r="EW979" s="77"/>
      <c r="EX979" s="77"/>
      <c r="EY979" s="77"/>
      <c r="EZ979" s="77"/>
      <c r="FA979" s="77"/>
      <c r="FB979" s="77"/>
      <c r="FC979" s="77"/>
      <c r="FD979" s="77"/>
      <c r="FE979" s="77"/>
      <c r="FF979" s="77"/>
      <c r="FG979" s="77"/>
      <c r="FH979" s="77"/>
      <c r="FI979" s="77"/>
      <c r="FJ979" s="77"/>
      <c r="FK979" s="77"/>
      <c r="FL979" s="77"/>
      <c r="FM979" s="77"/>
      <c r="FN979" s="77"/>
      <c r="FO979" s="77"/>
      <c r="FP979" s="77"/>
      <c r="FQ979" s="77"/>
      <c r="FR979" s="77"/>
      <c r="FS979" s="77"/>
      <c r="FT979" s="77"/>
      <c r="FU979" s="77"/>
      <c r="FV979" s="77"/>
      <c r="FW979" s="77"/>
      <c r="FX979" s="77"/>
      <c r="FY979" s="77"/>
      <c r="FZ979" s="77"/>
      <c r="GA979" s="77"/>
      <c r="GB979" s="77"/>
      <c r="GC979" s="77"/>
      <c r="GD979" s="77"/>
      <c r="GE979" s="77"/>
      <c r="GF979" s="77"/>
      <c r="GG979" s="77"/>
      <c r="GH979" s="77"/>
      <c r="GI979" s="77"/>
      <c r="GJ979" s="77"/>
      <c r="GK979" s="77"/>
      <c r="GL979" s="77"/>
      <c r="GM979" s="77"/>
      <c r="GN979" s="77"/>
      <c r="GO979" s="77"/>
      <c r="GP979" s="77"/>
      <c r="GQ979" s="77"/>
      <c r="GR979" s="77"/>
      <c r="GS979" s="77"/>
      <c r="GT979" s="77"/>
      <c r="GU979" s="77"/>
      <c r="GV979" s="77"/>
      <c r="GW979" s="77"/>
      <c r="GX979" s="77"/>
      <c r="GY979" s="77"/>
      <c r="GZ979" s="77"/>
      <c r="HA979" s="77"/>
      <c r="HB979" s="77"/>
      <c r="HC979" s="77"/>
      <c r="HD979" s="77"/>
      <c r="HE979" s="77"/>
      <c r="HF979" s="77"/>
      <c r="HG979" s="77"/>
      <c r="HH979" s="77"/>
      <c r="HI979" s="77"/>
      <c r="HJ979" s="77"/>
      <c r="HK979" s="77"/>
      <c r="HL979" s="77"/>
      <c r="HM979" s="77"/>
      <c r="HN979" s="77"/>
      <c r="HO979" s="77"/>
      <c r="HP979" s="77"/>
      <c r="HQ979" s="77"/>
      <c r="HR979" s="77"/>
      <c r="HS979" s="77"/>
      <c r="HT979" s="77"/>
      <c r="HU979" s="77"/>
      <c r="HV979" s="77"/>
      <c r="HW979" s="77"/>
      <c r="HX979" s="77"/>
      <c r="HY979" s="77"/>
      <c r="HZ979" s="77"/>
      <c r="IA979" s="77"/>
      <c r="IB979" s="77"/>
      <c r="IC979" s="77"/>
      <c r="ID979" s="77"/>
      <c r="IE979" s="77"/>
      <c r="IF979" s="77"/>
      <c r="IG979" s="77"/>
      <c r="IH979" s="77"/>
    </row>
    <row r="980" spans="1:242" s="78" customFormat="1" ht="33">
      <c r="A980" s="193" t="s">
        <v>303</v>
      </c>
      <c r="B980" s="193" t="s">
        <v>710</v>
      </c>
      <c r="C980" s="193" t="s">
        <v>711</v>
      </c>
      <c r="D980" s="193" t="s">
        <v>306</v>
      </c>
      <c r="E980" s="201">
        <v>20</v>
      </c>
      <c r="F980" s="195" t="s">
        <v>293</v>
      </c>
      <c r="G980" s="193"/>
      <c r="H980" s="195" t="s">
        <v>294</v>
      </c>
      <c r="I980" s="195"/>
      <c r="J980" s="77"/>
      <c r="K980" s="77"/>
      <c r="L980" s="77"/>
      <c r="M980" s="77"/>
      <c r="N980" s="77"/>
      <c r="O980" s="77"/>
      <c r="P980" s="77"/>
      <c r="Q980" s="77"/>
      <c r="R980" s="77"/>
      <c r="S980" s="77"/>
      <c r="T980" s="77"/>
      <c r="U980" s="77"/>
      <c r="V980" s="77"/>
      <c r="W980" s="77"/>
      <c r="X980" s="77"/>
      <c r="Y980" s="77"/>
      <c r="Z980" s="77"/>
      <c r="AA980" s="77"/>
      <c r="AB980" s="77"/>
      <c r="AC980" s="77"/>
      <c r="AD980" s="77"/>
      <c r="AE980" s="77"/>
      <c r="AF980" s="77"/>
      <c r="AG980" s="77"/>
      <c r="AH980" s="77"/>
      <c r="AI980" s="77"/>
      <c r="AJ980" s="77"/>
      <c r="AK980" s="77"/>
      <c r="AL980" s="77"/>
      <c r="AM980" s="77"/>
      <c r="AN980" s="77"/>
      <c r="AO980" s="77"/>
      <c r="AP980" s="77"/>
      <c r="AQ980" s="77"/>
      <c r="AR980" s="77"/>
      <c r="AS980" s="77"/>
      <c r="AT980" s="77"/>
      <c r="AU980" s="77"/>
      <c r="AV980" s="77"/>
      <c r="AW980" s="77"/>
      <c r="AX980" s="77"/>
      <c r="AY980" s="77"/>
      <c r="AZ980" s="77"/>
      <c r="BA980" s="77"/>
      <c r="BB980" s="77"/>
      <c r="BC980" s="77"/>
      <c r="BD980" s="77"/>
      <c r="BE980" s="77"/>
      <c r="BF980" s="77"/>
      <c r="BG980" s="77"/>
      <c r="BH980" s="77"/>
      <c r="BI980" s="77"/>
      <c r="BJ980" s="77"/>
      <c r="BK980" s="77"/>
      <c r="BL980" s="77"/>
      <c r="BM980" s="77"/>
      <c r="BN980" s="77"/>
      <c r="BO980" s="77"/>
      <c r="BP980" s="77"/>
      <c r="BQ980" s="77"/>
      <c r="BR980" s="77"/>
      <c r="BS980" s="77"/>
      <c r="BT980" s="77"/>
      <c r="BU980" s="77"/>
      <c r="BV980" s="77"/>
      <c r="BW980" s="77"/>
      <c r="BX980" s="77"/>
      <c r="BY980" s="77"/>
      <c r="BZ980" s="77"/>
      <c r="CA980" s="77"/>
      <c r="CB980" s="77"/>
      <c r="CC980" s="77"/>
      <c r="CD980" s="77"/>
      <c r="CE980" s="77"/>
      <c r="CF980" s="77"/>
      <c r="CG980" s="77"/>
      <c r="CH980" s="77"/>
      <c r="CI980" s="77"/>
      <c r="CJ980" s="77"/>
      <c r="CK980" s="77"/>
      <c r="CL980" s="77"/>
      <c r="CM980" s="77"/>
      <c r="CN980" s="77"/>
      <c r="CO980" s="77"/>
      <c r="CP980" s="77"/>
      <c r="CQ980" s="77"/>
      <c r="CR980" s="77"/>
      <c r="CS980" s="77"/>
      <c r="CT980" s="77"/>
      <c r="CU980" s="77"/>
      <c r="CV980" s="77"/>
      <c r="CW980" s="77"/>
      <c r="CX980" s="77"/>
      <c r="CY980" s="77"/>
      <c r="CZ980" s="77"/>
      <c r="DA980" s="77"/>
      <c r="DB980" s="77"/>
      <c r="DC980" s="77"/>
      <c r="DD980" s="77"/>
      <c r="DE980" s="77"/>
      <c r="DF980" s="77"/>
      <c r="DG980" s="77"/>
      <c r="DH980" s="77"/>
      <c r="DI980" s="77"/>
      <c r="DJ980" s="77"/>
      <c r="DK980" s="77"/>
      <c r="DL980" s="77"/>
      <c r="DM980" s="77"/>
      <c r="DN980" s="77"/>
      <c r="DO980" s="77"/>
      <c r="DP980" s="77"/>
      <c r="DQ980" s="77"/>
      <c r="DR980" s="77"/>
      <c r="DS980" s="77"/>
      <c r="DT980" s="77"/>
      <c r="DU980" s="77"/>
      <c r="DV980" s="77"/>
      <c r="DW980" s="77"/>
      <c r="DX980" s="77"/>
      <c r="DY980" s="77"/>
      <c r="DZ980" s="77"/>
      <c r="EA980" s="77"/>
      <c r="EB980" s="77"/>
      <c r="EC980" s="77"/>
      <c r="ED980" s="77"/>
      <c r="EE980" s="77"/>
      <c r="EF980" s="77"/>
      <c r="EG980" s="77"/>
      <c r="EH980" s="77"/>
      <c r="EI980" s="77"/>
      <c r="EJ980" s="77"/>
      <c r="EK980" s="77"/>
      <c r="EL980" s="77"/>
      <c r="EM980" s="77"/>
      <c r="EN980" s="77"/>
      <c r="EO980" s="77"/>
      <c r="EP980" s="77"/>
      <c r="EQ980" s="77"/>
      <c r="ER980" s="77"/>
      <c r="ES980" s="77"/>
      <c r="ET980" s="77"/>
      <c r="EU980" s="77"/>
      <c r="EV980" s="77"/>
      <c r="EW980" s="77"/>
      <c r="EX980" s="77"/>
      <c r="EY980" s="77"/>
      <c r="EZ980" s="77"/>
      <c r="FA980" s="77"/>
      <c r="FB980" s="77"/>
      <c r="FC980" s="77"/>
      <c r="FD980" s="77"/>
      <c r="FE980" s="77"/>
      <c r="FF980" s="77"/>
      <c r="FG980" s="77"/>
      <c r="FH980" s="77"/>
      <c r="FI980" s="77"/>
      <c r="FJ980" s="77"/>
      <c r="FK980" s="77"/>
      <c r="FL980" s="77"/>
      <c r="FM980" s="77"/>
      <c r="FN980" s="77"/>
      <c r="FO980" s="77"/>
      <c r="FP980" s="77"/>
      <c r="FQ980" s="77"/>
      <c r="FR980" s="77"/>
      <c r="FS980" s="77"/>
      <c r="FT980" s="77"/>
      <c r="FU980" s="77"/>
      <c r="FV980" s="77"/>
      <c r="FW980" s="77"/>
      <c r="FX980" s="77"/>
      <c r="FY980" s="77"/>
      <c r="FZ980" s="77"/>
      <c r="GA980" s="77"/>
      <c r="GB980" s="77"/>
      <c r="GC980" s="77"/>
      <c r="GD980" s="77"/>
      <c r="GE980" s="77"/>
      <c r="GF980" s="77"/>
      <c r="GG980" s="77"/>
      <c r="GH980" s="77"/>
      <c r="GI980" s="77"/>
      <c r="GJ980" s="77"/>
      <c r="GK980" s="77"/>
      <c r="GL980" s="77"/>
      <c r="GM980" s="77"/>
      <c r="GN980" s="77"/>
      <c r="GO980" s="77"/>
      <c r="GP980" s="77"/>
      <c r="GQ980" s="77"/>
      <c r="GR980" s="77"/>
      <c r="GS980" s="77"/>
      <c r="GT980" s="77"/>
      <c r="GU980" s="77"/>
      <c r="GV980" s="77"/>
      <c r="GW980" s="77"/>
      <c r="GX980" s="77"/>
      <c r="GY980" s="77"/>
      <c r="GZ980" s="77"/>
      <c r="HA980" s="77"/>
      <c r="HB980" s="77"/>
      <c r="HC980" s="77"/>
      <c r="HD980" s="77"/>
      <c r="HE980" s="77"/>
      <c r="HF980" s="77"/>
      <c r="HG980" s="77"/>
      <c r="HH980" s="77"/>
      <c r="HI980" s="77"/>
      <c r="HJ980" s="77"/>
      <c r="HK980" s="77"/>
      <c r="HL980" s="77"/>
      <c r="HM980" s="77"/>
      <c r="HN980" s="77"/>
      <c r="HO980" s="77"/>
      <c r="HP980" s="77"/>
      <c r="HQ980" s="77"/>
      <c r="HR980" s="77"/>
      <c r="HS980" s="77"/>
      <c r="HT980" s="77"/>
      <c r="HU980" s="77"/>
      <c r="HV980" s="77"/>
      <c r="HW980" s="77"/>
      <c r="HX980" s="77"/>
      <c r="HY980" s="77"/>
      <c r="HZ980" s="77"/>
      <c r="IA980" s="77"/>
      <c r="IB980" s="77"/>
      <c r="IC980" s="77"/>
      <c r="ID980" s="77"/>
      <c r="IE980" s="77"/>
      <c r="IF980" s="77"/>
      <c r="IG980" s="77"/>
      <c r="IH980" s="77"/>
    </row>
    <row r="981" spans="1:242" s="78" customFormat="1" ht="29.25" customHeight="1">
      <c r="A981" s="193" t="s">
        <v>603</v>
      </c>
      <c r="B981" s="193" t="s">
        <v>604</v>
      </c>
      <c r="C981" s="193" t="s">
        <v>712</v>
      </c>
      <c r="D981" s="193" t="s">
        <v>319</v>
      </c>
      <c r="E981" s="201">
        <v>98</v>
      </c>
      <c r="F981" s="195" t="s">
        <v>293</v>
      </c>
      <c r="G981" s="193"/>
      <c r="H981" s="195" t="s">
        <v>294</v>
      </c>
      <c r="I981" s="195"/>
      <c r="J981" s="77"/>
      <c r="K981" s="77"/>
      <c r="L981" s="77"/>
      <c r="M981" s="77"/>
      <c r="N981" s="77"/>
      <c r="O981" s="77"/>
      <c r="P981" s="77"/>
      <c r="Q981" s="77"/>
      <c r="R981" s="77"/>
      <c r="S981" s="77"/>
      <c r="T981" s="77"/>
      <c r="U981" s="77"/>
      <c r="V981" s="77"/>
      <c r="W981" s="77"/>
      <c r="X981" s="77"/>
      <c r="Y981" s="77"/>
      <c r="Z981" s="77"/>
      <c r="AA981" s="77"/>
      <c r="AB981" s="77"/>
      <c r="AC981" s="77"/>
      <c r="AD981" s="77"/>
      <c r="AE981" s="77"/>
      <c r="AF981" s="77"/>
      <c r="AG981" s="77"/>
      <c r="AH981" s="77"/>
      <c r="AI981" s="77"/>
      <c r="AJ981" s="77"/>
      <c r="AK981" s="77"/>
      <c r="AL981" s="77"/>
      <c r="AM981" s="77"/>
      <c r="AN981" s="77"/>
      <c r="AO981" s="77"/>
      <c r="AP981" s="77"/>
      <c r="AQ981" s="77"/>
      <c r="AR981" s="77"/>
      <c r="AS981" s="77"/>
      <c r="AT981" s="77"/>
      <c r="AU981" s="77"/>
      <c r="AV981" s="77"/>
      <c r="AW981" s="77"/>
      <c r="AX981" s="77"/>
      <c r="AY981" s="77"/>
      <c r="AZ981" s="77"/>
      <c r="BA981" s="77"/>
      <c r="BB981" s="77"/>
      <c r="BC981" s="77"/>
      <c r="BD981" s="77"/>
      <c r="BE981" s="77"/>
      <c r="BF981" s="77"/>
      <c r="BG981" s="77"/>
      <c r="BH981" s="77"/>
      <c r="BI981" s="77"/>
      <c r="BJ981" s="77"/>
      <c r="BK981" s="77"/>
      <c r="BL981" s="77"/>
      <c r="BM981" s="77"/>
      <c r="BN981" s="77"/>
      <c r="BO981" s="77"/>
      <c r="BP981" s="77"/>
      <c r="BQ981" s="77"/>
      <c r="BR981" s="77"/>
      <c r="BS981" s="77"/>
      <c r="BT981" s="77"/>
      <c r="BU981" s="77"/>
      <c r="BV981" s="77"/>
      <c r="BW981" s="77"/>
      <c r="BX981" s="77"/>
      <c r="BY981" s="77"/>
      <c r="BZ981" s="77"/>
      <c r="CA981" s="77"/>
      <c r="CB981" s="77"/>
      <c r="CC981" s="77"/>
      <c r="CD981" s="77"/>
      <c r="CE981" s="77"/>
      <c r="CF981" s="77"/>
      <c r="CG981" s="77"/>
      <c r="CH981" s="77"/>
      <c r="CI981" s="77"/>
      <c r="CJ981" s="77"/>
      <c r="CK981" s="77"/>
      <c r="CL981" s="77"/>
      <c r="CM981" s="77"/>
      <c r="CN981" s="77"/>
      <c r="CO981" s="77"/>
      <c r="CP981" s="77"/>
      <c r="CQ981" s="77"/>
      <c r="CR981" s="77"/>
      <c r="CS981" s="77"/>
      <c r="CT981" s="77"/>
      <c r="CU981" s="77"/>
      <c r="CV981" s="77"/>
      <c r="CW981" s="77"/>
      <c r="CX981" s="77"/>
      <c r="CY981" s="77"/>
      <c r="CZ981" s="77"/>
      <c r="DA981" s="77"/>
      <c r="DB981" s="77"/>
      <c r="DC981" s="77"/>
      <c r="DD981" s="77"/>
      <c r="DE981" s="77"/>
      <c r="DF981" s="77"/>
      <c r="DG981" s="77"/>
      <c r="DH981" s="77"/>
      <c r="DI981" s="77"/>
      <c r="DJ981" s="77"/>
      <c r="DK981" s="77"/>
      <c r="DL981" s="77"/>
      <c r="DM981" s="77"/>
      <c r="DN981" s="77"/>
      <c r="DO981" s="77"/>
      <c r="DP981" s="77"/>
      <c r="DQ981" s="77"/>
      <c r="DR981" s="77"/>
      <c r="DS981" s="77"/>
      <c r="DT981" s="77"/>
      <c r="DU981" s="77"/>
      <c r="DV981" s="77"/>
      <c r="DW981" s="77"/>
      <c r="DX981" s="77"/>
      <c r="DY981" s="77"/>
      <c r="DZ981" s="77"/>
      <c r="EA981" s="77"/>
      <c r="EB981" s="77"/>
      <c r="EC981" s="77"/>
      <c r="ED981" s="77"/>
      <c r="EE981" s="77"/>
      <c r="EF981" s="77"/>
      <c r="EG981" s="77"/>
      <c r="EH981" s="77"/>
      <c r="EI981" s="77"/>
      <c r="EJ981" s="77"/>
      <c r="EK981" s="77"/>
      <c r="EL981" s="77"/>
      <c r="EM981" s="77"/>
      <c r="EN981" s="77"/>
      <c r="EO981" s="77"/>
      <c r="EP981" s="77"/>
      <c r="EQ981" s="77"/>
      <c r="ER981" s="77"/>
      <c r="ES981" s="77"/>
      <c r="ET981" s="77"/>
      <c r="EU981" s="77"/>
      <c r="EV981" s="77"/>
      <c r="EW981" s="77"/>
      <c r="EX981" s="77"/>
      <c r="EY981" s="77"/>
      <c r="EZ981" s="77"/>
      <c r="FA981" s="77"/>
      <c r="FB981" s="77"/>
      <c r="FC981" s="77"/>
      <c r="FD981" s="77"/>
      <c r="FE981" s="77"/>
      <c r="FF981" s="77"/>
      <c r="FG981" s="77"/>
      <c r="FH981" s="77"/>
      <c r="FI981" s="77"/>
      <c r="FJ981" s="77"/>
      <c r="FK981" s="77"/>
      <c r="FL981" s="77"/>
      <c r="FM981" s="77"/>
      <c r="FN981" s="77"/>
      <c r="FO981" s="77"/>
      <c r="FP981" s="77"/>
      <c r="FQ981" s="77"/>
      <c r="FR981" s="77"/>
      <c r="FS981" s="77"/>
      <c r="FT981" s="77"/>
      <c r="FU981" s="77"/>
      <c r="FV981" s="77"/>
      <c r="FW981" s="77"/>
      <c r="FX981" s="77"/>
      <c r="FY981" s="77"/>
      <c r="FZ981" s="77"/>
      <c r="GA981" s="77"/>
      <c r="GB981" s="77"/>
      <c r="GC981" s="77"/>
      <c r="GD981" s="77"/>
      <c r="GE981" s="77"/>
      <c r="GF981" s="77"/>
      <c r="GG981" s="77"/>
      <c r="GH981" s="77"/>
      <c r="GI981" s="77"/>
      <c r="GJ981" s="77"/>
      <c r="GK981" s="77"/>
      <c r="GL981" s="77"/>
      <c r="GM981" s="77"/>
      <c r="GN981" s="77"/>
      <c r="GO981" s="77"/>
      <c r="GP981" s="77"/>
      <c r="GQ981" s="77"/>
      <c r="GR981" s="77"/>
      <c r="GS981" s="77"/>
      <c r="GT981" s="77"/>
      <c r="GU981" s="77"/>
      <c r="GV981" s="77"/>
      <c r="GW981" s="77"/>
      <c r="GX981" s="77"/>
      <c r="GY981" s="77"/>
      <c r="GZ981" s="77"/>
      <c r="HA981" s="77"/>
      <c r="HB981" s="77"/>
      <c r="HC981" s="77"/>
      <c r="HD981" s="77"/>
      <c r="HE981" s="77"/>
      <c r="HF981" s="77"/>
      <c r="HG981" s="77"/>
      <c r="HH981" s="77"/>
      <c r="HI981" s="77"/>
      <c r="HJ981" s="77"/>
      <c r="HK981" s="77"/>
      <c r="HL981" s="77"/>
      <c r="HM981" s="77"/>
      <c r="HN981" s="77"/>
      <c r="HO981" s="77"/>
      <c r="HP981" s="77"/>
      <c r="HQ981" s="77"/>
      <c r="HR981" s="77"/>
      <c r="HS981" s="77"/>
      <c r="HT981" s="77"/>
      <c r="HU981" s="77"/>
      <c r="HV981" s="77"/>
      <c r="HW981" s="77"/>
      <c r="HX981" s="77"/>
      <c r="HY981" s="77"/>
      <c r="HZ981" s="77"/>
      <c r="IA981" s="77"/>
      <c r="IB981" s="77"/>
      <c r="IC981" s="77"/>
      <c r="ID981" s="77"/>
      <c r="IE981" s="77"/>
      <c r="IF981" s="77"/>
      <c r="IG981" s="77"/>
      <c r="IH981" s="77"/>
    </row>
    <row r="982" spans="1:242" s="78" customFormat="1" ht="33">
      <c r="A982" s="193" t="s">
        <v>603</v>
      </c>
      <c r="B982" s="193" t="s">
        <v>713</v>
      </c>
      <c r="C982" s="193" t="s">
        <v>712</v>
      </c>
      <c r="D982" s="193" t="s">
        <v>319</v>
      </c>
      <c r="E982" s="201">
        <v>108</v>
      </c>
      <c r="F982" s="195" t="s">
        <v>293</v>
      </c>
      <c r="G982" s="193"/>
      <c r="H982" s="195" t="s">
        <v>294</v>
      </c>
      <c r="I982" s="195" t="s">
        <v>294</v>
      </c>
      <c r="J982" s="77"/>
      <c r="K982" s="77"/>
      <c r="L982" s="77"/>
      <c r="M982" s="77"/>
      <c r="N982" s="77"/>
      <c r="O982" s="77"/>
      <c r="P982" s="77"/>
      <c r="Q982" s="77"/>
      <c r="R982" s="77"/>
      <c r="S982" s="77"/>
      <c r="T982" s="77"/>
      <c r="U982" s="77"/>
      <c r="V982" s="77"/>
      <c r="W982" s="77"/>
      <c r="X982" s="77"/>
      <c r="Y982" s="77"/>
      <c r="Z982" s="77"/>
      <c r="AA982" s="77"/>
      <c r="AB982" s="77"/>
      <c r="AC982" s="77"/>
      <c r="AD982" s="77"/>
      <c r="AE982" s="77"/>
      <c r="AF982" s="77"/>
      <c r="AG982" s="77"/>
      <c r="AH982" s="77"/>
      <c r="AI982" s="77"/>
      <c r="AJ982" s="77"/>
      <c r="AK982" s="77"/>
      <c r="AL982" s="77"/>
      <c r="AM982" s="77"/>
      <c r="AN982" s="77"/>
      <c r="AO982" s="77"/>
      <c r="AP982" s="77"/>
      <c r="AQ982" s="77"/>
      <c r="AR982" s="77"/>
      <c r="AS982" s="77"/>
      <c r="AT982" s="77"/>
      <c r="AU982" s="77"/>
      <c r="AV982" s="77"/>
      <c r="AW982" s="77"/>
      <c r="AX982" s="77"/>
      <c r="AY982" s="77"/>
      <c r="AZ982" s="77"/>
      <c r="BA982" s="77"/>
      <c r="BB982" s="77"/>
      <c r="BC982" s="77"/>
      <c r="BD982" s="77"/>
      <c r="BE982" s="77"/>
      <c r="BF982" s="77"/>
      <c r="BG982" s="77"/>
      <c r="BH982" s="77"/>
      <c r="BI982" s="77"/>
      <c r="BJ982" s="77"/>
      <c r="BK982" s="77"/>
      <c r="BL982" s="77"/>
      <c r="BM982" s="77"/>
      <c r="BN982" s="77"/>
      <c r="BO982" s="77"/>
      <c r="BP982" s="77"/>
      <c r="BQ982" s="77"/>
      <c r="BR982" s="77"/>
      <c r="BS982" s="77"/>
      <c r="BT982" s="77"/>
      <c r="BU982" s="77"/>
      <c r="BV982" s="77"/>
      <c r="BW982" s="77"/>
      <c r="BX982" s="77"/>
      <c r="BY982" s="77"/>
      <c r="BZ982" s="77"/>
      <c r="CA982" s="77"/>
      <c r="CB982" s="77"/>
      <c r="CC982" s="77"/>
      <c r="CD982" s="77"/>
      <c r="CE982" s="77"/>
      <c r="CF982" s="77"/>
      <c r="CG982" s="77"/>
      <c r="CH982" s="77"/>
      <c r="CI982" s="77"/>
      <c r="CJ982" s="77"/>
      <c r="CK982" s="77"/>
      <c r="CL982" s="77"/>
      <c r="CM982" s="77"/>
      <c r="CN982" s="77"/>
      <c r="CO982" s="77"/>
      <c r="CP982" s="77"/>
      <c r="CQ982" s="77"/>
      <c r="CR982" s="77"/>
      <c r="CS982" s="77"/>
      <c r="CT982" s="77"/>
      <c r="CU982" s="77"/>
      <c r="CV982" s="77"/>
      <c r="CW982" s="77"/>
      <c r="CX982" s="77"/>
      <c r="CY982" s="77"/>
      <c r="CZ982" s="77"/>
      <c r="DA982" s="77"/>
      <c r="DB982" s="77"/>
      <c r="DC982" s="77"/>
      <c r="DD982" s="77"/>
      <c r="DE982" s="77"/>
      <c r="DF982" s="77"/>
      <c r="DG982" s="77"/>
      <c r="DH982" s="77"/>
      <c r="DI982" s="77"/>
      <c r="DJ982" s="77"/>
      <c r="DK982" s="77"/>
      <c r="DL982" s="77"/>
      <c r="DM982" s="77"/>
      <c r="DN982" s="77"/>
      <c r="DO982" s="77"/>
      <c r="DP982" s="77"/>
      <c r="DQ982" s="77"/>
      <c r="DR982" s="77"/>
      <c r="DS982" s="77"/>
      <c r="DT982" s="77"/>
      <c r="DU982" s="77"/>
      <c r="DV982" s="77"/>
      <c r="DW982" s="77"/>
      <c r="DX982" s="77"/>
      <c r="DY982" s="77"/>
      <c r="DZ982" s="77"/>
      <c r="EA982" s="77"/>
      <c r="EB982" s="77"/>
      <c r="EC982" s="77"/>
      <c r="ED982" s="77"/>
      <c r="EE982" s="77"/>
      <c r="EF982" s="77"/>
      <c r="EG982" s="77"/>
      <c r="EH982" s="77"/>
      <c r="EI982" s="77"/>
      <c r="EJ982" s="77"/>
      <c r="EK982" s="77"/>
      <c r="EL982" s="77"/>
      <c r="EM982" s="77"/>
      <c r="EN982" s="77"/>
      <c r="EO982" s="77"/>
      <c r="EP982" s="77"/>
      <c r="EQ982" s="77"/>
      <c r="ER982" s="77"/>
      <c r="ES982" s="77"/>
      <c r="ET982" s="77"/>
      <c r="EU982" s="77"/>
      <c r="EV982" s="77"/>
      <c r="EW982" s="77"/>
      <c r="EX982" s="77"/>
      <c r="EY982" s="77"/>
      <c r="EZ982" s="77"/>
      <c r="FA982" s="77"/>
      <c r="FB982" s="77"/>
      <c r="FC982" s="77"/>
      <c r="FD982" s="77"/>
      <c r="FE982" s="77"/>
      <c r="FF982" s="77"/>
      <c r="FG982" s="77"/>
      <c r="FH982" s="77"/>
      <c r="FI982" s="77"/>
      <c r="FJ982" s="77"/>
      <c r="FK982" s="77"/>
      <c r="FL982" s="77"/>
      <c r="FM982" s="77"/>
      <c r="FN982" s="77"/>
      <c r="FO982" s="77"/>
      <c r="FP982" s="77"/>
      <c r="FQ982" s="77"/>
      <c r="FR982" s="77"/>
      <c r="FS982" s="77"/>
      <c r="FT982" s="77"/>
      <c r="FU982" s="77"/>
      <c r="FV982" s="77"/>
      <c r="FW982" s="77"/>
      <c r="FX982" s="77"/>
      <c r="FY982" s="77"/>
      <c r="FZ982" s="77"/>
      <c r="GA982" s="77"/>
      <c r="GB982" s="77"/>
      <c r="GC982" s="77"/>
      <c r="GD982" s="77"/>
      <c r="GE982" s="77"/>
      <c r="GF982" s="77"/>
      <c r="GG982" s="77"/>
      <c r="GH982" s="77"/>
      <c r="GI982" s="77"/>
      <c r="GJ982" s="77"/>
      <c r="GK982" s="77"/>
      <c r="GL982" s="77"/>
      <c r="GM982" s="77"/>
      <c r="GN982" s="77"/>
      <c r="GO982" s="77"/>
      <c r="GP982" s="77"/>
      <c r="GQ982" s="77"/>
      <c r="GR982" s="77"/>
      <c r="GS982" s="77"/>
      <c r="GT982" s="77"/>
      <c r="GU982" s="77"/>
      <c r="GV982" s="77"/>
      <c r="GW982" s="77"/>
      <c r="GX982" s="77"/>
      <c r="GY982" s="77"/>
      <c r="GZ982" s="77"/>
      <c r="HA982" s="77"/>
      <c r="HB982" s="77"/>
      <c r="HC982" s="77"/>
      <c r="HD982" s="77"/>
      <c r="HE982" s="77"/>
      <c r="HF982" s="77"/>
      <c r="HG982" s="77"/>
      <c r="HH982" s="77"/>
      <c r="HI982" s="77"/>
      <c r="HJ982" s="77"/>
      <c r="HK982" s="77"/>
      <c r="HL982" s="77"/>
      <c r="HM982" s="77"/>
      <c r="HN982" s="77"/>
      <c r="HO982" s="77"/>
      <c r="HP982" s="77"/>
      <c r="HQ982" s="77"/>
      <c r="HR982" s="77"/>
      <c r="HS982" s="77"/>
      <c r="HT982" s="77"/>
      <c r="HU982" s="77"/>
      <c r="HV982" s="77"/>
      <c r="HW982" s="77"/>
      <c r="HX982" s="77"/>
      <c r="HY982" s="77"/>
      <c r="HZ982" s="77"/>
      <c r="IA982" s="77"/>
      <c r="IB982" s="77"/>
      <c r="IC982" s="77"/>
      <c r="ID982" s="77"/>
      <c r="IE982" s="77"/>
      <c r="IF982" s="77"/>
      <c r="IG982" s="77"/>
      <c r="IH982" s="77"/>
    </row>
    <row r="983" spans="1:242" s="78" customFormat="1" ht="30.75" customHeight="1">
      <c r="A983" s="193"/>
      <c r="B983" s="193"/>
      <c r="C983" s="193" t="s">
        <v>714</v>
      </c>
      <c r="D983" s="193"/>
      <c r="E983" s="201">
        <f>SUM(E981:E982)</f>
        <v>206</v>
      </c>
      <c r="F983" s="195"/>
      <c r="G983" s="193"/>
      <c r="H983" s="195"/>
      <c r="I983" s="195"/>
      <c r="J983" s="77"/>
      <c r="K983" s="77"/>
      <c r="L983" s="77"/>
      <c r="M983" s="77"/>
      <c r="N983" s="77"/>
      <c r="O983" s="77"/>
      <c r="P983" s="77"/>
      <c r="Q983" s="77"/>
      <c r="R983" s="77"/>
      <c r="S983" s="77"/>
      <c r="T983" s="77"/>
      <c r="U983" s="77"/>
      <c r="V983" s="77"/>
      <c r="W983" s="77"/>
      <c r="X983" s="77"/>
      <c r="Y983" s="77"/>
      <c r="Z983" s="77"/>
      <c r="AA983" s="77"/>
      <c r="AB983" s="77"/>
      <c r="AC983" s="77"/>
      <c r="AD983" s="77"/>
      <c r="AE983" s="77"/>
      <c r="AF983" s="77"/>
      <c r="AG983" s="77"/>
      <c r="AH983" s="77"/>
      <c r="AI983" s="77"/>
      <c r="AJ983" s="77"/>
      <c r="AK983" s="77"/>
      <c r="AL983" s="77"/>
      <c r="AM983" s="77"/>
      <c r="AN983" s="77"/>
      <c r="AO983" s="77"/>
      <c r="AP983" s="77"/>
      <c r="AQ983" s="77"/>
      <c r="AR983" s="77"/>
      <c r="AS983" s="77"/>
      <c r="AT983" s="77"/>
      <c r="AU983" s="77"/>
      <c r="AV983" s="77"/>
      <c r="AW983" s="77"/>
      <c r="AX983" s="77"/>
      <c r="AY983" s="77"/>
      <c r="AZ983" s="77"/>
      <c r="BA983" s="77"/>
      <c r="BB983" s="77"/>
      <c r="BC983" s="77"/>
      <c r="BD983" s="77"/>
      <c r="BE983" s="77"/>
      <c r="BF983" s="77"/>
      <c r="BG983" s="77"/>
      <c r="BH983" s="77"/>
      <c r="BI983" s="77"/>
      <c r="BJ983" s="77"/>
      <c r="BK983" s="77"/>
      <c r="BL983" s="77"/>
      <c r="BM983" s="77"/>
      <c r="BN983" s="77"/>
      <c r="BO983" s="77"/>
      <c r="BP983" s="77"/>
      <c r="BQ983" s="77"/>
      <c r="BR983" s="77"/>
      <c r="BS983" s="77"/>
      <c r="BT983" s="77"/>
      <c r="BU983" s="77"/>
      <c r="BV983" s="77"/>
      <c r="BW983" s="77"/>
      <c r="BX983" s="77"/>
      <c r="BY983" s="77"/>
      <c r="BZ983" s="77"/>
      <c r="CA983" s="77"/>
      <c r="CB983" s="77"/>
      <c r="CC983" s="77"/>
      <c r="CD983" s="77"/>
      <c r="CE983" s="77"/>
      <c r="CF983" s="77"/>
      <c r="CG983" s="77"/>
      <c r="CH983" s="77"/>
      <c r="CI983" s="77"/>
      <c r="CJ983" s="77"/>
      <c r="CK983" s="77"/>
      <c r="CL983" s="77"/>
      <c r="CM983" s="77"/>
      <c r="CN983" s="77"/>
      <c r="CO983" s="77"/>
      <c r="CP983" s="77"/>
      <c r="CQ983" s="77"/>
      <c r="CR983" s="77"/>
      <c r="CS983" s="77"/>
      <c r="CT983" s="77"/>
      <c r="CU983" s="77"/>
      <c r="CV983" s="77"/>
      <c r="CW983" s="77"/>
      <c r="CX983" s="77"/>
      <c r="CY983" s="77"/>
      <c r="CZ983" s="77"/>
      <c r="DA983" s="77"/>
      <c r="DB983" s="77"/>
      <c r="DC983" s="77"/>
      <c r="DD983" s="77"/>
      <c r="DE983" s="77"/>
      <c r="DF983" s="77"/>
      <c r="DG983" s="77"/>
      <c r="DH983" s="77"/>
      <c r="DI983" s="77"/>
      <c r="DJ983" s="77"/>
      <c r="DK983" s="77"/>
      <c r="DL983" s="77"/>
      <c r="DM983" s="77"/>
      <c r="DN983" s="77"/>
      <c r="DO983" s="77"/>
      <c r="DP983" s="77"/>
      <c r="DQ983" s="77"/>
      <c r="DR983" s="77"/>
      <c r="DS983" s="77"/>
      <c r="DT983" s="77"/>
      <c r="DU983" s="77"/>
      <c r="DV983" s="77"/>
      <c r="DW983" s="77"/>
      <c r="DX983" s="77"/>
      <c r="DY983" s="77"/>
      <c r="DZ983" s="77"/>
      <c r="EA983" s="77"/>
      <c r="EB983" s="77"/>
      <c r="EC983" s="77"/>
      <c r="ED983" s="77"/>
      <c r="EE983" s="77"/>
      <c r="EF983" s="77"/>
      <c r="EG983" s="77"/>
      <c r="EH983" s="77"/>
      <c r="EI983" s="77"/>
      <c r="EJ983" s="77"/>
      <c r="EK983" s="77"/>
      <c r="EL983" s="77"/>
      <c r="EM983" s="77"/>
      <c r="EN983" s="77"/>
      <c r="EO983" s="77"/>
      <c r="EP983" s="77"/>
      <c r="EQ983" s="77"/>
      <c r="ER983" s="77"/>
      <c r="ES983" s="77"/>
      <c r="ET983" s="77"/>
      <c r="EU983" s="77"/>
      <c r="EV983" s="77"/>
      <c r="EW983" s="77"/>
      <c r="EX983" s="77"/>
      <c r="EY983" s="77"/>
      <c r="EZ983" s="77"/>
      <c r="FA983" s="77"/>
      <c r="FB983" s="77"/>
      <c r="FC983" s="77"/>
      <c r="FD983" s="77"/>
      <c r="FE983" s="77"/>
      <c r="FF983" s="77"/>
      <c r="FG983" s="77"/>
      <c r="FH983" s="77"/>
      <c r="FI983" s="77"/>
      <c r="FJ983" s="77"/>
      <c r="FK983" s="77"/>
      <c r="FL983" s="77"/>
      <c r="FM983" s="77"/>
      <c r="FN983" s="77"/>
      <c r="FO983" s="77"/>
      <c r="FP983" s="77"/>
      <c r="FQ983" s="77"/>
      <c r="FR983" s="77"/>
      <c r="FS983" s="77"/>
      <c r="FT983" s="77"/>
      <c r="FU983" s="77"/>
      <c r="FV983" s="77"/>
      <c r="FW983" s="77"/>
      <c r="FX983" s="77"/>
      <c r="FY983" s="77"/>
      <c r="FZ983" s="77"/>
      <c r="GA983" s="77"/>
      <c r="GB983" s="77"/>
      <c r="GC983" s="77"/>
      <c r="GD983" s="77"/>
      <c r="GE983" s="77"/>
      <c r="GF983" s="77"/>
      <c r="GG983" s="77"/>
      <c r="GH983" s="77"/>
      <c r="GI983" s="77"/>
      <c r="GJ983" s="77"/>
      <c r="GK983" s="77"/>
      <c r="GL983" s="77"/>
      <c r="GM983" s="77"/>
      <c r="GN983" s="77"/>
      <c r="GO983" s="77"/>
      <c r="GP983" s="77"/>
      <c r="GQ983" s="77"/>
      <c r="GR983" s="77"/>
      <c r="GS983" s="77"/>
      <c r="GT983" s="77"/>
      <c r="GU983" s="77"/>
      <c r="GV983" s="77"/>
      <c r="GW983" s="77"/>
      <c r="GX983" s="77"/>
      <c r="GY983" s="77"/>
      <c r="GZ983" s="77"/>
      <c r="HA983" s="77"/>
      <c r="HB983" s="77"/>
      <c r="HC983" s="77"/>
      <c r="HD983" s="77"/>
      <c r="HE983" s="77"/>
      <c r="HF983" s="77"/>
      <c r="HG983" s="77"/>
      <c r="HH983" s="77"/>
      <c r="HI983" s="77"/>
      <c r="HJ983" s="77"/>
      <c r="HK983" s="77"/>
      <c r="HL983" s="77"/>
      <c r="HM983" s="77"/>
      <c r="HN983" s="77"/>
      <c r="HO983" s="77"/>
      <c r="HP983" s="77"/>
      <c r="HQ983" s="77"/>
      <c r="HR983" s="77"/>
      <c r="HS983" s="77"/>
      <c r="HT983" s="77"/>
      <c r="HU983" s="77"/>
      <c r="HV983" s="77"/>
      <c r="HW983" s="77"/>
      <c r="HX983" s="77"/>
      <c r="HY983" s="77"/>
      <c r="HZ983" s="77"/>
      <c r="IA983" s="77"/>
      <c r="IB983" s="77"/>
      <c r="IC983" s="77"/>
      <c r="ID983" s="77"/>
      <c r="IE983" s="77"/>
      <c r="IF983" s="77"/>
      <c r="IG983" s="77"/>
      <c r="IH983" s="77"/>
    </row>
    <row r="984" spans="1:9" s="198" customFormat="1" ht="33">
      <c r="A984" s="193" t="s">
        <v>1852</v>
      </c>
      <c r="B984" s="193" t="s">
        <v>715</v>
      </c>
      <c r="C984" s="193" t="s">
        <v>716</v>
      </c>
      <c r="D984" s="193" t="s">
        <v>1855</v>
      </c>
      <c r="E984" s="201">
        <v>14</v>
      </c>
      <c r="F984" s="195" t="s">
        <v>1471</v>
      </c>
      <c r="G984" s="193" t="s">
        <v>1856</v>
      </c>
      <c r="H984" s="195"/>
      <c r="I984" s="195"/>
    </row>
    <row r="985" spans="1:242" s="78" customFormat="1" ht="33">
      <c r="A985" s="193" t="s">
        <v>926</v>
      </c>
      <c r="B985" s="193" t="s">
        <v>929</v>
      </c>
      <c r="C985" s="193" t="s">
        <v>717</v>
      </c>
      <c r="D985" s="193" t="s">
        <v>1855</v>
      </c>
      <c r="E985" s="201">
        <v>55</v>
      </c>
      <c r="F985" s="195" t="s">
        <v>1458</v>
      </c>
      <c r="G985" s="193"/>
      <c r="H985" s="195" t="s">
        <v>1845</v>
      </c>
      <c r="I985" s="195"/>
      <c r="J985" s="77"/>
      <c r="K985" s="77"/>
      <c r="L985" s="77"/>
      <c r="M985" s="77"/>
      <c r="N985" s="77"/>
      <c r="O985" s="77"/>
      <c r="P985" s="77"/>
      <c r="Q985" s="77"/>
      <c r="R985" s="77"/>
      <c r="S985" s="77"/>
      <c r="T985" s="77"/>
      <c r="U985" s="77"/>
      <c r="V985" s="77"/>
      <c r="W985" s="77"/>
      <c r="X985" s="77"/>
      <c r="Y985" s="77"/>
      <c r="Z985" s="77"/>
      <c r="AA985" s="77"/>
      <c r="AB985" s="77"/>
      <c r="AC985" s="77"/>
      <c r="AD985" s="77"/>
      <c r="AE985" s="77"/>
      <c r="AF985" s="77"/>
      <c r="AG985" s="77"/>
      <c r="AH985" s="77"/>
      <c r="AI985" s="77"/>
      <c r="AJ985" s="77"/>
      <c r="AK985" s="77"/>
      <c r="AL985" s="77"/>
      <c r="AM985" s="77"/>
      <c r="AN985" s="77"/>
      <c r="AO985" s="77"/>
      <c r="AP985" s="77"/>
      <c r="AQ985" s="77"/>
      <c r="AR985" s="77"/>
      <c r="AS985" s="77"/>
      <c r="AT985" s="77"/>
      <c r="AU985" s="77"/>
      <c r="AV985" s="77"/>
      <c r="AW985" s="77"/>
      <c r="AX985" s="77"/>
      <c r="AY985" s="77"/>
      <c r="AZ985" s="77"/>
      <c r="BA985" s="77"/>
      <c r="BB985" s="77"/>
      <c r="BC985" s="77"/>
      <c r="BD985" s="77"/>
      <c r="BE985" s="77"/>
      <c r="BF985" s="77"/>
      <c r="BG985" s="77"/>
      <c r="BH985" s="77"/>
      <c r="BI985" s="77"/>
      <c r="BJ985" s="77"/>
      <c r="BK985" s="77"/>
      <c r="BL985" s="77"/>
      <c r="BM985" s="77"/>
      <c r="BN985" s="77"/>
      <c r="BO985" s="77"/>
      <c r="BP985" s="77"/>
      <c r="BQ985" s="77"/>
      <c r="BR985" s="77"/>
      <c r="BS985" s="77"/>
      <c r="BT985" s="77"/>
      <c r="BU985" s="77"/>
      <c r="BV985" s="77"/>
      <c r="BW985" s="77"/>
      <c r="BX985" s="77"/>
      <c r="BY985" s="77"/>
      <c r="BZ985" s="77"/>
      <c r="CA985" s="77"/>
      <c r="CB985" s="77"/>
      <c r="CC985" s="77"/>
      <c r="CD985" s="77"/>
      <c r="CE985" s="77"/>
      <c r="CF985" s="77"/>
      <c r="CG985" s="77"/>
      <c r="CH985" s="77"/>
      <c r="CI985" s="77"/>
      <c r="CJ985" s="77"/>
      <c r="CK985" s="77"/>
      <c r="CL985" s="77"/>
      <c r="CM985" s="77"/>
      <c r="CN985" s="77"/>
      <c r="CO985" s="77"/>
      <c r="CP985" s="77"/>
      <c r="CQ985" s="77"/>
      <c r="CR985" s="77"/>
      <c r="CS985" s="77"/>
      <c r="CT985" s="77"/>
      <c r="CU985" s="77"/>
      <c r="CV985" s="77"/>
      <c r="CW985" s="77"/>
      <c r="CX985" s="77"/>
      <c r="CY985" s="77"/>
      <c r="CZ985" s="77"/>
      <c r="DA985" s="77"/>
      <c r="DB985" s="77"/>
      <c r="DC985" s="77"/>
      <c r="DD985" s="77"/>
      <c r="DE985" s="77"/>
      <c r="DF985" s="77"/>
      <c r="DG985" s="77"/>
      <c r="DH985" s="77"/>
      <c r="DI985" s="77"/>
      <c r="DJ985" s="77"/>
      <c r="DK985" s="77"/>
      <c r="DL985" s="77"/>
      <c r="DM985" s="77"/>
      <c r="DN985" s="77"/>
      <c r="DO985" s="77"/>
      <c r="DP985" s="77"/>
      <c r="DQ985" s="77"/>
      <c r="DR985" s="77"/>
      <c r="DS985" s="77"/>
      <c r="DT985" s="77"/>
      <c r="DU985" s="77"/>
      <c r="DV985" s="77"/>
      <c r="DW985" s="77"/>
      <c r="DX985" s="77"/>
      <c r="DY985" s="77"/>
      <c r="DZ985" s="77"/>
      <c r="EA985" s="77"/>
      <c r="EB985" s="77"/>
      <c r="EC985" s="77"/>
      <c r="ED985" s="77"/>
      <c r="EE985" s="77"/>
      <c r="EF985" s="77"/>
      <c r="EG985" s="77"/>
      <c r="EH985" s="77"/>
      <c r="EI985" s="77"/>
      <c r="EJ985" s="77"/>
      <c r="EK985" s="77"/>
      <c r="EL985" s="77"/>
      <c r="EM985" s="77"/>
      <c r="EN985" s="77"/>
      <c r="EO985" s="77"/>
      <c r="EP985" s="77"/>
      <c r="EQ985" s="77"/>
      <c r="ER985" s="77"/>
      <c r="ES985" s="77"/>
      <c r="ET985" s="77"/>
      <c r="EU985" s="77"/>
      <c r="EV985" s="77"/>
      <c r="EW985" s="77"/>
      <c r="EX985" s="77"/>
      <c r="EY985" s="77"/>
      <c r="EZ985" s="77"/>
      <c r="FA985" s="77"/>
      <c r="FB985" s="77"/>
      <c r="FC985" s="77"/>
      <c r="FD985" s="77"/>
      <c r="FE985" s="77"/>
      <c r="FF985" s="77"/>
      <c r="FG985" s="77"/>
      <c r="FH985" s="77"/>
      <c r="FI985" s="77"/>
      <c r="FJ985" s="77"/>
      <c r="FK985" s="77"/>
      <c r="FL985" s="77"/>
      <c r="FM985" s="77"/>
      <c r="FN985" s="77"/>
      <c r="FO985" s="77"/>
      <c r="FP985" s="77"/>
      <c r="FQ985" s="77"/>
      <c r="FR985" s="77"/>
      <c r="FS985" s="77"/>
      <c r="FT985" s="77"/>
      <c r="FU985" s="77"/>
      <c r="FV985" s="77"/>
      <c r="FW985" s="77"/>
      <c r="FX985" s="77"/>
      <c r="FY985" s="77"/>
      <c r="FZ985" s="77"/>
      <c r="GA985" s="77"/>
      <c r="GB985" s="77"/>
      <c r="GC985" s="77"/>
      <c r="GD985" s="77"/>
      <c r="GE985" s="77"/>
      <c r="GF985" s="77"/>
      <c r="GG985" s="77"/>
      <c r="GH985" s="77"/>
      <c r="GI985" s="77"/>
      <c r="GJ985" s="77"/>
      <c r="GK985" s="77"/>
      <c r="GL985" s="77"/>
      <c r="GM985" s="77"/>
      <c r="GN985" s="77"/>
      <c r="GO985" s="77"/>
      <c r="GP985" s="77"/>
      <c r="GQ985" s="77"/>
      <c r="GR985" s="77"/>
      <c r="GS985" s="77"/>
      <c r="GT985" s="77"/>
      <c r="GU985" s="77"/>
      <c r="GV985" s="77"/>
      <c r="GW985" s="77"/>
      <c r="GX985" s="77"/>
      <c r="GY985" s="77"/>
      <c r="GZ985" s="77"/>
      <c r="HA985" s="77"/>
      <c r="HB985" s="77"/>
      <c r="HC985" s="77"/>
      <c r="HD985" s="77"/>
      <c r="HE985" s="77"/>
      <c r="HF985" s="77"/>
      <c r="HG985" s="77"/>
      <c r="HH985" s="77"/>
      <c r="HI985" s="77"/>
      <c r="HJ985" s="77"/>
      <c r="HK985" s="77"/>
      <c r="HL985" s="77"/>
      <c r="HM985" s="77"/>
      <c r="HN985" s="77"/>
      <c r="HO985" s="77"/>
      <c r="HP985" s="77"/>
      <c r="HQ985" s="77"/>
      <c r="HR985" s="77"/>
      <c r="HS985" s="77"/>
      <c r="HT985" s="77"/>
      <c r="HU985" s="77"/>
      <c r="HV985" s="77"/>
      <c r="HW985" s="77"/>
      <c r="HX985" s="77"/>
      <c r="HY985" s="77"/>
      <c r="HZ985" s="77"/>
      <c r="IA985" s="77"/>
      <c r="IB985" s="77"/>
      <c r="IC985" s="77"/>
      <c r="ID985" s="77"/>
      <c r="IE985" s="77"/>
      <c r="IF985" s="77"/>
      <c r="IG985" s="77"/>
      <c r="IH985" s="77"/>
    </row>
    <row r="986" spans="1:242" s="78" customFormat="1" ht="33">
      <c r="A986" s="193" t="s">
        <v>2059</v>
      </c>
      <c r="B986" s="193" t="s">
        <v>718</v>
      </c>
      <c r="C986" s="193" t="s">
        <v>719</v>
      </c>
      <c r="D986" s="193" t="s">
        <v>1528</v>
      </c>
      <c r="E986" s="201">
        <v>78</v>
      </c>
      <c r="F986" s="195" t="s">
        <v>1458</v>
      </c>
      <c r="G986" s="193"/>
      <c r="H986" s="195" t="s">
        <v>1845</v>
      </c>
      <c r="I986" s="195"/>
      <c r="J986" s="77"/>
      <c r="K986" s="77"/>
      <c r="L986" s="77"/>
      <c r="M986" s="77"/>
      <c r="N986" s="77"/>
      <c r="O986" s="77"/>
      <c r="P986" s="77"/>
      <c r="Q986" s="77"/>
      <c r="R986" s="77"/>
      <c r="S986" s="77"/>
      <c r="T986" s="77"/>
      <c r="U986" s="77"/>
      <c r="V986" s="77"/>
      <c r="W986" s="77"/>
      <c r="X986" s="77"/>
      <c r="Y986" s="77"/>
      <c r="Z986" s="77"/>
      <c r="AA986" s="77"/>
      <c r="AB986" s="77"/>
      <c r="AC986" s="77"/>
      <c r="AD986" s="77"/>
      <c r="AE986" s="77"/>
      <c r="AF986" s="77"/>
      <c r="AG986" s="77"/>
      <c r="AH986" s="77"/>
      <c r="AI986" s="77"/>
      <c r="AJ986" s="77"/>
      <c r="AK986" s="77"/>
      <c r="AL986" s="77"/>
      <c r="AM986" s="77"/>
      <c r="AN986" s="77"/>
      <c r="AO986" s="77"/>
      <c r="AP986" s="77"/>
      <c r="AQ986" s="77"/>
      <c r="AR986" s="77"/>
      <c r="AS986" s="77"/>
      <c r="AT986" s="77"/>
      <c r="AU986" s="77"/>
      <c r="AV986" s="77"/>
      <c r="AW986" s="77"/>
      <c r="AX986" s="77"/>
      <c r="AY986" s="77"/>
      <c r="AZ986" s="77"/>
      <c r="BA986" s="77"/>
      <c r="BB986" s="77"/>
      <c r="BC986" s="77"/>
      <c r="BD986" s="77"/>
      <c r="BE986" s="77"/>
      <c r="BF986" s="77"/>
      <c r="BG986" s="77"/>
      <c r="BH986" s="77"/>
      <c r="BI986" s="77"/>
      <c r="BJ986" s="77"/>
      <c r="BK986" s="77"/>
      <c r="BL986" s="77"/>
      <c r="BM986" s="77"/>
      <c r="BN986" s="77"/>
      <c r="BO986" s="77"/>
      <c r="BP986" s="77"/>
      <c r="BQ986" s="77"/>
      <c r="BR986" s="77"/>
      <c r="BS986" s="77"/>
      <c r="BT986" s="77"/>
      <c r="BU986" s="77"/>
      <c r="BV986" s="77"/>
      <c r="BW986" s="77"/>
      <c r="BX986" s="77"/>
      <c r="BY986" s="77"/>
      <c r="BZ986" s="77"/>
      <c r="CA986" s="77"/>
      <c r="CB986" s="77"/>
      <c r="CC986" s="77"/>
      <c r="CD986" s="77"/>
      <c r="CE986" s="77"/>
      <c r="CF986" s="77"/>
      <c r="CG986" s="77"/>
      <c r="CH986" s="77"/>
      <c r="CI986" s="77"/>
      <c r="CJ986" s="77"/>
      <c r="CK986" s="77"/>
      <c r="CL986" s="77"/>
      <c r="CM986" s="77"/>
      <c r="CN986" s="77"/>
      <c r="CO986" s="77"/>
      <c r="CP986" s="77"/>
      <c r="CQ986" s="77"/>
      <c r="CR986" s="77"/>
      <c r="CS986" s="77"/>
      <c r="CT986" s="77"/>
      <c r="CU986" s="77"/>
      <c r="CV986" s="77"/>
      <c r="CW986" s="77"/>
      <c r="CX986" s="77"/>
      <c r="CY986" s="77"/>
      <c r="CZ986" s="77"/>
      <c r="DA986" s="77"/>
      <c r="DB986" s="77"/>
      <c r="DC986" s="77"/>
      <c r="DD986" s="77"/>
      <c r="DE986" s="77"/>
      <c r="DF986" s="77"/>
      <c r="DG986" s="77"/>
      <c r="DH986" s="77"/>
      <c r="DI986" s="77"/>
      <c r="DJ986" s="77"/>
      <c r="DK986" s="77"/>
      <c r="DL986" s="77"/>
      <c r="DM986" s="77"/>
      <c r="DN986" s="77"/>
      <c r="DO986" s="77"/>
      <c r="DP986" s="77"/>
      <c r="DQ986" s="77"/>
      <c r="DR986" s="77"/>
      <c r="DS986" s="77"/>
      <c r="DT986" s="77"/>
      <c r="DU986" s="77"/>
      <c r="DV986" s="77"/>
      <c r="DW986" s="77"/>
      <c r="DX986" s="77"/>
      <c r="DY986" s="77"/>
      <c r="DZ986" s="77"/>
      <c r="EA986" s="77"/>
      <c r="EB986" s="77"/>
      <c r="EC986" s="77"/>
      <c r="ED986" s="77"/>
      <c r="EE986" s="77"/>
      <c r="EF986" s="77"/>
      <c r="EG986" s="77"/>
      <c r="EH986" s="77"/>
      <c r="EI986" s="77"/>
      <c r="EJ986" s="77"/>
      <c r="EK986" s="77"/>
      <c r="EL986" s="77"/>
      <c r="EM986" s="77"/>
      <c r="EN986" s="77"/>
      <c r="EO986" s="77"/>
      <c r="EP986" s="77"/>
      <c r="EQ986" s="77"/>
      <c r="ER986" s="77"/>
      <c r="ES986" s="77"/>
      <c r="ET986" s="77"/>
      <c r="EU986" s="77"/>
      <c r="EV986" s="77"/>
      <c r="EW986" s="77"/>
      <c r="EX986" s="77"/>
      <c r="EY986" s="77"/>
      <c r="EZ986" s="77"/>
      <c r="FA986" s="77"/>
      <c r="FB986" s="77"/>
      <c r="FC986" s="77"/>
      <c r="FD986" s="77"/>
      <c r="FE986" s="77"/>
      <c r="FF986" s="77"/>
      <c r="FG986" s="77"/>
      <c r="FH986" s="77"/>
      <c r="FI986" s="77"/>
      <c r="FJ986" s="77"/>
      <c r="FK986" s="77"/>
      <c r="FL986" s="77"/>
      <c r="FM986" s="77"/>
      <c r="FN986" s="77"/>
      <c r="FO986" s="77"/>
      <c r="FP986" s="77"/>
      <c r="FQ986" s="77"/>
      <c r="FR986" s="77"/>
      <c r="FS986" s="77"/>
      <c r="FT986" s="77"/>
      <c r="FU986" s="77"/>
      <c r="FV986" s="77"/>
      <c r="FW986" s="77"/>
      <c r="FX986" s="77"/>
      <c r="FY986" s="77"/>
      <c r="FZ986" s="77"/>
      <c r="GA986" s="77"/>
      <c r="GB986" s="77"/>
      <c r="GC986" s="77"/>
      <c r="GD986" s="77"/>
      <c r="GE986" s="77"/>
      <c r="GF986" s="77"/>
      <c r="GG986" s="77"/>
      <c r="GH986" s="77"/>
      <c r="GI986" s="77"/>
      <c r="GJ986" s="77"/>
      <c r="GK986" s="77"/>
      <c r="GL986" s="77"/>
      <c r="GM986" s="77"/>
      <c r="GN986" s="77"/>
      <c r="GO986" s="77"/>
      <c r="GP986" s="77"/>
      <c r="GQ986" s="77"/>
      <c r="GR986" s="77"/>
      <c r="GS986" s="77"/>
      <c r="GT986" s="77"/>
      <c r="GU986" s="77"/>
      <c r="GV986" s="77"/>
      <c r="GW986" s="77"/>
      <c r="GX986" s="77"/>
      <c r="GY986" s="77"/>
      <c r="GZ986" s="77"/>
      <c r="HA986" s="77"/>
      <c r="HB986" s="77"/>
      <c r="HC986" s="77"/>
      <c r="HD986" s="77"/>
      <c r="HE986" s="77"/>
      <c r="HF986" s="77"/>
      <c r="HG986" s="77"/>
      <c r="HH986" s="77"/>
      <c r="HI986" s="77"/>
      <c r="HJ986" s="77"/>
      <c r="HK986" s="77"/>
      <c r="HL986" s="77"/>
      <c r="HM986" s="77"/>
      <c r="HN986" s="77"/>
      <c r="HO986" s="77"/>
      <c r="HP986" s="77"/>
      <c r="HQ986" s="77"/>
      <c r="HR986" s="77"/>
      <c r="HS986" s="77"/>
      <c r="HT986" s="77"/>
      <c r="HU986" s="77"/>
      <c r="HV986" s="77"/>
      <c r="HW986" s="77"/>
      <c r="HX986" s="77"/>
      <c r="HY986" s="77"/>
      <c r="HZ986" s="77"/>
      <c r="IA986" s="77"/>
      <c r="IB986" s="77"/>
      <c r="IC986" s="77"/>
      <c r="ID986" s="77"/>
      <c r="IE986" s="77"/>
      <c r="IF986" s="77"/>
      <c r="IG986" s="77"/>
      <c r="IH986" s="77"/>
    </row>
    <row r="987" spans="1:242" s="78" customFormat="1" ht="33">
      <c r="A987" s="193" t="s">
        <v>926</v>
      </c>
      <c r="B987" s="193" t="s">
        <v>932</v>
      </c>
      <c r="C987" s="193" t="s">
        <v>720</v>
      </c>
      <c r="D987" s="193" t="s">
        <v>1855</v>
      </c>
      <c r="E987" s="201">
        <v>74</v>
      </c>
      <c r="F987" s="195" t="s">
        <v>1458</v>
      </c>
      <c r="G987" s="193"/>
      <c r="H987" s="195" t="s">
        <v>1845</v>
      </c>
      <c r="I987" s="195"/>
      <c r="J987" s="77"/>
      <c r="K987" s="77"/>
      <c r="L987" s="77"/>
      <c r="M987" s="77"/>
      <c r="N987" s="77"/>
      <c r="O987" s="77"/>
      <c r="P987" s="77"/>
      <c r="Q987" s="77"/>
      <c r="R987" s="77"/>
      <c r="S987" s="77"/>
      <c r="T987" s="77"/>
      <c r="U987" s="77"/>
      <c r="V987" s="77"/>
      <c r="W987" s="77"/>
      <c r="X987" s="77"/>
      <c r="Y987" s="77"/>
      <c r="Z987" s="77"/>
      <c r="AA987" s="77"/>
      <c r="AB987" s="77"/>
      <c r="AC987" s="77"/>
      <c r="AD987" s="77"/>
      <c r="AE987" s="77"/>
      <c r="AF987" s="77"/>
      <c r="AG987" s="77"/>
      <c r="AH987" s="77"/>
      <c r="AI987" s="77"/>
      <c r="AJ987" s="77"/>
      <c r="AK987" s="77"/>
      <c r="AL987" s="77"/>
      <c r="AM987" s="77"/>
      <c r="AN987" s="77"/>
      <c r="AO987" s="77"/>
      <c r="AP987" s="77"/>
      <c r="AQ987" s="77"/>
      <c r="AR987" s="77"/>
      <c r="AS987" s="77"/>
      <c r="AT987" s="77"/>
      <c r="AU987" s="77"/>
      <c r="AV987" s="77"/>
      <c r="AW987" s="77"/>
      <c r="AX987" s="77"/>
      <c r="AY987" s="77"/>
      <c r="AZ987" s="77"/>
      <c r="BA987" s="77"/>
      <c r="BB987" s="77"/>
      <c r="BC987" s="77"/>
      <c r="BD987" s="77"/>
      <c r="BE987" s="77"/>
      <c r="BF987" s="77"/>
      <c r="BG987" s="77"/>
      <c r="BH987" s="77"/>
      <c r="BI987" s="77"/>
      <c r="BJ987" s="77"/>
      <c r="BK987" s="77"/>
      <c r="BL987" s="77"/>
      <c r="BM987" s="77"/>
      <c r="BN987" s="77"/>
      <c r="BO987" s="77"/>
      <c r="BP987" s="77"/>
      <c r="BQ987" s="77"/>
      <c r="BR987" s="77"/>
      <c r="BS987" s="77"/>
      <c r="BT987" s="77"/>
      <c r="BU987" s="77"/>
      <c r="BV987" s="77"/>
      <c r="BW987" s="77"/>
      <c r="BX987" s="77"/>
      <c r="BY987" s="77"/>
      <c r="BZ987" s="77"/>
      <c r="CA987" s="77"/>
      <c r="CB987" s="77"/>
      <c r="CC987" s="77"/>
      <c r="CD987" s="77"/>
      <c r="CE987" s="77"/>
      <c r="CF987" s="77"/>
      <c r="CG987" s="77"/>
      <c r="CH987" s="77"/>
      <c r="CI987" s="77"/>
      <c r="CJ987" s="77"/>
      <c r="CK987" s="77"/>
      <c r="CL987" s="77"/>
      <c r="CM987" s="77"/>
      <c r="CN987" s="77"/>
      <c r="CO987" s="77"/>
      <c r="CP987" s="77"/>
      <c r="CQ987" s="77"/>
      <c r="CR987" s="77"/>
      <c r="CS987" s="77"/>
      <c r="CT987" s="77"/>
      <c r="CU987" s="77"/>
      <c r="CV987" s="77"/>
      <c r="CW987" s="77"/>
      <c r="CX987" s="77"/>
      <c r="CY987" s="77"/>
      <c r="CZ987" s="77"/>
      <c r="DA987" s="77"/>
      <c r="DB987" s="77"/>
      <c r="DC987" s="77"/>
      <c r="DD987" s="77"/>
      <c r="DE987" s="77"/>
      <c r="DF987" s="77"/>
      <c r="DG987" s="77"/>
      <c r="DH987" s="77"/>
      <c r="DI987" s="77"/>
      <c r="DJ987" s="77"/>
      <c r="DK987" s="77"/>
      <c r="DL987" s="77"/>
      <c r="DM987" s="77"/>
      <c r="DN987" s="77"/>
      <c r="DO987" s="77"/>
      <c r="DP987" s="77"/>
      <c r="DQ987" s="77"/>
      <c r="DR987" s="77"/>
      <c r="DS987" s="77"/>
      <c r="DT987" s="77"/>
      <c r="DU987" s="77"/>
      <c r="DV987" s="77"/>
      <c r="DW987" s="77"/>
      <c r="DX987" s="77"/>
      <c r="DY987" s="77"/>
      <c r="DZ987" s="77"/>
      <c r="EA987" s="77"/>
      <c r="EB987" s="77"/>
      <c r="EC987" s="77"/>
      <c r="ED987" s="77"/>
      <c r="EE987" s="77"/>
      <c r="EF987" s="77"/>
      <c r="EG987" s="77"/>
      <c r="EH987" s="77"/>
      <c r="EI987" s="77"/>
      <c r="EJ987" s="77"/>
      <c r="EK987" s="77"/>
      <c r="EL987" s="77"/>
      <c r="EM987" s="77"/>
      <c r="EN987" s="77"/>
      <c r="EO987" s="77"/>
      <c r="EP987" s="77"/>
      <c r="EQ987" s="77"/>
      <c r="ER987" s="77"/>
      <c r="ES987" s="77"/>
      <c r="ET987" s="77"/>
      <c r="EU987" s="77"/>
      <c r="EV987" s="77"/>
      <c r="EW987" s="77"/>
      <c r="EX987" s="77"/>
      <c r="EY987" s="77"/>
      <c r="EZ987" s="77"/>
      <c r="FA987" s="77"/>
      <c r="FB987" s="77"/>
      <c r="FC987" s="77"/>
      <c r="FD987" s="77"/>
      <c r="FE987" s="77"/>
      <c r="FF987" s="77"/>
      <c r="FG987" s="77"/>
      <c r="FH987" s="77"/>
      <c r="FI987" s="77"/>
      <c r="FJ987" s="77"/>
      <c r="FK987" s="77"/>
      <c r="FL987" s="77"/>
      <c r="FM987" s="77"/>
      <c r="FN987" s="77"/>
      <c r="FO987" s="77"/>
      <c r="FP987" s="77"/>
      <c r="FQ987" s="77"/>
      <c r="FR987" s="77"/>
      <c r="FS987" s="77"/>
      <c r="FT987" s="77"/>
      <c r="FU987" s="77"/>
      <c r="FV987" s="77"/>
      <c r="FW987" s="77"/>
      <c r="FX987" s="77"/>
      <c r="FY987" s="77"/>
      <c r="FZ987" s="77"/>
      <c r="GA987" s="77"/>
      <c r="GB987" s="77"/>
      <c r="GC987" s="77"/>
      <c r="GD987" s="77"/>
      <c r="GE987" s="77"/>
      <c r="GF987" s="77"/>
      <c r="GG987" s="77"/>
      <c r="GH987" s="77"/>
      <c r="GI987" s="77"/>
      <c r="GJ987" s="77"/>
      <c r="GK987" s="77"/>
      <c r="GL987" s="77"/>
      <c r="GM987" s="77"/>
      <c r="GN987" s="77"/>
      <c r="GO987" s="77"/>
      <c r="GP987" s="77"/>
      <c r="GQ987" s="77"/>
      <c r="GR987" s="77"/>
      <c r="GS987" s="77"/>
      <c r="GT987" s="77"/>
      <c r="GU987" s="77"/>
      <c r="GV987" s="77"/>
      <c r="GW987" s="77"/>
      <c r="GX987" s="77"/>
      <c r="GY987" s="77"/>
      <c r="GZ987" s="77"/>
      <c r="HA987" s="77"/>
      <c r="HB987" s="77"/>
      <c r="HC987" s="77"/>
      <c r="HD987" s="77"/>
      <c r="HE987" s="77"/>
      <c r="HF987" s="77"/>
      <c r="HG987" s="77"/>
      <c r="HH987" s="77"/>
      <c r="HI987" s="77"/>
      <c r="HJ987" s="77"/>
      <c r="HK987" s="77"/>
      <c r="HL987" s="77"/>
      <c r="HM987" s="77"/>
      <c r="HN987" s="77"/>
      <c r="HO987" s="77"/>
      <c r="HP987" s="77"/>
      <c r="HQ987" s="77"/>
      <c r="HR987" s="77"/>
      <c r="HS987" s="77"/>
      <c r="HT987" s="77"/>
      <c r="HU987" s="77"/>
      <c r="HV987" s="77"/>
      <c r="HW987" s="77"/>
      <c r="HX987" s="77"/>
      <c r="HY987" s="77"/>
      <c r="HZ987" s="77"/>
      <c r="IA987" s="77"/>
      <c r="IB987" s="77"/>
      <c r="IC987" s="77"/>
      <c r="ID987" s="77"/>
      <c r="IE987" s="77"/>
      <c r="IF987" s="77"/>
      <c r="IG987" s="77"/>
      <c r="IH987" s="77"/>
    </row>
    <row r="988" spans="1:242" s="78" customFormat="1" ht="29.25" customHeight="1">
      <c r="A988" s="193" t="s">
        <v>926</v>
      </c>
      <c r="B988" s="193" t="s">
        <v>927</v>
      </c>
      <c r="C988" s="193" t="s">
        <v>720</v>
      </c>
      <c r="D988" s="193" t="s">
        <v>1855</v>
      </c>
      <c r="E988" s="201">
        <v>12</v>
      </c>
      <c r="F988" s="195" t="s">
        <v>1458</v>
      </c>
      <c r="G988" s="193"/>
      <c r="H988" s="195" t="s">
        <v>1845</v>
      </c>
      <c r="I988" s="195"/>
      <c r="J988" s="77"/>
      <c r="K988" s="77"/>
      <c r="L988" s="77"/>
      <c r="M988" s="77"/>
      <c r="N988" s="77"/>
      <c r="O988" s="77"/>
      <c r="P988" s="77"/>
      <c r="Q988" s="77"/>
      <c r="R988" s="77"/>
      <c r="S988" s="77"/>
      <c r="T988" s="77"/>
      <c r="U988" s="77"/>
      <c r="V988" s="77"/>
      <c r="W988" s="77"/>
      <c r="X988" s="77"/>
      <c r="Y988" s="77"/>
      <c r="Z988" s="77"/>
      <c r="AA988" s="77"/>
      <c r="AB988" s="77"/>
      <c r="AC988" s="77"/>
      <c r="AD988" s="77"/>
      <c r="AE988" s="77"/>
      <c r="AF988" s="77"/>
      <c r="AG988" s="77"/>
      <c r="AH988" s="77"/>
      <c r="AI988" s="77"/>
      <c r="AJ988" s="77"/>
      <c r="AK988" s="77"/>
      <c r="AL988" s="77"/>
      <c r="AM988" s="77"/>
      <c r="AN988" s="77"/>
      <c r="AO988" s="77"/>
      <c r="AP988" s="77"/>
      <c r="AQ988" s="77"/>
      <c r="AR988" s="77"/>
      <c r="AS988" s="77"/>
      <c r="AT988" s="77"/>
      <c r="AU988" s="77"/>
      <c r="AV988" s="77"/>
      <c r="AW988" s="77"/>
      <c r="AX988" s="77"/>
      <c r="AY988" s="77"/>
      <c r="AZ988" s="77"/>
      <c r="BA988" s="77"/>
      <c r="BB988" s="77"/>
      <c r="BC988" s="77"/>
      <c r="BD988" s="77"/>
      <c r="BE988" s="77"/>
      <c r="BF988" s="77"/>
      <c r="BG988" s="77"/>
      <c r="BH988" s="77"/>
      <c r="BI988" s="77"/>
      <c r="BJ988" s="77"/>
      <c r="BK988" s="77"/>
      <c r="BL988" s="77"/>
      <c r="BM988" s="77"/>
      <c r="BN988" s="77"/>
      <c r="BO988" s="77"/>
      <c r="BP988" s="77"/>
      <c r="BQ988" s="77"/>
      <c r="BR988" s="77"/>
      <c r="BS988" s="77"/>
      <c r="BT988" s="77"/>
      <c r="BU988" s="77"/>
      <c r="BV988" s="77"/>
      <c r="BW988" s="77"/>
      <c r="BX988" s="77"/>
      <c r="BY988" s="77"/>
      <c r="BZ988" s="77"/>
      <c r="CA988" s="77"/>
      <c r="CB988" s="77"/>
      <c r="CC988" s="77"/>
      <c r="CD988" s="77"/>
      <c r="CE988" s="77"/>
      <c r="CF988" s="77"/>
      <c r="CG988" s="77"/>
      <c r="CH988" s="77"/>
      <c r="CI988" s="77"/>
      <c r="CJ988" s="77"/>
      <c r="CK988" s="77"/>
      <c r="CL988" s="77"/>
      <c r="CM988" s="77"/>
      <c r="CN988" s="77"/>
      <c r="CO988" s="77"/>
      <c r="CP988" s="77"/>
      <c r="CQ988" s="77"/>
      <c r="CR988" s="77"/>
      <c r="CS988" s="77"/>
      <c r="CT988" s="77"/>
      <c r="CU988" s="77"/>
      <c r="CV988" s="77"/>
      <c r="CW988" s="77"/>
      <c r="CX988" s="77"/>
      <c r="CY988" s="77"/>
      <c r="CZ988" s="77"/>
      <c r="DA988" s="77"/>
      <c r="DB988" s="77"/>
      <c r="DC988" s="77"/>
      <c r="DD988" s="77"/>
      <c r="DE988" s="77"/>
      <c r="DF988" s="77"/>
      <c r="DG988" s="77"/>
      <c r="DH988" s="77"/>
      <c r="DI988" s="77"/>
      <c r="DJ988" s="77"/>
      <c r="DK988" s="77"/>
      <c r="DL988" s="77"/>
      <c r="DM988" s="77"/>
      <c r="DN988" s="77"/>
      <c r="DO988" s="77"/>
      <c r="DP988" s="77"/>
      <c r="DQ988" s="77"/>
      <c r="DR988" s="77"/>
      <c r="DS988" s="77"/>
      <c r="DT988" s="77"/>
      <c r="DU988" s="77"/>
      <c r="DV988" s="77"/>
      <c r="DW988" s="77"/>
      <c r="DX988" s="77"/>
      <c r="DY988" s="77"/>
      <c r="DZ988" s="77"/>
      <c r="EA988" s="77"/>
      <c r="EB988" s="77"/>
      <c r="EC988" s="77"/>
      <c r="ED988" s="77"/>
      <c r="EE988" s="77"/>
      <c r="EF988" s="77"/>
      <c r="EG988" s="77"/>
      <c r="EH988" s="77"/>
      <c r="EI988" s="77"/>
      <c r="EJ988" s="77"/>
      <c r="EK988" s="77"/>
      <c r="EL988" s="77"/>
      <c r="EM988" s="77"/>
      <c r="EN988" s="77"/>
      <c r="EO988" s="77"/>
      <c r="EP988" s="77"/>
      <c r="EQ988" s="77"/>
      <c r="ER988" s="77"/>
      <c r="ES988" s="77"/>
      <c r="ET988" s="77"/>
      <c r="EU988" s="77"/>
      <c r="EV988" s="77"/>
      <c r="EW988" s="77"/>
      <c r="EX988" s="77"/>
      <c r="EY988" s="77"/>
      <c r="EZ988" s="77"/>
      <c r="FA988" s="77"/>
      <c r="FB988" s="77"/>
      <c r="FC988" s="77"/>
      <c r="FD988" s="77"/>
      <c r="FE988" s="77"/>
      <c r="FF988" s="77"/>
      <c r="FG988" s="77"/>
      <c r="FH988" s="77"/>
      <c r="FI988" s="77"/>
      <c r="FJ988" s="77"/>
      <c r="FK988" s="77"/>
      <c r="FL988" s="77"/>
      <c r="FM988" s="77"/>
      <c r="FN988" s="77"/>
      <c r="FO988" s="77"/>
      <c r="FP988" s="77"/>
      <c r="FQ988" s="77"/>
      <c r="FR988" s="77"/>
      <c r="FS988" s="77"/>
      <c r="FT988" s="77"/>
      <c r="FU988" s="77"/>
      <c r="FV988" s="77"/>
      <c r="FW988" s="77"/>
      <c r="FX988" s="77"/>
      <c r="FY988" s="77"/>
      <c r="FZ988" s="77"/>
      <c r="GA988" s="77"/>
      <c r="GB988" s="77"/>
      <c r="GC988" s="77"/>
      <c r="GD988" s="77"/>
      <c r="GE988" s="77"/>
      <c r="GF988" s="77"/>
      <c r="GG988" s="77"/>
      <c r="GH988" s="77"/>
      <c r="GI988" s="77"/>
      <c r="GJ988" s="77"/>
      <c r="GK988" s="77"/>
      <c r="GL988" s="77"/>
      <c r="GM988" s="77"/>
      <c r="GN988" s="77"/>
      <c r="GO988" s="77"/>
      <c r="GP988" s="77"/>
      <c r="GQ988" s="77"/>
      <c r="GR988" s="77"/>
      <c r="GS988" s="77"/>
      <c r="GT988" s="77"/>
      <c r="GU988" s="77"/>
      <c r="GV988" s="77"/>
      <c r="GW988" s="77"/>
      <c r="GX988" s="77"/>
      <c r="GY988" s="77"/>
      <c r="GZ988" s="77"/>
      <c r="HA988" s="77"/>
      <c r="HB988" s="77"/>
      <c r="HC988" s="77"/>
      <c r="HD988" s="77"/>
      <c r="HE988" s="77"/>
      <c r="HF988" s="77"/>
      <c r="HG988" s="77"/>
      <c r="HH988" s="77"/>
      <c r="HI988" s="77"/>
      <c r="HJ988" s="77"/>
      <c r="HK988" s="77"/>
      <c r="HL988" s="77"/>
      <c r="HM988" s="77"/>
      <c r="HN988" s="77"/>
      <c r="HO988" s="77"/>
      <c r="HP988" s="77"/>
      <c r="HQ988" s="77"/>
      <c r="HR988" s="77"/>
      <c r="HS988" s="77"/>
      <c r="HT988" s="77"/>
      <c r="HU988" s="77"/>
      <c r="HV988" s="77"/>
      <c r="HW988" s="77"/>
      <c r="HX988" s="77"/>
      <c r="HY988" s="77"/>
      <c r="HZ988" s="77"/>
      <c r="IA988" s="77"/>
      <c r="IB988" s="77"/>
      <c r="IC988" s="77"/>
      <c r="ID988" s="77"/>
      <c r="IE988" s="77"/>
      <c r="IF988" s="77"/>
      <c r="IG988" s="77"/>
      <c r="IH988" s="77"/>
    </row>
    <row r="989" spans="1:9" s="198" customFormat="1" ht="33">
      <c r="A989" s="193" t="s">
        <v>926</v>
      </c>
      <c r="B989" s="193" t="s">
        <v>929</v>
      </c>
      <c r="C989" s="193" t="s">
        <v>720</v>
      </c>
      <c r="D989" s="193" t="s">
        <v>1855</v>
      </c>
      <c r="E989" s="201">
        <v>76</v>
      </c>
      <c r="F989" s="195" t="s">
        <v>1458</v>
      </c>
      <c r="G989" s="193"/>
      <c r="H989" s="195" t="s">
        <v>1845</v>
      </c>
      <c r="I989" s="195"/>
    </row>
    <row r="990" spans="1:9" s="202" customFormat="1" ht="30.75" customHeight="1">
      <c r="A990" s="193"/>
      <c r="B990" s="193"/>
      <c r="C990" s="193" t="s">
        <v>721</v>
      </c>
      <c r="D990" s="193"/>
      <c r="E990" s="201">
        <f>SUM(E987:E989)</f>
        <v>162</v>
      </c>
      <c r="F990" s="195"/>
      <c r="G990" s="193"/>
      <c r="H990" s="195"/>
      <c r="I990" s="195"/>
    </row>
    <row r="991" spans="1:9" s="202" customFormat="1" ht="29.25" customHeight="1">
      <c r="A991" s="193" t="s">
        <v>722</v>
      </c>
      <c r="B991" s="193" t="s">
        <v>723</v>
      </c>
      <c r="C991" s="193" t="s">
        <v>724</v>
      </c>
      <c r="D991" s="193" t="s">
        <v>725</v>
      </c>
      <c r="E991" s="201">
        <v>85</v>
      </c>
      <c r="F991" s="195" t="s">
        <v>578</v>
      </c>
      <c r="G991" s="193"/>
      <c r="H991" s="195" t="s">
        <v>579</v>
      </c>
      <c r="I991" s="195"/>
    </row>
    <row r="992" spans="1:242" s="78" customFormat="1" ht="33">
      <c r="A992" s="193" t="s">
        <v>726</v>
      </c>
      <c r="B992" s="193" t="s">
        <v>727</v>
      </c>
      <c r="C992" s="193" t="s">
        <v>724</v>
      </c>
      <c r="D992" s="193" t="s">
        <v>728</v>
      </c>
      <c r="E992" s="201">
        <v>1112</v>
      </c>
      <c r="F992" s="195" t="s">
        <v>578</v>
      </c>
      <c r="G992" s="193"/>
      <c r="H992" s="195" t="s">
        <v>579</v>
      </c>
      <c r="I992" s="195" t="s">
        <v>579</v>
      </c>
      <c r="J992" s="77"/>
      <c r="K992" s="77"/>
      <c r="L992" s="77"/>
      <c r="M992" s="77"/>
      <c r="N992" s="77"/>
      <c r="O992" s="77"/>
      <c r="P992" s="77"/>
      <c r="Q992" s="77"/>
      <c r="R992" s="77"/>
      <c r="S992" s="77"/>
      <c r="T992" s="77"/>
      <c r="U992" s="77"/>
      <c r="V992" s="77"/>
      <c r="W992" s="77"/>
      <c r="X992" s="77"/>
      <c r="Y992" s="77"/>
      <c r="Z992" s="77"/>
      <c r="AA992" s="77"/>
      <c r="AB992" s="77"/>
      <c r="AC992" s="77"/>
      <c r="AD992" s="77"/>
      <c r="AE992" s="77"/>
      <c r="AF992" s="77"/>
      <c r="AG992" s="77"/>
      <c r="AH992" s="77"/>
      <c r="AI992" s="77"/>
      <c r="AJ992" s="77"/>
      <c r="AK992" s="77"/>
      <c r="AL992" s="77"/>
      <c r="AM992" s="77"/>
      <c r="AN992" s="77"/>
      <c r="AO992" s="77"/>
      <c r="AP992" s="77"/>
      <c r="AQ992" s="77"/>
      <c r="AR992" s="77"/>
      <c r="AS992" s="77"/>
      <c r="AT992" s="77"/>
      <c r="AU992" s="77"/>
      <c r="AV992" s="77"/>
      <c r="AW992" s="77"/>
      <c r="AX992" s="77"/>
      <c r="AY992" s="77"/>
      <c r="AZ992" s="77"/>
      <c r="BA992" s="77"/>
      <c r="BB992" s="77"/>
      <c r="BC992" s="77"/>
      <c r="BD992" s="77"/>
      <c r="BE992" s="77"/>
      <c r="BF992" s="77"/>
      <c r="BG992" s="77"/>
      <c r="BH992" s="77"/>
      <c r="BI992" s="77"/>
      <c r="BJ992" s="77"/>
      <c r="BK992" s="77"/>
      <c r="BL992" s="77"/>
      <c r="BM992" s="77"/>
      <c r="BN992" s="77"/>
      <c r="BO992" s="77"/>
      <c r="BP992" s="77"/>
      <c r="BQ992" s="77"/>
      <c r="BR992" s="77"/>
      <c r="BS992" s="77"/>
      <c r="BT992" s="77"/>
      <c r="BU992" s="77"/>
      <c r="BV992" s="77"/>
      <c r="BW992" s="77"/>
      <c r="BX992" s="77"/>
      <c r="BY992" s="77"/>
      <c r="BZ992" s="77"/>
      <c r="CA992" s="77"/>
      <c r="CB992" s="77"/>
      <c r="CC992" s="77"/>
      <c r="CD992" s="77"/>
      <c r="CE992" s="77"/>
      <c r="CF992" s="77"/>
      <c r="CG992" s="77"/>
      <c r="CH992" s="77"/>
      <c r="CI992" s="77"/>
      <c r="CJ992" s="77"/>
      <c r="CK992" s="77"/>
      <c r="CL992" s="77"/>
      <c r="CM992" s="77"/>
      <c r="CN992" s="77"/>
      <c r="CO992" s="77"/>
      <c r="CP992" s="77"/>
      <c r="CQ992" s="77"/>
      <c r="CR992" s="77"/>
      <c r="CS992" s="77"/>
      <c r="CT992" s="77"/>
      <c r="CU992" s="77"/>
      <c r="CV992" s="77"/>
      <c r="CW992" s="77"/>
      <c r="CX992" s="77"/>
      <c r="CY992" s="77"/>
      <c r="CZ992" s="77"/>
      <c r="DA992" s="77"/>
      <c r="DB992" s="77"/>
      <c r="DC992" s="77"/>
      <c r="DD992" s="77"/>
      <c r="DE992" s="77"/>
      <c r="DF992" s="77"/>
      <c r="DG992" s="77"/>
      <c r="DH992" s="77"/>
      <c r="DI992" s="77"/>
      <c r="DJ992" s="77"/>
      <c r="DK992" s="77"/>
      <c r="DL992" s="77"/>
      <c r="DM992" s="77"/>
      <c r="DN992" s="77"/>
      <c r="DO992" s="77"/>
      <c r="DP992" s="77"/>
      <c r="DQ992" s="77"/>
      <c r="DR992" s="77"/>
      <c r="DS992" s="77"/>
      <c r="DT992" s="77"/>
      <c r="DU992" s="77"/>
      <c r="DV992" s="77"/>
      <c r="DW992" s="77"/>
      <c r="DX992" s="77"/>
      <c r="DY992" s="77"/>
      <c r="DZ992" s="77"/>
      <c r="EA992" s="77"/>
      <c r="EB992" s="77"/>
      <c r="EC992" s="77"/>
      <c r="ED992" s="77"/>
      <c r="EE992" s="77"/>
      <c r="EF992" s="77"/>
      <c r="EG992" s="77"/>
      <c r="EH992" s="77"/>
      <c r="EI992" s="77"/>
      <c r="EJ992" s="77"/>
      <c r="EK992" s="77"/>
      <c r="EL992" s="77"/>
      <c r="EM992" s="77"/>
      <c r="EN992" s="77"/>
      <c r="EO992" s="77"/>
      <c r="EP992" s="77"/>
      <c r="EQ992" s="77"/>
      <c r="ER992" s="77"/>
      <c r="ES992" s="77"/>
      <c r="ET992" s="77"/>
      <c r="EU992" s="77"/>
      <c r="EV992" s="77"/>
      <c r="EW992" s="77"/>
      <c r="EX992" s="77"/>
      <c r="EY992" s="77"/>
      <c r="EZ992" s="77"/>
      <c r="FA992" s="77"/>
      <c r="FB992" s="77"/>
      <c r="FC992" s="77"/>
      <c r="FD992" s="77"/>
      <c r="FE992" s="77"/>
      <c r="FF992" s="77"/>
      <c r="FG992" s="77"/>
      <c r="FH992" s="77"/>
      <c r="FI992" s="77"/>
      <c r="FJ992" s="77"/>
      <c r="FK992" s="77"/>
      <c r="FL992" s="77"/>
      <c r="FM992" s="77"/>
      <c r="FN992" s="77"/>
      <c r="FO992" s="77"/>
      <c r="FP992" s="77"/>
      <c r="FQ992" s="77"/>
      <c r="FR992" s="77"/>
      <c r="FS992" s="77"/>
      <c r="FT992" s="77"/>
      <c r="FU992" s="77"/>
      <c r="FV992" s="77"/>
      <c r="FW992" s="77"/>
      <c r="FX992" s="77"/>
      <c r="FY992" s="77"/>
      <c r="FZ992" s="77"/>
      <c r="GA992" s="77"/>
      <c r="GB992" s="77"/>
      <c r="GC992" s="77"/>
      <c r="GD992" s="77"/>
      <c r="GE992" s="77"/>
      <c r="GF992" s="77"/>
      <c r="GG992" s="77"/>
      <c r="GH992" s="77"/>
      <c r="GI992" s="77"/>
      <c r="GJ992" s="77"/>
      <c r="GK992" s="77"/>
      <c r="GL992" s="77"/>
      <c r="GM992" s="77"/>
      <c r="GN992" s="77"/>
      <c r="GO992" s="77"/>
      <c r="GP992" s="77"/>
      <c r="GQ992" s="77"/>
      <c r="GR992" s="77"/>
      <c r="GS992" s="77"/>
      <c r="GT992" s="77"/>
      <c r="GU992" s="77"/>
      <c r="GV992" s="77"/>
      <c r="GW992" s="77"/>
      <c r="GX992" s="77"/>
      <c r="GY992" s="77"/>
      <c r="GZ992" s="77"/>
      <c r="HA992" s="77"/>
      <c r="HB992" s="77"/>
      <c r="HC992" s="77"/>
      <c r="HD992" s="77"/>
      <c r="HE992" s="77"/>
      <c r="HF992" s="77"/>
      <c r="HG992" s="77"/>
      <c r="HH992" s="77"/>
      <c r="HI992" s="77"/>
      <c r="HJ992" s="77"/>
      <c r="HK992" s="77"/>
      <c r="HL992" s="77"/>
      <c r="HM992" s="77"/>
      <c r="HN992" s="77"/>
      <c r="HO992" s="77"/>
      <c r="HP992" s="77"/>
      <c r="HQ992" s="77"/>
      <c r="HR992" s="77"/>
      <c r="HS992" s="77"/>
      <c r="HT992" s="77"/>
      <c r="HU992" s="77"/>
      <c r="HV992" s="77"/>
      <c r="HW992" s="77"/>
      <c r="HX992" s="77"/>
      <c r="HY992" s="77"/>
      <c r="HZ992" s="77"/>
      <c r="IA992" s="77"/>
      <c r="IB992" s="77"/>
      <c r="IC992" s="77"/>
      <c r="ID992" s="77"/>
      <c r="IE992" s="77"/>
      <c r="IF992" s="77"/>
      <c r="IG992" s="77"/>
      <c r="IH992" s="77"/>
    </row>
    <row r="993" spans="1:242" s="78" customFormat="1" ht="30.75" customHeight="1">
      <c r="A993" s="193"/>
      <c r="B993" s="193"/>
      <c r="C993" s="193" t="s">
        <v>729</v>
      </c>
      <c r="D993" s="193"/>
      <c r="E993" s="201">
        <f>SUM(E991:E992)</f>
        <v>1197</v>
      </c>
      <c r="F993" s="195"/>
      <c r="G993" s="193"/>
      <c r="H993" s="195"/>
      <c r="I993" s="195"/>
      <c r="J993" s="77"/>
      <c r="K993" s="77"/>
      <c r="L993" s="77"/>
      <c r="M993" s="77"/>
      <c r="N993" s="77"/>
      <c r="O993" s="77"/>
      <c r="P993" s="77"/>
      <c r="Q993" s="77"/>
      <c r="R993" s="77"/>
      <c r="S993" s="77"/>
      <c r="T993" s="77"/>
      <c r="U993" s="77"/>
      <c r="V993" s="77"/>
      <c r="W993" s="77"/>
      <c r="X993" s="77"/>
      <c r="Y993" s="77"/>
      <c r="Z993" s="77"/>
      <c r="AA993" s="77"/>
      <c r="AB993" s="77"/>
      <c r="AC993" s="77"/>
      <c r="AD993" s="77"/>
      <c r="AE993" s="77"/>
      <c r="AF993" s="77"/>
      <c r="AG993" s="77"/>
      <c r="AH993" s="77"/>
      <c r="AI993" s="77"/>
      <c r="AJ993" s="77"/>
      <c r="AK993" s="77"/>
      <c r="AL993" s="77"/>
      <c r="AM993" s="77"/>
      <c r="AN993" s="77"/>
      <c r="AO993" s="77"/>
      <c r="AP993" s="77"/>
      <c r="AQ993" s="77"/>
      <c r="AR993" s="77"/>
      <c r="AS993" s="77"/>
      <c r="AT993" s="77"/>
      <c r="AU993" s="77"/>
      <c r="AV993" s="77"/>
      <c r="AW993" s="77"/>
      <c r="AX993" s="77"/>
      <c r="AY993" s="77"/>
      <c r="AZ993" s="77"/>
      <c r="BA993" s="77"/>
      <c r="BB993" s="77"/>
      <c r="BC993" s="77"/>
      <c r="BD993" s="77"/>
      <c r="BE993" s="77"/>
      <c r="BF993" s="77"/>
      <c r="BG993" s="77"/>
      <c r="BH993" s="77"/>
      <c r="BI993" s="77"/>
      <c r="BJ993" s="77"/>
      <c r="BK993" s="77"/>
      <c r="BL993" s="77"/>
      <c r="BM993" s="77"/>
      <c r="BN993" s="77"/>
      <c r="BO993" s="77"/>
      <c r="BP993" s="77"/>
      <c r="BQ993" s="77"/>
      <c r="BR993" s="77"/>
      <c r="BS993" s="77"/>
      <c r="BT993" s="77"/>
      <c r="BU993" s="77"/>
      <c r="BV993" s="77"/>
      <c r="BW993" s="77"/>
      <c r="BX993" s="77"/>
      <c r="BY993" s="77"/>
      <c r="BZ993" s="77"/>
      <c r="CA993" s="77"/>
      <c r="CB993" s="77"/>
      <c r="CC993" s="77"/>
      <c r="CD993" s="77"/>
      <c r="CE993" s="77"/>
      <c r="CF993" s="77"/>
      <c r="CG993" s="77"/>
      <c r="CH993" s="77"/>
      <c r="CI993" s="77"/>
      <c r="CJ993" s="77"/>
      <c r="CK993" s="77"/>
      <c r="CL993" s="77"/>
      <c r="CM993" s="77"/>
      <c r="CN993" s="77"/>
      <c r="CO993" s="77"/>
      <c r="CP993" s="77"/>
      <c r="CQ993" s="77"/>
      <c r="CR993" s="77"/>
      <c r="CS993" s="77"/>
      <c r="CT993" s="77"/>
      <c r="CU993" s="77"/>
      <c r="CV993" s="77"/>
      <c r="CW993" s="77"/>
      <c r="CX993" s="77"/>
      <c r="CY993" s="77"/>
      <c r="CZ993" s="77"/>
      <c r="DA993" s="77"/>
      <c r="DB993" s="77"/>
      <c r="DC993" s="77"/>
      <c r="DD993" s="77"/>
      <c r="DE993" s="77"/>
      <c r="DF993" s="77"/>
      <c r="DG993" s="77"/>
      <c r="DH993" s="77"/>
      <c r="DI993" s="77"/>
      <c r="DJ993" s="77"/>
      <c r="DK993" s="77"/>
      <c r="DL993" s="77"/>
      <c r="DM993" s="77"/>
      <c r="DN993" s="77"/>
      <c r="DO993" s="77"/>
      <c r="DP993" s="77"/>
      <c r="DQ993" s="77"/>
      <c r="DR993" s="77"/>
      <c r="DS993" s="77"/>
      <c r="DT993" s="77"/>
      <c r="DU993" s="77"/>
      <c r="DV993" s="77"/>
      <c r="DW993" s="77"/>
      <c r="DX993" s="77"/>
      <c r="DY993" s="77"/>
      <c r="DZ993" s="77"/>
      <c r="EA993" s="77"/>
      <c r="EB993" s="77"/>
      <c r="EC993" s="77"/>
      <c r="ED993" s="77"/>
      <c r="EE993" s="77"/>
      <c r="EF993" s="77"/>
      <c r="EG993" s="77"/>
      <c r="EH993" s="77"/>
      <c r="EI993" s="77"/>
      <c r="EJ993" s="77"/>
      <c r="EK993" s="77"/>
      <c r="EL993" s="77"/>
      <c r="EM993" s="77"/>
      <c r="EN993" s="77"/>
      <c r="EO993" s="77"/>
      <c r="EP993" s="77"/>
      <c r="EQ993" s="77"/>
      <c r="ER993" s="77"/>
      <c r="ES993" s="77"/>
      <c r="ET993" s="77"/>
      <c r="EU993" s="77"/>
      <c r="EV993" s="77"/>
      <c r="EW993" s="77"/>
      <c r="EX993" s="77"/>
      <c r="EY993" s="77"/>
      <c r="EZ993" s="77"/>
      <c r="FA993" s="77"/>
      <c r="FB993" s="77"/>
      <c r="FC993" s="77"/>
      <c r="FD993" s="77"/>
      <c r="FE993" s="77"/>
      <c r="FF993" s="77"/>
      <c r="FG993" s="77"/>
      <c r="FH993" s="77"/>
      <c r="FI993" s="77"/>
      <c r="FJ993" s="77"/>
      <c r="FK993" s="77"/>
      <c r="FL993" s="77"/>
      <c r="FM993" s="77"/>
      <c r="FN993" s="77"/>
      <c r="FO993" s="77"/>
      <c r="FP993" s="77"/>
      <c r="FQ993" s="77"/>
      <c r="FR993" s="77"/>
      <c r="FS993" s="77"/>
      <c r="FT993" s="77"/>
      <c r="FU993" s="77"/>
      <c r="FV993" s="77"/>
      <c r="FW993" s="77"/>
      <c r="FX993" s="77"/>
      <c r="FY993" s="77"/>
      <c r="FZ993" s="77"/>
      <c r="GA993" s="77"/>
      <c r="GB993" s="77"/>
      <c r="GC993" s="77"/>
      <c r="GD993" s="77"/>
      <c r="GE993" s="77"/>
      <c r="GF993" s="77"/>
      <c r="GG993" s="77"/>
      <c r="GH993" s="77"/>
      <c r="GI993" s="77"/>
      <c r="GJ993" s="77"/>
      <c r="GK993" s="77"/>
      <c r="GL993" s="77"/>
      <c r="GM993" s="77"/>
      <c r="GN993" s="77"/>
      <c r="GO993" s="77"/>
      <c r="GP993" s="77"/>
      <c r="GQ993" s="77"/>
      <c r="GR993" s="77"/>
      <c r="GS993" s="77"/>
      <c r="GT993" s="77"/>
      <c r="GU993" s="77"/>
      <c r="GV993" s="77"/>
      <c r="GW993" s="77"/>
      <c r="GX993" s="77"/>
      <c r="GY993" s="77"/>
      <c r="GZ993" s="77"/>
      <c r="HA993" s="77"/>
      <c r="HB993" s="77"/>
      <c r="HC993" s="77"/>
      <c r="HD993" s="77"/>
      <c r="HE993" s="77"/>
      <c r="HF993" s="77"/>
      <c r="HG993" s="77"/>
      <c r="HH993" s="77"/>
      <c r="HI993" s="77"/>
      <c r="HJ993" s="77"/>
      <c r="HK993" s="77"/>
      <c r="HL993" s="77"/>
      <c r="HM993" s="77"/>
      <c r="HN993" s="77"/>
      <c r="HO993" s="77"/>
      <c r="HP993" s="77"/>
      <c r="HQ993" s="77"/>
      <c r="HR993" s="77"/>
      <c r="HS993" s="77"/>
      <c r="HT993" s="77"/>
      <c r="HU993" s="77"/>
      <c r="HV993" s="77"/>
      <c r="HW993" s="77"/>
      <c r="HX993" s="77"/>
      <c r="HY993" s="77"/>
      <c r="HZ993" s="77"/>
      <c r="IA993" s="77"/>
      <c r="IB993" s="77"/>
      <c r="IC993" s="77"/>
      <c r="ID993" s="77"/>
      <c r="IE993" s="77"/>
      <c r="IF993" s="77"/>
      <c r="IG993" s="77"/>
      <c r="IH993" s="77"/>
    </row>
    <row r="994" spans="1:242" s="78" customFormat="1" ht="33">
      <c r="A994" s="193" t="s">
        <v>1852</v>
      </c>
      <c r="B994" s="193" t="s">
        <v>730</v>
      </c>
      <c r="C994" s="193" t="s">
        <v>731</v>
      </c>
      <c r="D994" s="193" t="s">
        <v>1855</v>
      </c>
      <c r="E994" s="201">
        <v>20</v>
      </c>
      <c r="F994" s="195" t="s">
        <v>1471</v>
      </c>
      <c r="G994" s="193" t="s">
        <v>1856</v>
      </c>
      <c r="H994" s="195"/>
      <c r="I994" s="195"/>
      <c r="J994" s="77"/>
      <c r="K994" s="77"/>
      <c r="L994" s="77"/>
      <c r="M994" s="77"/>
      <c r="N994" s="77"/>
      <c r="O994" s="77"/>
      <c r="P994" s="77"/>
      <c r="Q994" s="77"/>
      <c r="R994" s="77"/>
      <c r="S994" s="77"/>
      <c r="T994" s="77"/>
      <c r="U994" s="77"/>
      <c r="V994" s="77"/>
      <c r="W994" s="77"/>
      <c r="X994" s="77"/>
      <c r="Y994" s="77"/>
      <c r="Z994" s="77"/>
      <c r="AA994" s="77"/>
      <c r="AB994" s="77"/>
      <c r="AC994" s="77"/>
      <c r="AD994" s="77"/>
      <c r="AE994" s="77"/>
      <c r="AF994" s="77"/>
      <c r="AG994" s="77"/>
      <c r="AH994" s="77"/>
      <c r="AI994" s="77"/>
      <c r="AJ994" s="77"/>
      <c r="AK994" s="77"/>
      <c r="AL994" s="77"/>
      <c r="AM994" s="77"/>
      <c r="AN994" s="77"/>
      <c r="AO994" s="77"/>
      <c r="AP994" s="77"/>
      <c r="AQ994" s="77"/>
      <c r="AR994" s="77"/>
      <c r="AS994" s="77"/>
      <c r="AT994" s="77"/>
      <c r="AU994" s="77"/>
      <c r="AV994" s="77"/>
      <c r="AW994" s="77"/>
      <c r="AX994" s="77"/>
      <c r="AY994" s="77"/>
      <c r="AZ994" s="77"/>
      <c r="BA994" s="77"/>
      <c r="BB994" s="77"/>
      <c r="BC994" s="77"/>
      <c r="BD994" s="77"/>
      <c r="BE994" s="77"/>
      <c r="BF994" s="77"/>
      <c r="BG994" s="77"/>
      <c r="BH994" s="77"/>
      <c r="BI994" s="77"/>
      <c r="BJ994" s="77"/>
      <c r="BK994" s="77"/>
      <c r="BL994" s="77"/>
      <c r="BM994" s="77"/>
      <c r="BN994" s="77"/>
      <c r="BO994" s="77"/>
      <c r="BP994" s="77"/>
      <c r="BQ994" s="77"/>
      <c r="BR994" s="77"/>
      <c r="BS994" s="77"/>
      <c r="BT994" s="77"/>
      <c r="BU994" s="77"/>
      <c r="BV994" s="77"/>
      <c r="BW994" s="77"/>
      <c r="BX994" s="77"/>
      <c r="BY994" s="77"/>
      <c r="BZ994" s="77"/>
      <c r="CA994" s="77"/>
      <c r="CB994" s="77"/>
      <c r="CC994" s="77"/>
      <c r="CD994" s="77"/>
      <c r="CE994" s="77"/>
      <c r="CF994" s="77"/>
      <c r="CG994" s="77"/>
      <c r="CH994" s="77"/>
      <c r="CI994" s="77"/>
      <c r="CJ994" s="77"/>
      <c r="CK994" s="77"/>
      <c r="CL994" s="77"/>
      <c r="CM994" s="77"/>
      <c r="CN994" s="77"/>
      <c r="CO994" s="77"/>
      <c r="CP994" s="77"/>
      <c r="CQ994" s="77"/>
      <c r="CR994" s="77"/>
      <c r="CS994" s="77"/>
      <c r="CT994" s="77"/>
      <c r="CU994" s="77"/>
      <c r="CV994" s="77"/>
      <c r="CW994" s="77"/>
      <c r="CX994" s="77"/>
      <c r="CY994" s="77"/>
      <c r="CZ994" s="77"/>
      <c r="DA994" s="77"/>
      <c r="DB994" s="77"/>
      <c r="DC994" s="77"/>
      <c r="DD994" s="77"/>
      <c r="DE994" s="77"/>
      <c r="DF994" s="77"/>
      <c r="DG994" s="77"/>
      <c r="DH994" s="77"/>
      <c r="DI994" s="77"/>
      <c r="DJ994" s="77"/>
      <c r="DK994" s="77"/>
      <c r="DL994" s="77"/>
      <c r="DM994" s="77"/>
      <c r="DN994" s="77"/>
      <c r="DO994" s="77"/>
      <c r="DP994" s="77"/>
      <c r="DQ994" s="77"/>
      <c r="DR994" s="77"/>
      <c r="DS994" s="77"/>
      <c r="DT994" s="77"/>
      <c r="DU994" s="77"/>
      <c r="DV994" s="77"/>
      <c r="DW994" s="77"/>
      <c r="DX994" s="77"/>
      <c r="DY994" s="77"/>
      <c r="DZ994" s="77"/>
      <c r="EA994" s="77"/>
      <c r="EB994" s="77"/>
      <c r="EC994" s="77"/>
      <c r="ED994" s="77"/>
      <c r="EE994" s="77"/>
      <c r="EF994" s="77"/>
      <c r="EG994" s="77"/>
      <c r="EH994" s="77"/>
      <c r="EI994" s="77"/>
      <c r="EJ994" s="77"/>
      <c r="EK994" s="77"/>
      <c r="EL994" s="77"/>
      <c r="EM994" s="77"/>
      <c r="EN994" s="77"/>
      <c r="EO994" s="77"/>
      <c r="EP994" s="77"/>
      <c r="EQ994" s="77"/>
      <c r="ER994" s="77"/>
      <c r="ES994" s="77"/>
      <c r="ET994" s="77"/>
      <c r="EU994" s="77"/>
      <c r="EV994" s="77"/>
      <c r="EW994" s="77"/>
      <c r="EX994" s="77"/>
      <c r="EY994" s="77"/>
      <c r="EZ994" s="77"/>
      <c r="FA994" s="77"/>
      <c r="FB994" s="77"/>
      <c r="FC994" s="77"/>
      <c r="FD994" s="77"/>
      <c r="FE994" s="77"/>
      <c r="FF994" s="77"/>
      <c r="FG994" s="77"/>
      <c r="FH994" s="77"/>
      <c r="FI994" s="77"/>
      <c r="FJ994" s="77"/>
      <c r="FK994" s="77"/>
      <c r="FL994" s="77"/>
      <c r="FM994" s="77"/>
      <c r="FN994" s="77"/>
      <c r="FO994" s="77"/>
      <c r="FP994" s="77"/>
      <c r="FQ994" s="77"/>
      <c r="FR994" s="77"/>
      <c r="FS994" s="77"/>
      <c r="FT994" s="77"/>
      <c r="FU994" s="77"/>
      <c r="FV994" s="77"/>
      <c r="FW994" s="77"/>
      <c r="FX994" s="77"/>
      <c r="FY994" s="77"/>
      <c r="FZ994" s="77"/>
      <c r="GA994" s="77"/>
      <c r="GB994" s="77"/>
      <c r="GC994" s="77"/>
      <c r="GD994" s="77"/>
      <c r="GE994" s="77"/>
      <c r="GF994" s="77"/>
      <c r="GG994" s="77"/>
      <c r="GH994" s="77"/>
      <c r="GI994" s="77"/>
      <c r="GJ994" s="77"/>
      <c r="GK994" s="77"/>
      <c r="GL994" s="77"/>
      <c r="GM994" s="77"/>
      <c r="GN994" s="77"/>
      <c r="GO994" s="77"/>
      <c r="GP994" s="77"/>
      <c r="GQ994" s="77"/>
      <c r="GR994" s="77"/>
      <c r="GS994" s="77"/>
      <c r="GT994" s="77"/>
      <c r="GU994" s="77"/>
      <c r="GV994" s="77"/>
      <c r="GW994" s="77"/>
      <c r="GX994" s="77"/>
      <c r="GY994" s="77"/>
      <c r="GZ994" s="77"/>
      <c r="HA994" s="77"/>
      <c r="HB994" s="77"/>
      <c r="HC994" s="77"/>
      <c r="HD994" s="77"/>
      <c r="HE994" s="77"/>
      <c r="HF994" s="77"/>
      <c r="HG994" s="77"/>
      <c r="HH994" s="77"/>
      <c r="HI994" s="77"/>
      <c r="HJ994" s="77"/>
      <c r="HK994" s="77"/>
      <c r="HL994" s="77"/>
      <c r="HM994" s="77"/>
      <c r="HN994" s="77"/>
      <c r="HO994" s="77"/>
      <c r="HP994" s="77"/>
      <c r="HQ994" s="77"/>
      <c r="HR994" s="77"/>
      <c r="HS994" s="77"/>
      <c r="HT994" s="77"/>
      <c r="HU994" s="77"/>
      <c r="HV994" s="77"/>
      <c r="HW994" s="77"/>
      <c r="HX994" s="77"/>
      <c r="HY994" s="77"/>
      <c r="HZ994" s="77"/>
      <c r="IA994" s="77"/>
      <c r="IB994" s="77"/>
      <c r="IC994" s="77"/>
      <c r="ID994" s="77"/>
      <c r="IE994" s="77"/>
      <c r="IF994" s="77"/>
      <c r="IG994" s="77"/>
      <c r="IH994" s="77"/>
    </row>
    <row r="995" spans="1:242" s="78" customFormat="1" ht="33">
      <c r="A995" s="193" t="s">
        <v>1852</v>
      </c>
      <c r="B995" s="193" t="s">
        <v>732</v>
      </c>
      <c r="C995" s="193" t="s">
        <v>733</v>
      </c>
      <c r="D995" s="193" t="s">
        <v>1855</v>
      </c>
      <c r="E995" s="201">
        <v>30</v>
      </c>
      <c r="F995" s="195" t="s">
        <v>1471</v>
      </c>
      <c r="G995" s="193" t="s">
        <v>1856</v>
      </c>
      <c r="H995" s="195" t="s">
        <v>1845</v>
      </c>
      <c r="I995" s="195"/>
      <c r="J995" s="77"/>
      <c r="K995" s="77"/>
      <c r="L995" s="77"/>
      <c r="M995" s="77"/>
      <c r="N995" s="77"/>
      <c r="O995" s="77"/>
      <c r="P995" s="77"/>
      <c r="Q995" s="77"/>
      <c r="R995" s="77"/>
      <c r="S995" s="77"/>
      <c r="T995" s="77"/>
      <c r="U995" s="77"/>
      <c r="V995" s="77"/>
      <c r="W995" s="77"/>
      <c r="X995" s="77"/>
      <c r="Y995" s="77"/>
      <c r="Z995" s="77"/>
      <c r="AA995" s="77"/>
      <c r="AB995" s="77"/>
      <c r="AC995" s="77"/>
      <c r="AD995" s="77"/>
      <c r="AE995" s="77"/>
      <c r="AF995" s="77"/>
      <c r="AG995" s="77"/>
      <c r="AH995" s="77"/>
      <c r="AI995" s="77"/>
      <c r="AJ995" s="77"/>
      <c r="AK995" s="77"/>
      <c r="AL995" s="77"/>
      <c r="AM995" s="77"/>
      <c r="AN995" s="77"/>
      <c r="AO995" s="77"/>
      <c r="AP995" s="77"/>
      <c r="AQ995" s="77"/>
      <c r="AR995" s="77"/>
      <c r="AS995" s="77"/>
      <c r="AT995" s="77"/>
      <c r="AU995" s="77"/>
      <c r="AV995" s="77"/>
      <c r="AW995" s="77"/>
      <c r="AX995" s="77"/>
      <c r="AY995" s="77"/>
      <c r="AZ995" s="77"/>
      <c r="BA995" s="77"/>
      <c r="BB995" s="77"/>
      <c r="BC995" s="77"/>
      <c r="BD995" s="77"/>
      <c r="BE995" s="77"/>
      <c r="BF995" s="77"/>
      <c r="BG995" s="77"/>
      <c r="BH995" s="77"/>
      <c r="BI995" s="77"/>
      <c r="BJ995" s="77"/>
      <c r="BK995" s="77"/>
      <c r="BL995" s="77"/>
      <c r="BM995" s="77"/>
      <c r="BN995" s="77"/>
      <c r="BO995" s="77"/>
      <c r="BP995" s="77"/>
      <c r="BQ995" s="77"/>
      <c r="BR995" s="77"/>
      <c r="BS995" s="77"/>
      <c r="BT995" s="77"/>
      <c r="BU995" s="77"/>
      <c r="BV995" s="77"/>
      <c r="BW995" s="77"/>
      <c r="BX995" s="77"/>
      <c r="BY995" s="77"/>
      <c r="BZ995" s="77"/>
      <c r="CA995" s="77"/>
      <c r="CB995" s="77"/>
      <c r="CC995" s="77"/>
      <c r="CD995" s="77"/>
      <c r="CE995" s="77"/>
      <c r="CF995" s="77"/>
      <c r="CG995" s="77"/>
      <c r="CH995" s="77"/>
      <c r="CI995" s="77"/>
      <c r="CJ995" s="77"/>
      <c r="CK995" s="77"/>
      <c r="CL995" s="77"/>
      <c r="CM995" s="77"/>
      <c r="CN995" s="77"/>
      <c r="CO995" s="77"/>
      <c r="CP995" s="77"/>
      <c r="CQ995" s="77"/>
      <c r="CR995" s="77"/>
      <c r="CS995" s="77"/>
      <c r="CT995" s="77"/>
      <c r="CU995" s="77"/>
      <c r="CV995" s="77"/>
      <c r="CW995" s="77"/>
      <c r="CX995" s="77"/>
      <c r="CY995" s="77"/>
      <c r="CZ995" s="77"/>
      <c r="DA995" s="77"/>
      <c r="DB995" s="77"/>
      <c r="DC995" s="77"/>
      <c r="DD995" s="77"/>
      <c r="DE995" s="77"/>
      <c r="DF995" s="77"/>
      <c r="DG995" s="77"/>
      <c r="DH995" s="77"/>
      <c r="DI995" s="77"/>
      <c r="DJ995" s="77"/>
      <c r="DK995" s="77"/>
      <c r="DL995" s="77"/>
      <c r="DM995" s="77"/>
      <c r="DN995" s="77"/>
      <c r="DO995" s="77"/>
      <c r="DP995" s="77"/>
      <c r="DQ995" s="77"/>
      <c r="DR995" s="77"/>
      <c r="DS995" s="77"/>
      <c r="DT995" s="77"/>
      <c r="DU995" s="77"/>
      <c r="DV995" s="77"/>
      <c r="DW995" s="77"/>
      <c r="DX995" s="77"/>
      <c r="DY995" s="77"/>
      <c r="DZ995" s="77"/>
      <c r="EA995" s="77"/>
      <c r="EB995" s="77"/>
      <c r="EC995" s="77"/>
      <c r="ED995" s="77"/>
      <c r="EE995" s="77"/>
      <c r="EF995" s="77"/>
      <c r="EG995" s="77"/>
      <c r="EH995" s="77"/>
      <c r="EI995" s="77"/>
      <c r="EJ995" s="77"/>
      <c r="EK995" s="77"/>
      <c r="EL995" s="77"/>
      <c r="EM995" s="77"/>
      <c r="EN995" s="77"/>
      <c r="EO995" s="77"/>
      <c r="EP995" s="77"/>
      <c r="EQ995" s="77"/>
      <c r="ER995" s="77"/>
      <c r="ES995" s="77"/>
      <c r="ET995" s="77"/>
      <c r="EU995" s="77"/>
      <c r="EV995" s="77"/>
      <c r="EW995" s="77"/>
      <c r="EX995" s="77"/>
      <c r="EY995" s="77"/>
      <c r="EZ995" s="77"/>
      <c r="FA995" s="77"/>
      <c r="FB995" s="77"/>
      <c r="FC995" s="77"/>
      <c r="FD995" s="77"/>
      <c r="FE995" s="77"/>
      <c r="FF995" s="77"/>
      <c r="FG995" s="77"/>
      <c r="FH995" s="77"/>
      <c r="FI995" s="77"/>
      <c r="FJ995" s="77"/>
      <c r="FK995" s="77"/>
      <c r="FL995" s="77"/>
      <c r="FM995" s="77"/>
      <c r="FN995" s="77"/>
      <c r="FO995" s="77"/>
      <c r="FP995" s="77"/>
      <c r="FQ995" s="77"/>
      <c r="FR995" s="77"/>
      <c r="FS995" s="77"/>
      <c r="FT995" s="77"/>
      <c r="FU995" s="77"/>
      <c r="FV995" s="77"/>
      <c r="FW995" s="77"/>
      <c r="FX995" s="77"/>
      <c r="FY995" s="77"/>
      <c r="FZ995" s="77"/>
      <c r="GA995" s="77"/>
      <c r="GB995" s="77"/>
      <c r="GC995" s="77"/>
      <c r="GD995" s="77"/>
      <c r="GE995" s="77"/>
      <c r="GF995" s="77"/>
      <c r="GG995" s="77"/>
      <c r="GH995" s="77"/>
      <c r="GI995" s="77"/>
      <c r="GJ995" s="77"/>
      <c r="GK995" s="77"/>
      <c r="GL995" s="77"/>
      <c r="GM995" s="77"/>
      <c r="GN995" s="77"/>
      <c r="GO995" s="77"/>
      <c r="GP995" s="77"/>
      <c r="GQ995" s="77"/>
      <c r="GR995" s="77"/>
      <c r="GS995" s="77"/>
      <c r="GT995" s="77"/>
      <c r="GU995" s="77"/>
      <c r="GV995" s="77"/>
      <c r="GW995" s="77"/>
      <c r="GX995" s="77"/>
      <c r="GY995" s="77"/>
      <c r="GZ995" s="77"/>
      <c r="HA995" s="77"/>
      <c r="HB995" s="77"/>
      <c r="HC995" s="77"/>
      <c r="HD995" s="77"/>
      <c r="HE995" s="77"/>
      <c r="HF995" s="77"/>
      <c r="HG995" s="77"/>
      <c r="HH995" s="77"/>
      <c r="HI995" s="77"/>
      <c r="HJ995" s="77"/>
      <c r="HK995" s="77"/>
      <c r="HL995" s="77"/>
      <c r="HM995" s="77"/>
      <c r="HN995" s="77"/>
      <c r="HO995" s="77"/>
      <c r="HP995" s="77"/>
      <c r="HQ995" s="77"/>
      <c r="HR995" s="77"/>
      <c r="HS995" s="77"/>
      <c r="HT995" s="77"/>
      <c r="HU995" s="77"/>
      <c r="HV995" s="77"/>
      <c r="HW995" s="77"/>
      <c r="HX995" s="77"/>
      <c r="HY995" s="77"/>
      <c r="HZ995" s="77"/>
      <c r="IA995" s="77"/>
      <c r="IB995" s="77"/>
      <c r="IC995" s="77"/>
      <c r="ID995" s="77"/>
      <c r="IE995" s="77"/>
      <c r="IF995" s="77"/>
      <c r="IG995" s="77"/>
      <c r="IH995" s="77"/>
    </row>
    <row r="996" spans="1:242" s="78" customFormat="1" ht="33">
      <c r="A996" s="193" t="s">
        <v>926</v>
      </c>
      <c r="B996" s="193" t="s">
        <v>932</v>
      </c>
      <c r="C996" s="193" t="s">
        <v>734</v>
      </c>
      <c r="D996" s="193" t="s">
        <v>1855</v>
      </c>
      <c r="E996" s="201">
        <v>75</v>
      </c>
      <c r="F996" s="195" t="s">
        <v>1458</v>
      </c>
      <c r="G996" s="193"/>
      <c r="H996" s="195" t="s">
        <v>1845</v>
      </c>
      <c r="I996" s="195"/>
      <c r="J996" s="77"/>
      <c r="K996" s="77"/>
      <c r="L996" s="77"/>
      <c r="M996" s="77"/>
      <c r="N996" s="77"/>
      <c r="O996" s="77"/>
      <c r="P996" s="77"/>
      <c r="Q996" s="77"/>
      <c r="R996" s="77"/>
      <c r="S996" s="77"/>
      <c r="T996" s="77"/>
      <c r="U996" s="77"/>
      <c r="V996" s="77"/>
      <c r="W996" s="77"/>
      <c r="X996" s="77"/>
      <c r="Y996" s="77"/>
      <c r="Z996" s="77"/>
      <c r="AA996" s="77"/>
      <c r="AB996" s="77"/>
      <c r="AC996" s="77"/>
      <c r="AD996" s="77"/>
      <c r="AE996" s="77"/>
      <c r="AF996" s="77"/>
      <c r="AG996" s="77"/>
      <c r="AH996" s="77"/>
      <c r="AI996" s="77"/>
      <c r="AJ996" s="77"/>
      <c r="AK996" s="77"/>
      <c r="AL996" s="77"/>
      <c r="AM996" s="77"/>
      <c r="AN996" s="77"/>
      <c r="AO996" s="77"/>
      <c r="AP996" s="77"/>
      <c r="AQ996" s="77"/>
      <c r="AR996" s="77"/>
      <c r="AS996" s="77"/>
      <c r="AT996" s="77"/>
      <c r="AU996" s="77"/>
      <c r="AV996" s="77"/>
      <c r="AW996" s="77"/>
      <c r="AX996" s="77"/>
      <c r="AY996" s="77"/>
      <c r="AZ996" s="77"/>
      <c r="BA996" s="77"/>
      <c r="BB996" s="77"/>
      <c r="BC996" s="77"/>
      <c r="BD996" s="77"/>
      <c r="BE996" s="77"/>
      <c r="BF996" s="77"/>
      <c r="BG996" s="77"/>
      <c r="BH996" s="77"/>
      <c r="BI996" s="77"/>
      <c r="BJ996" s="77"/>
      <c r="BK996" s="77"/>
      <c r="BL996" s="77"/>
      <c r="BM996" s="77"/>
      <c r="BN996" s="77"/>
      <c r="BO996" s="77"/>
      <c r="BP996" s="77"/>
      <c r="BQ996" s="77"/>
      <c r="BR996" s="77"/>
      <c r="BS996" s="77"/>
      <c r="BT996" s="77"/>
      <c r="BU996" s="77"/>
      <c r="BV996" s="77"/>
      <c r="BW996" s="77"/>
      <c r="BX996" s="77"/>
      <c r="BY996" s="77"/>
      <c r="BZ996" s="77"/>
      <c r="CA996" s="77"/>
      <c r="CB996" s="77"/>
      <c r="CC996" s="77"/>
      <c r="CD996" s="77"/>
      <c r="CE996" s="77"/>
      <c r="CF996" s="77"/>
      <c r="CG996" s="77"/>
      <c r="CH996" s="77"/>
      <c r="CI996" s="77"/>
      <c r="CJ996" s="77"/>
      <c r="CK996" s="77"/>
      <c r="CL996" s="77"/>
      <c r="CM996" s="77"/>
      <c r="CN996" s="77"/>
      <c r="CO996" s="77"/>
      <c r="CP996" s="77"/>
      <c r="CQ996" s="77"/>
      <c r="CR996" s="77"/>
      <c r="CS996" s="77"/>
      <c r="CT996" s="77"/>
      <c r="CU996" s="77"/>
      <c r="CV996" s="77"/>
      <c r="CW996" s="77"/>
      <c r="CX996" s="77"/>
      <c r="CY996" s="77"/>
      <c r="CZ996" s="77"/>
      <c r="DA996" s="77"/>
      <c r="DB996" s="77"/>
      <c r="DC996" s="77"/>
      <c r="DD996" s="77"/>
      <c r="DE996" s="77"/>
      <c r="DF996" s="77"/>
      <c r="DG996" s="77"/>
      <c r="DH996" s="77"/>
      <c r="DI996" s="77"/>
      <c r="DJ996" s="77"/>
      <c r="DK996" s="77"/>
      <c r="DL996" s="77"/>
      <c r="DM996" s="77"/>
      <c r="DN996" s="77"/>
      <c r="DO996" s="77"/>
      <c r="DP996" s="77"/>
      <c r="DQ996" s="77"/>
      <c r="DR996" s="77"/>
      <c r="DS996" s="77"/>
      <c r="DT996" s="77"/>
      <c r="DU996" s="77"/>
      <c r="DV996" s="77"/>
      <c r="DW996" s="77"/>
      <c r="DX996" s="77"/>
      <c r="DY996" s="77"/>
      <c r="DZ996" s="77"/>
      <c r="EA996" s="77"/>
      <c r="EB996" s="77"/>
      <c r="EC996" s="77"/>
      <c r="ED996" s="77"/>
      <c r="EE996" s="77"/>
      <c r="EF996" s="77"/>
      <c r="EG996" s="77"/>
      <c r="EH996" s="77"/>
      <c r="EI996" s="77"/>
      <c r="EJ996" s="77"/>
      <c r="EK996" s="77"/>
      <c r="EL996" s="77"/>
      <c r="EM996" s="77"/>
      <c r="EN996" s="77"/>
      <c r="EO996" s="77"/>
      <c r="EP996" s="77"/>
      <c r="EQ996" s="77"/>
      <c r="ER996" s="77"/>
      <c r="ES996" s="77"/>
      <c r="ET996" s="77"/>
      <c r="EU996" s="77"/>
      <c r="EV996" s="77"/>
      <c r="EW996" s="77"/>
      <c r="EX996" s="77"/>
      <c r="EY996" s="77"/>
      <c r="EZ996" s="77"/>
      <c r="FA996" s="77"/>
      <c r="FB996" s="77"/>
      <c r="FC996" s="77"/>
      <c r="FD996" s="77"/>
      <c r="FE996" s="77"/>
      <c r="FF996" s="77"/>
      <c r="FG996" s="77"/>
      <c r="FH996" s="77"/>
      <c r="FI996" s="77"/>
      <c r="FJ996" s="77"/>
      <c r="FK996" s="77"/>
      <c r="FL996" s="77"/>
      <c r="FM996" s="77"/>
      <c r="FN996" s="77"/>
      <c r="FO996" s="77"/>
      <c r="FP996" s="77"/>
      <c r="FQ996" s="77"/>
      <c r="FR996" s="77"/>
      <c r="FS996" s="77"/>
      <c r="FT996" s="77"/>
      <c r="FU996" s="77"/>
      <c r="FV996" s="77"/>
      <c r="FW996" s="77"/>
      <c r="FX996" s="77"/>
      <c r="FY996" s="77"/>
      <c r="FZ996" s="77"/>
      <c r="GA996" s="77"/>
      <c r="GB996" s="77"/>
      <c r="GC996" s="77"/>
      <c r="GD996" s="77"/>
      <c r="GE996" s="77"/>
      <c r="GF996" s="77"/>
      <c r="GG996" s="77"/>
      <c r="GH996" s="77"/>
      <c r="GI996" s="77"/>
      <c r="GJ996" s="77"/>
      <c r="GK996" s="77"/>
      <c r="GL996" s="77"/>
      <c r="GM996" s="77"/>
      <c r="GN996" s="77"/>
      <c r="GO996" s="77"/>
      <c r="GP996" s="77"/>
      <c r="GQ996" s="77"/>
      <c r="GR996" s="77"/>
      <c r="GS996" s="77"/>
      <c r="GT996" s="77"/>
      <c r="GU996" s="77"/>
      <c r="GV996" s="77"/>
      <c r="GW996" s="77"/>
      <c r="GX996" s="77"/>
      <c r="GY996" s="77"/>
      <c r="GZ996" s="77"/>
      <c r="HA996" s="77"/>
      <c r="HB996" s="77"/>
      <c r="HC996" s="77"/>
      <c r="HD996" s="77"/>
      <c r="HE996" s="77"/>
      <c r="HF996" s="77"/>
      <c r="HG996" s="77"/>
      <c r="HH996" s="77"/>
      <c r="HI996" s="77"/>
      <c r="HJ996" s="77"/>
      <c r="HK996" s="77"/>
      <c r="HL996" s="77"/>
      <c r="HM996" s="77"/>
      <c r="HN996" s="77"/>
      <c r="HO996" s="77"/>
      <c r="HP996" s="77"/>
      <c r="HQ996" s="77"/>
      <c r="HR996" s="77"/>
      <c r="HS996" s="77"/>
      <c r="HT996" s="77"/>
      <c r="HU996" s="77"/>
      <c r="HV996" s="77"/>
      <c r="HW996" s="77"/>
      <c r="HX996" s="77"/>
      <c r="HY996" s="77"/>
      <c r="HZ996" s="77"/>
      <c r="IA996" s="77"/>
      <c r="IB996" s="77"/>
      <c r="IC996" s="77"/>
      <c r="ID996" s="77"/>
      <c r="IE996" s="77"/>
      <c r="IF996" s="77"/>
      <c r="IG996" s="77"/>
      <c r="IH996" s="77"/>
    </row>
    <row r="997" spans="1:242" s="78" customFormat="1" ht="33">
      <c r="A997" s="193" t="s">
        <v>1852</v>
      </c>
      <c r="B997" s="193" t="s">
        <v>735</v>
      </c>
      <c r="C997" s="193" t="s">
        <v>736</v>
      </c>
      <c r="D997" s="193" t="s">
        <v>1855</v>
      </c>
      <c r="E997" s="201">
        <v>200</v>
      </c>
      <c r="F997" s="195" t="s">
        <v>1471</v>
      </c>
      <c r="G997" s="193" t="s">
        <v>1856</v>
      </c>
      <c r="H997" s="195" t="s">
        <v>1845</v>
      </c>
      <c r="I997" s="195" t="s">
        <v>1845</v>
      </c>
      <c r="J997" s="77"/>
      <c r="K997" s="77"/>
      <c r="L997" s="77"/>
      <c r="M997" s="77"/>
      <c r="N997" s="77"/>
      <c r="O997" s="77"/>
      <c r="P997" s="77"/>
      <c r="Q997" s="77"/>
      <c r="R997" s="77"/>
      <c r="S997" s="77"/>
      <c r="T997" s="77"/>
      <c r="U997" s="77"/>
      <c r="V997" s="77"/>
      <c r="W997" s="77"/>
      <c r="X997" s="77"/>
      <c r="Y997" s="77"/>
      <c r="Z997" s="77"/>
      <c r="AA997" s="77"/>
      <c r="AB997" s="77"/>
      <c r="AC997" s="77"/>
      <c r="AD997" s="77"/>
      <c r="AE997" s="77"/>
      <c r="AF997" s="77"/>
      <c r="AG997" s="77"/>
      <c r="AH997" s="77"/>
      <c r="AI997" s="77"/>
      <c r="AJ997" s="77"/>
      <c r="AK997" s="77"/>
      <c r="AL997" s="77"/>
      <c r="AM997" s="77"/>
      <c r="AN997" s="77"/>
      <c r="AO997" s="77"/>
      <c r="AP997" s="77"/>
      <c r="AQ997" s="77"/>
      <c r="AR997" s="77"/>
      <c r="AS997" s="77"/>
      <c r="AT997" s="77"/>
      <c r="AU997" s="77"/>
      <c r="AV997" s="77"/>
      <c r="AW997" s="77"/>
      <c r="AX997" s="77"/>
      <c r="AY997" s="77"/>
      <c r="AZ997" s="77"/>
      <c r="BA997" s="77"/>
      <c r="BB997" s="77"/>
      <c r="BC997" s="77"/>
      <c r="BD997" s="77"/>
      <c r="BE997" s="77"/>
      <c r="BF997" s="77"/>
      <c r="BG997" s="77"/>
      <c r="BH997" s="77"/>
      <c r="BI997" s="77"/>
      <c r="BJ997" s="77"/>
      <c r="BK997" s="77"/>
      <c r="BL997" s="77"/>
      <c r="BM997" s="77"/>
      <c r="BN997" s="77"/>
      <c r="BO997" s="77"/>
      <c r="BP997" s="77"/>
      <c r="BQ997" s="77"/>
      <c r="BR997" s="77"/>
      <c r="BS997" s="77"/>
      <c r="BT997" s="77"/>
      <c r="BU997" s="77"/>
      <c r="BV997" s="77"/>
      <c r="BW997" s="77"/>
      <c r="BX997" s="77"/>
      <c r="BY997" s="77"/>
      <c r="BZ997" s="77"/>
      <c r="CA997" s="77"/>
      <c r="CB997" s="77"/>
      <c r="CC997" s="77"/>
      <c r="CD997" s="77"/>
      <c r="CE997" s="77"/>
      <c r="CF997" s="77"/>
      <c r="CG997" s="77"/>
      <c r="CH997" s="77"/>
      <c r="CI997" s="77"/>
      <c r="CJ997" s="77"/>
      <c r="CK997" s="77"/>
      <c r="CL997" s="77"/>
      <c r="CM997" s="77"/>
      <c r="CN997" s="77"/>
      <c r="CO997" s="77"/>
      <c r="CP997" s="77"/>
      <c r="CQ997" s="77"/>
      <c r="CR997" s="77"/>
      <c r="CS997" s="77"/>
      <c r="CT997" s="77"/>
      <c r="CU997" s="77"/>
      <c r="CV997" s="77"/>
      <c r="CW997" s="77"/>
      <c r="CX997" s="77"/>
      <c r="CY997" s="77"/>
      <c r="CZ997" s="77"/>
      <c r="DA997" s="77"/>
      <c r="DB997" s="77"/>
      <c r="DC997" s="77"/>
      <c r="DD997" s="77"/>
      <c r="DE997" s="77"/>
      <c r="DF997" s="77"/>
      <c r="DG997" s="77"/>
      <c r="DH997" s="77"/>
      <c r="DI997" s="77"/>
      <c r="DJ997" s="77"/>
      <c r="DK997" s="77"/>
      <c r="DL997" s="77"/>
      <c r="DM997" s="77"/>
      <c r="DN997" s="77"/>
      <c r="DO997" s="77"/>
      <c r="DP997" s="77"/>
      <c r="DQ997" s="77"/>
      <c r="DR997" s="77"/>
      <c r="DS997" s="77"/>
      <c r="DT997" s="77"/>
      <c r="DU997" s="77"/>
      <c r="DV997" s="77"/>
      <c r="DW997" s="77"/>
      <c r="DX997" s="77"/>
      <c r="DY997" s="77"/>
      <c r="DZ997" s="77"/>
      <c r="EA997" s="77"/>
      <c r="EB997" s="77"/>
      <c r="EC997" s="77"/>
      <c r="ED997" s="77"/>
      <c r="EE997" s="77"/>
      <c r="EF997" s="77"/>
      <c r="EG997" s="77"/>
      <c r="EH997" s="77"/>
      <c r="EI997" s="77"/>
      <c r="EJ997" s="77"/>
      <c r="EK997" s="77"/>
      <c r="EL997" s="77"/>
      <c r="EM997" s="77"/>
      <c r="EN997" s="77"/>
      <c r="EO997" s="77"/>
      <c r="EP997" s="77"/>
      <c r="EQ997" s="77"/>
      <c r="ER997" s="77"/>
      <c r="ES997" s="77"/>
      <c r="ET997" s="77"/>
      <c r="EU997" s="77"/>
      <c r="EV997" s="77"/>
      <c r="EW997" s="77"/>
      <c r="EX997" s="77"/>
      <c r="EY997" s="77"/>
      <c r="EZ997" s="77"/>
      <c r="FA997" s="77"/>
      <c r="FB997" s="77"/>
      <c r="FC997" s="77"/>
      <c r="FD997" s="77"/>
      <c r="FE997" s="77"/>
      <c r="FF997" s="77"/>
      <c r="FG997" s="77"/>
      <c r="FH997" s="77"/>
      <c r="FI997" s="77"/>
      <c r="FJ997" s="77"/>
      <c r="FK997" s="77"/>
      <c r="FL997" s="77"/>
      <c r="FM997" s="77"/>
      <c r="FN997" s="77"/>
      <c r="FO997" s="77"/>
      <c r="FP997" s="77"/>
      <c r="FQ997" s="77"/>
      <c r="FR997" s="77"/>
      <c r="FS997" s="77"/>
      <c r="FT997" s="77"/>
      <c r="FU997" s="77"/>
      <c r="FV997" s="77"/>
      <c r="FW997" s="77"/>
      <c r="FX997" s="77"/>
      <c r="FY997" s="77"/>
      <c r="FZ997" s="77"/>
      <c r="GA997" s="77"/>
      <c r="GB997" s="77"/>
      <c r="GC997" s="77"/>
      <c r="GD997" s="77"/>
      <c r="GE997" s="77"/>
      <c r="GF997" s="77"/>
      <c r="GG997" s="77"/>
      <c r="GH997" s="77"/>
      <c r="GI997" s="77"/>
      <c r="GJ997" s="77"/>
      <c r="GK997" s="77"/>
      <c r="GL997" s="77"/>
      <c r="GM997" s="77"/>
      <c r="GN997" s="77"/>
      <c r="GO997" s="77"/>
      <c r="GP997" s="77"/>
      <c r="GQ997" s="77"/>
      <c r="GR997" s="77"/>
      <c r="GS997" s="77"/>
      <c r="GT997" s="77"/>
      <c r="GU997" s="77"/>
      <c r="GV997" s="77"/>
      <c r="GW997" s="77"/>
      <c r="GX997" s="77"/>
      <c r="GY997" s="77"/>
      <c r="GZ997" s="77"/>
      <c r="HA997" s="77"/>
      <c r="HB997" s="77"/>
      <c r="HC997" s="77"/>
      <c r="HD997" s="77"/>
      <c r="HE997" s="77"/>
      <c r="HF997" s="77"/>
      <c r="HG997" s="77"/>
      <c r="HH997" s="77"/>
      <c r="HI997" s="77"/>
      <c r="HJ997" s="77"/>
      <c r="HK997" s="77"/>
      <c r="HL997" s="77"/>
      <c r="HM997" s="77"/>
      <c r="HN997" s="77"/>
      <c r="HO997" s="77"/>
      <c r="HP997" s="77"/>
      <c r="HQ997" s="77"/>
      <c r="HR997" s="77"/>
      <c r="HS997" s="77"/>
      <c r="HT997" s="77"/>
      <c r="HU997" s="77"/>
      <c r="HV997" s="77"/>
      <c r="HW997" s="77"/>
      <c r="HX997" s="77"/>
      <c r="HY997" s="77"/>
      <c r="HZ997" s="77"/>
      <c r="IA997" s="77"/>
      <c r="IB997" s="77"/>
      <c r="IC997" s="77"/>
      <c r="ID997" s="77"/>
      <c r="IE997" s="77"/>
      <c r="IF997" s="77"/>
      <c r="IG997" s="77"/>
      <c r="IH997" s="77"/>
    </row>
    <row r="998" spans="1:242" s="78" customFormat="1" ht="33">
      <c r="A998" s="193" t="s">
        <v>926</v>
      </c>
      <c r="B998" s="193" t="s">
        <v>932</v>
      </c>
      <c r="C998" s="193" t="s">
        <v>737</v>
      </c>
      <c r="D998" s="193" t="s">
        <v>1855</v>
      </c>
      <c r="E998" s="201">
        <v>102</v>
      </c>
      <c r="F998" s="195" t="s">
        <v>1458</v>
      </c>
      <c r="G998" s="193"/>
      <c r="H998" s="195" t="s">
        <v>1845</v>
      </c>
      <c r="I998" s="195" t="s">
        <v>1845</v>
      </c>
      <c r="J998" s="77"/>
      <c r="K998" s="77"/>
      <c r="L998" s="77"/>
      <c r="M998" s="77"/>
      <c r="N998" s="77"/>
      <c r="O998" s="77"/>
      <c r="P998" s="77"/>
      <c r="Q998" s="77"/>
      <c r="R998" s="77"/>
      <c r="S998" s="77"/>
      <c r="T998" s="77"/>
      <c r="U998" s="77"/>
      <c r="V998" s="77"/>
      <c r="W998" s="77"/>
      <c r="X998" s="77"/>
      <c r="Y998" s="77"/>
      <c r="Z998" s="77"/>
      <c r="AA998" s="77"/>
      <c r="AB998" s="77"/>
      <c r="AC998" s="77"/>
      <c r="AD998" s="77"/>
      <c r="AE998" s="77"/>
      <c r="AF998" s="77"/>
      <c r="AG998" s="77"/>
      <c r="AH998" s="77"/>
      <c r="AI998" s="77"/>
      <c r="AJ998" s="77"/>
      <c r="AK998" s="77"/>
      <c r="AL998" s="77"/>
      <c r="AM998" s="77"/>
      <c r="AN998" s="77"/>
      <c r="AO998" s="77"/>
      <c r="AP998" s="77"/>
      <c r="AQ998" s="77"/>
      <c r="AR998" s="77"/>
      <c r="AS998" s="77"/>
      <c r="AT998" s="77"/>
      <c r="AU998" s="77"/>
      <c r="AV998" s="77"/>
      <c r="AW998" s="77"/>
      <c r="AX998" s="77"/>
      <c r="AY998" s="77"/>
      <c r="AZ998" s="77"/>
      <c r="BA998" s="77"/>
      <c r="BB998" s="77"/>
      <c r="BC998" s="77"/>
      <c r="BD998" s="77"/>
      <c r="BE998" s="77"/>
      <c r="BF998" s="77"/>
      <c r="BG998" s="77"/>
      <c r="BH998" s="77"/>
      <c r="BI998" s="77"/>
      <c r="BJ998" s="77"/>
      <c r="BK998" s="77"/>
      <c r="BL998" s="77"/>
      <c r="BM998" s="77"/>
      <c r="BN998" s="77"/>
      <c r="BO998" s="77"/>
      <c r="BP998" s="77"/>
      <c r="BQ998" s="77"/>
      <c r="BR998" s="77"/>
      <c r="BS998" s="77"/>
      <c r="BT998" s="77"/>
      <c r="BU998" s="77"/>
      <c r="BV998" s="77"/>
      <c r="BW998" s="77"/>
      <c r="BX998" s="77"/>
      <c r="BY998" s="77"/>
      <c r="BZ998" s="77"/>
      <c r="CA998" s="77"/>
      <c r="CB998" s="77"/>
      <c r="CC998" s="77"/>
      <c r="CD998" s="77"/>
      <c r="CE998" s="77"/>
      <c r="CF998" s="77"/>
      <c r="CG998" s="77"/>
      <c r="CH998" s="77"/>
      <c r="CI998" s="77"/>
      <c r="CJ998" s="77"/>
      <c r="CK998" s="77"/>
      <c r="CL998" s="77"/>
      <c r="CM998" s="77"/>
      <c r="CN998" s="77"/>
      <c r="CO998" s="77"/>
      <c r="CP998" s="77"/>
      <c r="CQ998" s="77"/>
      <c r="CR998" s="77"/>
      <c r="CS998" s="77"/>
      <c r="CT998" s="77"/>
      <c r="CU998" s="77"/>
      <c r="CV998" s="77"/>
      <c r="CW998" s="77"/>
      <c r="CX998" s="77"/>
      <c r="CY998" s="77"/>
      <c r="CZ998" s="77"/>
      <c r="DA998" s="77"/>
      <c r="DB998" s="77"/>
      <c r="DC998" s="77"/>
      <c r="DD998" s="77"/>
      <c r="DE998" s="77"/>
      <c r="DF998" s="77"/>
      <c r="DG998" s="77"/>
      <c r="DH998" s="77"/>
      <c r="DI998" s="77"/>
      <c r="DJ998" s="77"/>
      <c r="DK998" s="77"/>
      <c r="DL998" s="77"/>
      <c r="DM998" s="77"/>
      <c r="DN998" s="77"/>
      <c r="DO998" s="77"/>
      <c r="DP998" s="77"/>
      <c r="DQ998" s="77"/>
      <c r="DR998" s="77"/>
      <c r="DS998" s="77"/>
      <c r="DT998" s="77"/>
      <c r="DU998" s="77"/>
      <c r="DV998" s="77"/>
      <c r="DW998" s="77"/>
      <c r="DX998" s="77"/>
      <c r="DY998" s="77"/>
      <c r="DZ998" s="77"/>
      <c r="EA998" s="77"/>
      <c r="EB998" s="77"/>
      <c r="EC998" s="77"/>
      <c r="ED998" s="77"/>
      <c r="EE998" s="77"/>
      <c r="EF998" s="77"/>
      <c r="EG998" s="77"/>
      <c r="EH998" s="77"/>
      <c r="EI998" s="77"/>
      <c r="EJ998" s="77"/>
      <c r="EK998" s="77"/>
      <c r="EL998" s="77"/>
      <c r="EM998" s="77"/>
      <c r="EN998" s="77"/>
      <c r="EO998" s="77"/>
      <c r="EP998" s="77"/>
      <c r="EQ998" s="77"/>
      <c r="ER998" s="77"/>
      <c r="ES998" s="77"/>
      <c r="ET998" s="77"/>
      <c r="EU998" s="77"/>
      <c r="EV998" s="77"/>
      <c r="EW998" s="77"/>
      <c r="EX998" s="77"/>
      <c r="EY998" s="77"/>
      <c r="EZ998" s="77"/>
      <c r="FA998" s="77"/>
      <c r="FB998" s="77"/>
      <c r="FC998" s="77"/>
      <c r="FD998" s="77"/>
      <c r="FE998" s="77"/>
      <c r="FF998" s="77"/>
      <c r="FG998" s="77"/>
      <c r="FH998" s="77"/>
      <c r="FI998" s="77"/>
      <c r="FJ998" s="77"/>
      <c r="FK998" s="77"/>
      <c r="FL998" s="77"/>
      <c r="FM998" s="77"/>
      <c r="FN998" s="77"/>
      <c r="FO998" s="77"/>
      <c r="FP998" s="77"/>
      <c r="FQ998" s="77"/>
      <c r="FR998" s="77"/>
      <c r="FS998" s="77"/>
      <c r="FT998" s="77"/>
      <c r="FU998" s="77"/>
      <c r="FV998" s="77"/>
      <c r="FW998" s="77"/>
      <c r="FX998" s="77"/>
      <c r="FY998" s="77"/>
      <c r="FZ998" s="77"/>
      <c r="GA998" s="77"/>
      <c r="GB998" s="77"/>
      <c r="GC998" s="77"/>
      <c r="GD998" s="77"/>
      <c r="GE998" s="77"/>
      <c r="GF998" s="77"/>
      <c r="GG998" s="77"/>
      <c r="GH998" s="77"/>
      <c r="GI998" s="77"/>
      <c r="GJ998" s="77"/>
      <c r="GK998" s="77"/>
      <c r="GL998" s="77"/>
      <c r="GM998" s="77"/>
      <c r="GN998" s="77"/>
      <c r="GO998" s="77"/>
      <c r="GP998" s="77"/>
      <c r="GQ998" s="77"/>
      <c r="GR998" s="77"/>
      <c r="GS998" s="77"/>
      <c r="GT998" s="77"/>
      <c r="GU998" s="77"/>
      <c r="GV998" s="77"/>
      <c r="GW998" s="77"/>
      <c r="GX998" s="77"/>
      <c r="GY998" s="77"/>
      <c r="GZ998" s="77"/>
      <c r="HA998" s="77"/>
      <c r="HB998" s="77"/>
      <c r="HC998" s="77"/>
      <c r="HD998" s="77"/>
      <c r="HE998" s="77"/>
      <c r="HF998" s="77"/>
      <c r="HG998" s="77"/>
      <c r="HH998" s="77"/>
      <c r="HI998" s="77"/>
      <c r="HJ998" s="77"/>
      <c r="HK998" s="77"/>
      <c r="HL998" s="77"/>
      <c r="HM998" s="77"/>
      <c r="HN998" s="77"/>
      <c r="HO998" s="77"/>
      <c r="HP998" s="77"/>
      <c r="HQ998" s="77"/>
      <c r="HR998" s="77"/>
      <c r="HS998" s="77"/>
      <c r="HT998" s="77"/>
      <c r="HU998" s="77"/>
      <c r="HV998" s="77"/>
      <c r="HW998" s="77"/>
      <c r="HX998" s="77"/>
      <c r="HY998" s="77"/>
      <c r="HZ998" s="77"/>
      <c r="IA998" s="77"/>
      <c r="IB998" s="77"/>
      <c r="IC998" s="77"/>
      <c r="ID998" s="77"/>
      <c r="IE998" s="77"/>
      <c r="IF998" s="77"/>
      <c r="IG998" s="77"/>
      <c r="IH998" s="77"/>
    </row>
    <row r="999" spans="1:242" s="78" customFormat="1" ht="33">
      <c r="A999" s="193" t="s">
        <v>1852</v>
      </c>
      <c r="B999" s="193" t="s">
        <v>738</v>
      </c>
      <c r="C999" s="193" t="s">
        <v>739</v>
      </c>
      <c r="D999" s="193" t="s">
        <v>1855</v>
      </c>
      <c r="E999" s="201">
        <v>18</v>
      </c>
      <c r="F999" s="195" t="s">
        <v>1471</v>
      </c>
      <c r="G999" s="193" t="s">
        <v>1856</v>
      </c>
      <c r="H999" s="195"/>
      <c r="I999" s="195"/>
      <c r="J999" s="77"/>
      <c r="K999" s="77"/>
      <c r="L999" s="77"/>
      <c r="M999" s="77"/>
      <c r="N999" s="77"/>
      <c r="O999" s="77"/>
      <c r="P999" s="77"/>
      <c r="Q999" s="77"/>
      <c r="R999" s="77"/>
      <c r="S999" s="77"/>
      <c r="T999" s="77"/>
      <c r="U999" s="77"/>
      <c r="V999" s="77"/>
      <c r="W999" s="77"/>
      <c r="X999" s="77"/>
      <c r="Y999" s="77"/>
      <c r="Z999" s="77"/>
      <c r="AA999" s="77"/>
      <c r="AB999" s="77"/>
      <c r="AC999" s="77"/>
      <c r="AD999" s="77"/>
      <c r="AE999" s="77"/>
      <c r="AF999" s="77"/>
      <c r="AG999" s="77"/>
      <c r="AH999" s="77"/>
      <c r="AI999" s="77"/>
      <c r="AJ999" s="77"/>
      <c r="AK999" s="77"/>
      <c r="AL999" s="77"/>
      <c r="AM999" s="77"/>
      <c r="AN999" s="77"/>
      <c r="AO999" s="77"/>
      <c r="AP999" s="77"/>
      <c r="AQ999" s="77"/>
      <c r="AR999" s="77"/>
      <c r="AS999" s="77"/>
      <c r="AT999" s="77"/>
      <c r="AU999" s="77"/>
      <c r="AV999" s="77"/>
      <c r="AW999" s="77"/>
      <c r="AX999" s="77"/>
      <c r="AY999" s="77"/>
      <c r="AZ999" s="77"/>
      <c r="BA999" s="77"/>
      <c r="BB999" s="77"/>
      <c r="BC999" s="77"/>
      <c r="BD999" s="77"/>
      <c r="BE999" s="77"/>
      <c r="BF999" s="77"/>
      <c r="BG999" s="77"/>
      <c r="BH999" s="77"/>
      <c r="BI999" s="77"/>
      <c r="BJ999" s="77"/>
      <c r="BK999" s="77"/>
      <c r="BL999" s="77"/>
      <c r="BM999" s="77"/>
      <c r="BN999" s="77"/>
      <c r="BO999" s="77"/>
      <c r="BP999" s="77"/>
      <c r="BQ999" s="77"/>
      <c r="BR999" s="77"/>
      <c r="BS999" s="77"/>
      <c r="BT999" s="77"/>
      <c r="BU999" s="77"/>
      <c r="BV999" s="77"/>
      <c r="BW999" s="77"/>
      <c r="BX999" s="77"/>
      <c r="BY999" s="77"/>
      <c r="BZ999" s="77"/>
      <c r="CA999" s="77"/>
      <c r="CB999" s="77"/>
      <c r="CC999" s="77"/>
      <c r="CD999" s="77"/>
      <c r="CE999" s="77"/>
      <c r="CF999" s="77"/>
      <c r="CG999" s="77"/>
      <c r="CH999" s="77"/>
      <c r="CI999" s="77"/>
      <c r="CJ999" s="77"/>
      <c r="CK999" s="77"/>
      <c r="CL999" s="77"/>
      <c r="CM999" s="77"/>
      <c r="CN999" s="77"/>
      <c r="CO999" s="77"/>
      <c r="CP999" s="77"/>
      <c r="CQ999" s="77"/>
      <c r="CR999" s="77"/>
      <c r="CS999" s="77"/>
      <c r="CT999" s="77"/>
      <c r="CU999" s="77"/>
      <c r="CV999" s="77"/>
      <c r="CW999" s="77"/>
      <c r="CX999" s="77"/>
      <c r="CY999" s="77"/>
      <c r="CZ999" s="77"/>
      <c r="DA999" s="77"/>
      <c r="DB999" s="77"/>
      <c r="DC999" s="77"/>
      <c r="DD999" s="77"/>
      <c r="DE999" s="77"/>
      <c r="DF999" s="77"/>
      <c r="DG999" s="77"/>
      <c r="DH999" s="77"/>
      <c r="DI999" s="77"/>
      <c r="DJ999" s="77"/>
      <c r="DK999" s="77"/>
      <c r="DL999" s="77"/>
      <c r="DM999" s="77"/>
      <c r="DN999" s="77"/>
      <c r="DO999" s="77"/>
      <c r="DP999" s="77"/>
      <c r="DQ999" s="77"/>
      <c r="DR999" s="77"/>
      <c r="DS999" s="77"/>
      <c r="DT999" s="77"/>
      <c r="DU999" s="77"/>
      <c r="DV999" s="77"/>
      <c r="DW999" s="77"/>
      <c r="DX999" s="77"/>
      <c r="DY999" s="77"/>
      <c r="DZ999" s="77"/>
      <c r="EA999" s="77"/>
      <c r="EB999" s="77"/>
      <c r="EC999" s="77"/>
      <c r="ED999" s="77"/>
      <c r="EE999" s="77"/>
      <c r="EF999" s="77"/>
      <c r="EG999" s="77"/>
      <c r="EH999" s="77"/>
      <c r="EI999" s="77"/>
      <c r="EJ999" s="77"/>
      <c r="EK999" s="77"/>
      <c r="EL999" s="77"/>
      <c r="EM999" s="77"/>
      <c r="EN999" s="77"/>
      <c r="EO999" s="77"/>
      <c r="EP999" s="77"/>
      <c r="EQ999" s="77"/>
      <c r="ER999" s="77"/>
      <c r="ES999" s="77"/>
      <c r="ET999" s="77"/>
      <c r="EU999" s="77"/>
      <c r="EV999" s="77"/>
      <c r="EW999" s="77"/>
      <c r="EX999" s="77"/>
      <c r="EY999" s="77"/>
      <c r="EZ999" s="77"/>
      <c r="FA999" s="77"/>
      <c r="FB999" s="77"/>
      <c r="FC999" s="77"/>
      <c r="FD999" s="77"/>
      <c r="FE999" s="77"/>
      <c r="FF999" s="77"/>
      <c r="FG999" s="77"/>
      <c r="FH999" s="77"/>
      <c r="FI999" s="77"/>
      <c r="FJ999" s="77"/>
      <c r="FK999" s="77"/>
      <c r="FL999" s="77"/>
      <c r="FM999" s="77"/>
      <c r="FN999" s="77"/>
      <c r="FO999" s="77"/>
      <c r="FP999" s="77"/>
      <c r="FQ999" s="77"/>
      <c r="FR999" s="77"/>
      <c r="FS999" s="77"/>
      <c r="FT999" s="77"/>
      <c r="FU999" s="77"/>
      <c r="FV999" s="77"/>
      <c r="FW999" s="77"/>
      <c r="FX999" s="77"/>
      <c r="FY999" s="77"/>
      <c r="FZ999" s="77"/>
      <c r="GA999" s="77"/>
      <c r="GB999" s="77"/>
      <c r="GC999" s="77"/>
      <c r="GD999" s="77"/>
      <c r="GE999" s="77"/>
      <c r="GF999" s="77"/>
      <c r="GG999" s="77"/>
      <c r="GH999" s="77"/>
      <c r="GI999" s="77"/>
      <c r="GJ999" s="77"/>
      <c r="GK999" s="77"/>
      <c r="GL999" s="77"/>
      <c r="GM999" s="77"/>
      <c r="GN999" s="77"/>
      <c r="GO999" s="77"/>
      <c r="GP999" s="77"/>
      <c r="GQ999" s="77"/>
      <c r="GR999" s="77"/>
      <c r="GS999" s="77"/>
      <c r="GT999" s="77"/>
      <c r="GU999" s="77"/>
      <c r="GV999" s="77"/>
      <c r="GW999" s="77"/>
      <c r="GX999" s="77"/>
      <c r="GY999" s="77"/>
      <c r="GZ999" s="77"/>
      <c r="HA999" s="77"/>
      <c r="HB999" s="77"/>
      <c r="HC999" s="77"/>
      <c r="HD999" s="77"/>
      <c r="HE999" s="77"/>
      <c r="HF999" s="77"/>
      <c r="HG999" s="77"/>
      <c r="HH999" s="77"/>
      <c r="HI999" s="77"/>
      <c r="HJ999" s="77"/>
      <c r="HK999" s="77"/>
      <c r="HL999" s="77"/>
      <c r="HM999" s="77"/>
      <c r="HN999" s="77"/>
      <c r="HO999" s="77"/>
      <c r="HP999" s="77"/>
      <c r="HQ999" s="77"/>
      <c r="HR999" s="77"/>
      <c r="HS999" s="77"/>
      <c r="HT999" s="77"/>
      <c r="HU999" s="77"/>
      <c r="HV999" s="77"/>
      <c r="HW999" s="77"/>
      <c r="HX999" s="77"/>
      <c r="HY999" s="77"/>
      <c r="HZ999" s="77"/>
      <c r="IA999" s="77"/>
      <c r="IB999" s="77"/>
      <c r="IC999" s="77"/>
      <c r="ID999" s="77"/>
      <c r="IE999" s="77"/>
      <c r="IF999" s="77"/>
      <c r="IG999" s="77"/>
      <c r="IH999" s="77"/>
    </row>
    <row r="1000" spans="1:242" s="78" customFormat="1" ht="33">
      <c r="A1000" s="193" t="s">
        <v>1852</v>
      </c>
      <c r="B1000" s="193" t="s">
        <v>740</v>
      </c>
      <c r="C1000" s="193" t="s">
        <v>739</v>
      </c>
      <c r="D1000" s="193" t="s">
        <v>1855</v>
      </c>
      <c r="E1000" s="201">
        <v>20</v>
      </c>
      <c r="F1000" s="195" t="s">
        <v>1471</v>
      </c>
      <c r="G1000" s="193" t="s">
        <v>1856</v>
      </c>
      <c r="H1000" s="195"/>
      <c r="I1000" s="195" t="s">
        <v>1845</v>
      </c>
      <c r="J1000" s="77"/>
      <c r="K1000" s="77"/>
      <c r="L1000" s="77"/>
      <c r="M1000" s="77"/>
      <c r="N1000" s="77"/>
      <c r="O1000" s="77"/>
      <c r="P1000" s="77"/>
      <c r="Q1000" s="77"/>
      <c r="R1000" s="77"/>
      <c r="S1000" s="77"/>
      <c r="T1000" s="77"/>
      <c r="U1000" s="77"/>
      <c r="V1000" s="77"/>
      <c r="W1000" s="77"/>
      <c r="X1000" s="77"/>
      <c r="Y1000" s="77"/>
      <c r="Z1000" s="77"/>
      <c r="AA1000" s="77"/>
      <c r="AB1000" s="77"/>
      <c r="AC1000" s="77"/>
      <c r="AD1000" s="77"/>
      <c r="AE1000" s="77"/>
      <c r="AF1000" s="77"/>
      <c r="AG1000" s="77"/>
      <c r="AH1000" s="77"/>
      <c r="AI1000" s="77"/>
      <c r="AJ1000" s="77"/>
      <c r="AK1000" s="77"/>
      <c r="AL1000" s="77"/>
      <c r="AM1000" s="77"/>
      <c r="AN1000" s="77"/>
      <c r="AO1000" s="77"/>
      <c r="AP1000" s="77"/>
      <c r="AQ1000" s="77"/>
      <c r="AR1000" s="77"/>
      <c r="AS1000" s="77"/>
      <c r="AT1000" s="77"/>
      <c r="AU1000" s="77"/>
      <c r="AV1000" s="77"/>
      <c r="AW1000" s="77"/>
      <c r="AX1000" s="77"/>
      <c r="AY1000" s="77"/>
      <c r="AZ1000" s="77"/>
      <c r="BA1000" s="77"/>
      <c r="BB1000" s="77"/>
      <c r="BC1000" s="77"/>
      <c r="BD1000" s="77"/>
      <c r="BE1000" s="77"/>
      <c r="BF1000" s="77"/>
      <c r="BG1000" s="77"/>
      <c r="BH1000" s="77"/>
      <c r="BI1000" s="77"/>
      <c r="BJ1000" s="77"/>
      <c r="BK1000" s="77"/>
      <c r="BL1000" s="77"/>
      <c r="BM1000" s="77"/>
      <c r="BN1000" s="77"/>
      <c r="BO1000" s="77"/>
      <c r="BP1000" s="77"/>
      <c r="BQ1000" s="77"/>
      <c r="BR1000" s="77"/>
      <c r="BS1000" s="77"/>
      <c r="BT1000" s="77"/>
      <c r="BU1000" s="77"/>
      <c r="BV1000" s="77"/>
      <c r="BW1000" s="77"/>
      <c r="BX1000" s="77"/>
      <c r="BY1000" s="77"/>
      <c r="BZ1000" s="77"/>
      <c r="CA1000" s="77"/>
      <c r="CB1000" s="77"/>
      <c r="CC1000" s="77"/>
      <c r="CD1000" s="77"/>
      <c r="CE1000" s="77"/>
      <c r="CF1000" s="77"/>
      <c r="CG1000" s="77"/>
      <c r="CH1000" s="77"/>
      <c r="CI1000" s="77"/>
      <c r="CJ1000" s="77"/>
      <c r="CK1000" s="77"/>
      <c r="CL1000" s="77"/>
      <c r="CM1000" s="77"/>
      <c r="CN1000" s="77"/>
      <c r="CO1000" s="77"/>
      <c r="CP1000" s="77"/>
      <c r="CQ1000" s="77"/>
      <c r="CR1000" s="77"/>
      <c r="CS1000" s="77"/>
      <c r="CT1000" s="77"/>
      <c r="CU1000" s="77"/>
      <c r="CV1000" s="77"/>
      <c r="CW1000" s="77"/>
      <c r="CX1000" s="77"/>
      <c r="CY1000" s="77"/>
      <c r="CZ1000" s="77"/>
      <c r="DA1000" s="77"/>
      <c r="DB1000" s="77"/>
      <c r="DC1000" s="77"/>
      <c r="DD1000" s="77"/>
      <c r="DE1000" s="77"/>
      <c r="DF1000" s="77"/>
      <c r="DG1000" s="77"/>
      <c r="DH1000" s="77"/>
      <c r="DI1000" s="77"/>
      <c r="DJ1000" s="77"/>
      <c r="DK1000" s="77"/>
      <c r="DL1000" s="77"/>
      <c r="DM1000" s="77"/>
      <c r="DN1000" s="77"/>
      <c r="DO1000" s="77"/>
      <c r="DP1000" s="77"/>
      <c r="DQ1000" s="77"/>
      <c r="DR1000" s="77"/>
      <c r="DS1000" s="77"/>
      <c r="DT1000" s="77"/>
      <c r="DU1000" s="77"/>
      <c r="DV1000" s="77"/>
      <c r="DW1000" s="77"/>
      <c r="DX1000" s="77"/>
      <c r="DY1000" s="77"/>
      <c r="DZ1000" s="77"/>
      <c r="EA1000" s="77"/>
      <c r="EB1000" s="77"/>
      <c r="EC1000" s="77"/>
      <c r="ED1000" s="77"/>
      <c r="EE1000" s="77"/>
      <c r="EF1000" s="77"/>
      <c r="EG1000" s="77"/>
      <c r="EH1000" s="77"/>
      <c r="EI1000" s="77"/>
      <c r="EJ1000" s="77"/>
      <c r="EK1000" s="77"/>
      <c r="EL1000" s="77"/>
      <c r="EM1000" s="77"/>
      <c r="EN1000" s="77"/>
      <c r="EO1000" s="77"/>
      <c r="EP1000" s="77"/>
      <c r="EQ1000" s="77"/>
      <c r="ER1000" s="77"/>
      <c r="ES1000" s="77"/>
      <c r="ET1000" s="77"/>
      <c r="EU1000" s="77"/>
      <c r="EV1000" s="77"/>
      <c r="EW1000" s="77"/>
      <c r="EX1000" s="77"/>
      <c r="EY1000" s="77"/>
      <c r="EZ1000" s="77"/>
      <c r="FA1000" s="77"/>
      <c r="FB1000" s="77"/>
      <c r="FC1000" s="77"/>
      <c r="FD1000" s="77"/>
      <c r="FE1000" s="77"/>
      <c r="FF1000" s="77"/>
      <c r="FG1000" s="77"/>
      <c r="FH1000" s="77"/>
      <c r="FI1000" s="77"/>
      <c r="FJ1000" s="77"/>
      <c r="FK1000" s="77"/>
      <c r="FL1000" s="77"/>
      <c r="FM1000" s="77"/>
      <c r="FN1000" s="77"/>
      <c r="FO1000" s="77"/>
      <c r="FP1000" s="77"/>
      <c r="FQ1000" s="77"/>
      <c r="FR1000" s="77"/>
      <c r="FS1000" s="77"/>
      <c r="FT1000" s="77"/>
      <c r="FU1000" s="77"/>
      <c r="FV1000" s="77"/>
      <c r="FW1000" s="77"/>
      <c r="FX1000" s="77"/>
      <c r="FY1000" s="77"/>
      <c r="FZ1000" s="77"/>
      <c r="GA1000" s="77"/>
      <c r="GB1000" s="77"/>
      <c r="GC1000" s="77"/>
      <c r="GD1000" s="77"/>
      <c r="GE1000" s="77"/>
      <c r="GF1000" s="77"/>
      <c r="GG1000" s="77"/>
      <c r="GH1000" s="77"/>
      <c r="GI1000" s="77"/>
      <c r="GJ1000" s="77"/>
      <c r="GK1000" s="77"/>
      <c r="GL1000" s="77"/>
      <c r="GM1000" s="77"/>
      <c r="GN1000" s="77"/>
      <c r="GO1000" s="77"/>
      <c r="GP1000" s="77"/>
      <c r="GQ1000" s="77"/>
      <c r="GR1000" s="77"/>
      <c r="GS1000" s="77"/>
      <c r="GT1000" s="77"/>
      <c r="GU1000" s="77"/>
      <c r="GV1000" s="77"/>
      <c r="GW1000" s="77"/>
      <c r="GX1000" s="77"/>
      <c r="GY1000" s="77"/>
      <c r="GZ1000" s="77"/>
      <c r="HA1000" s="77"/>
      <c r="HB1000" s="77"/>
      <c r="HC1000" s="77"/>
      <c r="HD1000" s="77"/>
      <c r="HE1000" s="77"/>
      <c r="HF1000" s="77"/>
      <c r="HG1000" s="77"/>
      <c r="HH1000" s="77"/>
      <c r="HI1000" s="77"/>
      <c r="HJ1000" s="77"/>
      <c r="HK1000" s="77"/>
      <c r="HL1000" s="77"/>
      <c r="HM1000" s="77"/>
      <c r="HN1000" s="77"/>
      <c r="HO1000" s="77"/>
      <c r="HP1000" s="77"/>
      <c r="HQ1000" s="77"/>
      <c r="HR1000" s="77"/>
      <c r="HS1000" s="77"/>
      <c r="HT1000" s="77"/>
      <c r="HU1000" s="77"/>
      <c r="HV1000" s="77"/>
      <c r="HW1000" s="77"/>
      <c r="HX1000" s="77"/>
      <c r="HY1000" s="77"/>
      <c r="HZ1000" s="77"/>
      <c r="IA1000" s="77"/>
      <c r="IB1000" s="77"/>
      <c r="IC1000" s="77"/>
      <c r="ID1000" s="77"/>
      <c r="IE1000" s="77"/>
      <c r="IF1000" s="77"/>
      <c r="IG1000" s="77"/>
      <c r="IH1000" s="77"/>
    </row>
    <row r="1001" spans="1:242" s="78" customFormat="1" ht="30" customHeight="1">
      <c r="A1001" s="193"/>
      <c r="B1001" s="193"/>
      <c r="C1001" s="193" t="s">
        <v>741</v>
      </c>
      <c r="D1001" s="193"/>
      <c r="E1001" s="201">
        <f>SUM(E999:E1000)</f>
        <v>38</v>
      </c>
      <c r="F1001" s="195"/>
      <c r="G1001" s="193"/>
      <c r="H1001" s="195"/>
      <c r="I1001" s="195"/>
      <c r="J1001" s="77"/>
      <c r="K1001" s="77"/>
      <c r="L1001" s="77"/>
      <c r="M1001" s="77"/>
      <c r="N1001" s="77"/>
      <c r="O1001" s="77"/>
      <c r="P1001" s="77"/>
      <c r="Q1001" s="77"/>
      <c r="R1001" s="77"/>
      <c r="S1001" s="77"/>
      <c r="T1001" s="77"/>
      <c r="U1001" s="77"/>
      <c r="V1001" s="77"/>
      <c r="W1001" s="77"/>
      <c r="X1001" s="77"/>
      <c r="Y1001" s="77"/>
      <c r="Z1001" s="77"/>
      <c r="AA1001" s="77"/>
      <c r="AB1001" s="77"/>
      <c r="AC1001" s="77"/>
      <c r="AD1001" s="77"/>
      <c r="AE1001" s="77"/>
      <c r="AF1001" s="77"/>
      <c r="AG1001" s="77"/>
      <c r="AH1001" s="77"/>
      <c r="AI1001" s="77"/>
      <c r="AJ1001" s="77"/>
      <c r="AK1001" s="77"/>
      <c r="AL1001" s="77"/>
      <c r="AM1001" s="77"/>
      <c r="AN1001" s="77"/>
      <c r="AO1001" s="77"/>
      <c r="AP1001" s="77"/>
      <c r="AQ1001" s="77"/>
      <c r="AR1001" s="77"/>
      <c r="AS1001" s="77"/>
      <c r="AT1001" s="77"/>
      <c r="AU1001" s="77"/>
      <c r="AV1001" s="77"/>
      <c r="AW1001" s="77"/>
      <c r="AX1001" s="77"/>
      <c r="AY1001" s="77"/>
      <c r="AZ1001" s="77"/>
      <c r="BA1001" s="77"/>
      <c r="BB1001" s="77"/>
      <c r="BC1001" s="77"/>
      <c r="BD1001" s="77"/>
      <c r="BE1001" s="77"/>
      <c r="BF1001" s="77"/>
      <c r="BG1001" s="77"/>
      <c r="BH1001" s="77"/>
      <c r="BI1001" s="77"/>
      <c r="BJ1001" s="77"/>
      <c r="BK1001" s="77"/>
      <c r="BL1001" s="77"/>
      <c r="BM1001" s="77"/>
      <c r="BN1001" s="77"/>
      <c r="BO1001" s="77"/>
      <c r="BP1001" s="77"/>
      <c r="BQ1001" s="77"/>
      <c r="BR1001" s="77"/>
      <c r="BS1001" s="77"/>
      <c r="BT1001" s="77"/>
      <c r="BU1001" s="77"/>
      <c r="BV1001" s="77"/>
      <c r="BW1001" s="77"/>
      <c r="BX1001" s="77"/>
      <c r="BY1001" s="77"/>
      <c r="BZ1001" s="77"/>
      <c r="CA1001" s="77"/>
      <c r="CB1001" s="77"/>
      <c r="CC1001" s="77"/>
      <c r="CD1001" s="77"/>
      <c r="CE1001" s="77"/>
      <c r="CF1001" s="77"/>
      <c r="CG1001" s="77"/>
      <c r="CH1001" s="77"/>
      <c r="CI1001" s="77"/>
      <c r="CJ1001" s="77"/>
      <c r="CK1001" s="77"/>
      <c r="CL1001" s="77"/>
      <c r="CM1001" s="77"/>
      <c r="CN1001" s="77"/>
      <c r="CO1001" s="77"/>
      <c r="CP1001" s="77"/>
      <c r="CQ1001" s="77"/>
      <c r="CR1001" s="77"/>
      <c r="CS1001" s="77"/>
      <c r="CT1001" s="77"/>
      <c r="CU1001" s="77"/>
      <c r="CV1001" s="77"/>
      <c r="CW1001" s="77"/>
      <c r="CX1001" s="77"/>
      <c r="CY1001" s="77"/>
      <c r="CZ1001" s="77"/>
      <c r="DA1001" s="77"/>
      <c r="DB1001" s="77"/>
      <c r="DC1001" s="77"/>
      <c r="DD1001" s="77"/>
      <c r="DE1001" s="77"/>
      <c r="DF1001" s="77"/>
      <c r="DG1001" s="77"/>
      <c r="DH1001" s="77"/>
      <c r="DI1001" s="77"/>
      <c r="DJ1001" s="77"/>
      <c r="DK1001" s="77"/>
      <c r="DL1001" s="77"/>
      <c r="DM1001" s="77"/>
      <c r="DN1001" s="77"/>
      <c r="DO1001" s="77"/>
      <c r="DP1001" s="77"/>
      <c r="DQ1001" s="77"/>
      <c r="DR1001" s="77"/>
      <c r="DS1001" s="77"/>
      <c r="DT1001" s="77"/>
      <c r="DU1001" s="77"/>
      <c r="DV1001" s="77"/>
      <c r="DW1001" s="77"/>
      <c r="DX1001" s="77"/>
      <c r="DY1001" s="77"/>
      <c r="DZ1001" s="77"/>
      <c r="EA1001" s="77"/>
      <c r="EB1001" s="77"/>
      <c r="EC1001" s="77"/>
      <c r="ED1001" s="77"/>
      <c r="EE1001" s="77"/>
      <c r="EF1001" s="77"/>
      <c r="EG1001" s="77"/>
      <c r="EH1001" s="77"/>
      <c r="EI1001" s="77"/>
      <c r="EJ1001" s="77"/>
      <c r="EK1001" s="77"/>
      <c r="EL1001" s="77"/>
      <c r="EM1001" s="77"/>
      <c r="EN1001" s="77"/>
      <c r="EO1001" s="77"/>
      <c r="EP1001" s="77"/>
      <c r="EQ1001" s="77"/>
      <c r="ER1001" s="77"/>
      <c r="ES1001" s="77"/>
      <c r="ET1001" s="77"/>
      <c r="EU1001" s="77"/>
      <c r="EV1001" s="77"/>
      <c r="EW1001" s="77"/>
      <c r="EX1001" s="77"/>
      <c r="EY1001" s="77"/>
      <c r="EZ1001" s="77"/>
      <c r="FA1001" s="77"/>
      <c r="FB1001" s="77"/>
      <c r="FC1001" s="77"/>
      <c r="FD1001" s="77"/>
      <c r="FE1001" s="77"/>
      <c r="FF1001" s="77"/>
      <c r="FG1001" s="77"/>
      <c r="FH1001" s="77"/>
      <c r="FI1001" s="77"/>
      <c r="FJ1001" s="77"/>
      <c r="FK1001" s="77"/>
      <c r="FL1001" s="77"/>
      <c r="FM1001" s="77"/>
      <c r="FN1001" s="77"/>
      <c r="FO1001" s="77"/>
      <c r="FP1001" s="77"/>
      <c r="FQ1001" s="77"/>
      <c r="FR1001" s="77"/>
      <c r="FS1001" s="77"/>
      <c r="FT1001" s="77"/>
      <c r="FU1001" s="77"/>
      <c r="FV1001" s="77"/>
      <c r="FW1001" s="77"/>
      <c r="FX1001" s="77"/>
      <c r="FY1001" s="77"/>
      <c r="FZ1001" s="77"/>
      <c r="GA1001" s="77"/>
      <c r="GB1001" s="77"/>
      <c r="GC1001" s="77"/>
      <c r="GD1001" s="77"/>
      <c r="GE1001" s="77"/>
      <c r="GF1001" s="77"/>
      <c r="GG1001" s="77"/>
      <c r="GH1001" s="77"/>
      <c r="GI1001" s="77"/>
      <c r="GJ1001" s="77"/>
      <c r="GK1001" s="77"/>
      <c r="GL1001" s="77"/>
      <c r="GM1001" s="77"/>
      <c r="GN1001" s="77"/>
      <c r="GO1001" s="77"/>
      <c r="GP1001" s="77"/>
      <c r="GQ1001" s="77"/>
      <c r="GR1001" s="77"/>
      <c r="GS1001" s="77"/>
      <c r="GT1001" s="77"/>
      <c r="GU1001" s="77"/>
      <c r="GV1001" s="77"/>
      <c r="GW1001" s="77"/>
      <c r="GX1001" s="77"/>
      <c r="GY1001" s="77"/>
      <c r="GZ1001" s="77"/>
      <c r="HA1001" s="77"/>
      <c r="HB1001" s="77"/>
      <c r="HC1001" s="77"/>
      <c r="HD1001" s="77"/>
      <c r="HE1001" s="77"/>
      <c r="HF1001" s="77"/>
      <c r="HG1001" s="77"/>
      <c r="HH1001" s="77"/>
      <c r="HI1001" s="77"/>
      <c r="HJ1001" s="77"/>
      <c r="HK1001" s="77"/>
      <c r="HL1001" s="77"/>
      <c r="HM1001" s="77"/>
      <c r="HN1001" s="77"/>
      <c r="HO1001" s="77"/>
      <c r="HP1001" s="77"/>
      <c r="HQ1001" s="77"/>
      <c r="HR1001" s="77"/>
      <c r="HS1001" s="77"/>
      <c r="HT1001" s="77"/>
      <c r="HU1001" s="77"/>
      <c r="HV1001" s="77"/>
      <c r="HW1001" s="77"/>
      <c r="HX1001" s="77"/>
      <c r="HY1001" s="77"/>
      <c r="HZ1001" s="77"/>
      <c r="IA1001" s="77"/>
      <c r="IB1001" s="77"/>
      <c r="IC1001" s="77"/>
      <c r="ID1001" s="77"/>
      <c r="IE1001" s="77"/>
      <c r="IF1001" s="77"/>
      <c r="IG1001" s="77"/>
      <c r="IH1001" s="77"/>
    </row>
    <row r="1002" spans="1:242" s="78" customFormat="1" ht="33">
      <c r="A1002" s="193" t="s">
        <v>316</v>
      </c>
      <c r="B1002" s="193" t="s">
        <v>742</v>
      </c>
      <c r="C1002" s="193" t="s">
        <v>743</v>
      </c>
      <c r="D1002" s="193" t="s">
        <v>319</v>
      </c>
      <c r="E1002" s="201">
        <v>20</v>
      </c>
      <c r="F1002" s="195" t="s">
        <v>320</v>
      </c>
      <c r="G1002" s="193" t="s">
        <v>321</v>
      </c>
      <c r="H1002" s="195"/>
      <c r="I1002" s="195"/>
      <c r="J1002" s="77"/>
      <c r="K1002" s="77"/>
      <c r="L1002" s="77"/>
      <c r="M1002" s="77"/>
      <c r="N1002" s="77"/>
      <c r="O1002" s="77"/>
      <c r="P1002" s="77"/>
      <c r="Q1002" s="77"/>
      <c r="R1002" s="77"/>
      <c r="S1002" s="77"/>
      <c r="T1002" s="77"/>
      <c r="U1002" s="77"/>
      <c r="V1002" s="77"/>
      <c r="W1002" s="77"/>
      <c r="X1002" s="77"/>
      <c r="Y1002" s="77"/>
      <c r="Z1002" s="77"/>
      <c r="AA1002" s="77"/>
      <c r="AB1002" s="77"/>
      <c r="AC1002" s="77"/>
      <c r="AD1002" s="77"/>
      <c r="AE1002" s="77"/>
      <c r="AF1002" s="77"/>
      <c r="AG1002" s="77"/>
      <c r="AH1002" s="77"/>
      <c r="AI1002" s="77"/>
      <c r="AJ1002" s="77"/>
      <c r="AK1002" s="77"/>
      <c r="AL1002" s="77"/>
      <c r="AM1002" s="77"/>
      <c r="AN1002" s="77"/>
      <c r="AO1002" s="77"/>
      <c r="AP1002" s="77"/>
      <c r="AQ1002" s="77"/>
      <c r="AR1002" s="77"/>
      <c r="AS1002" s="77"/>
      <c r="AT1002" s="77"/>
      <c r="AU1002" s="77"/>
      <c r="AV1002" s="77"/>
      <c r="AW1002" s="77"/>
      <c r="AX1002" s="77"/>
      <c r="AY1002" s="77"/>
      <c r="AZ1002" s="77"/>
      <c r="BA1002" s="77"/>
      <c r="BB1002" s="77"/>
      <c r="BC1002" s="77"/>
      <c r="BD1002" s="77"/>
      <c r="BE1002" s="77"/>
      <c r="BF1002" s="77"/>
      <c r="BG1002" s="77"/>
      <c r="BH1002" s="77"/>
      <c r="BI1002" s="77"/>
      <c r="BJ1002" s="77"/>
      <c r="BK1002" s="77"/>
      <c r="BL1002" s="77"/>
      <c r="BM1002" s="77"/>
      <c r="BN1002" s="77"/>
      <c r="BO1002" s="77"/>
      <c r="BP1002" s="77"/>
      <c r="BQ1002" s="77"/>
      <c r="BR1002" s="77"/>
      <c r="BS1002" s="77"/>
      <c r="BT1002" s="77"/>
      <c r="BU1002" s="77"/>
      <c r="BV1002" s="77"/>
      <c r="BW1002" s="77"/>
      <c r="BX1002" s="77"/>
      <c r="BY1002" s="77"/>
      <c r="BZ1002" s="77"/>
      <c r="CA1002" s="77"/>
      <c r="CB1002" s="77"/>
      <c r="CC1002" s="77"/>
      <c r="CD1002" s="77"/>
      <c r="CE1002" s="77"/>
      <c r="CF1002" s="77"/>
      <c r="CG1002" s="77"/>
      <c r="CH1002" s="77"/>
      <c r="CI1002" s="77"/>
      <c r="CJ1002" s="77"/>
      <c r="CK1002" s="77"/>
      <c r="CL1002" s="77"/>
      <c r="CM1002" s="77"/>
      <c r="CN1002" s="77"/>
      <c r="CO1002" s="77"/>
      <c r="CP1002" s="77"/>
      <c r="CQ1002" s="77"/>
      <c r="CR1002" s="77"/>
      <c r="CS1002" s="77"/>
      <c r="CT1002" s="77"/>
      <c r="CU1002" s="77"/>
      <c r="CV1002" s="77"/>
      <c r="CW1002" s="77"/>
      <c r="CX1002" s="77"/>
      <c r="CY1002" s="77"/>
      <c r="CZ1002" s="77"/>
      <c r="DA1002" s="77"/>
      <c r="DB1002" s="77"/>
      <c r="DC1002" s="77"/>
      <c r="DD1002" s="77"/>
      <c r="DE1002" s="77"/>
      <c r="DF1002" s="77"/>
      <c r="DG1002" s="77"/>
      <c r="DH1002" s="77"/>
      <c r="DI1002" s="77"/>
      <c r="DJ1002" s="77"/>
      <c r="DK1002" s="77"/>
      <c r="DL1002" s="77"/>
      <c r="DM1002" s="77"/>
      <c r="DN1002" s="77"/>
      <c r="DO1002" s="77"/>
      <c r="DP1002" s="77"/>
      <c r="DQ1002" s="77"/>
      <c r="DR1002" s="77"/>
      <c r="DS1002" s="77"/>
      <c r="DT1002" s="77"/>
      <c r="DU1002" s="77"/>
      <c r="DV1002" s="77"/>
      <c r="DW1002" s="77"/>
      <c r="DX1002" s="77"/>
      <c r="DY1002" s="77"/>
      <c r="DZ1002" s="77"/>
      <c r="EA1002" s="77"/>
      <c r="EB1002" s="77"/>
      <c r="EC1002" s="77"/>
      <c r="ED1002" s="77"/>
      <c r="EE1002" s="77"/>
      <c r="EF1002" s="77"/>
      <c r="EG1002" s="77"/>
      <c r="EH1002" s="77"/>
      <c r="EI1002" s="77"/>
      <c r="EJ1002" s="77"/>
      <c r="EK1002" s="77"/>
      <c r="EL1002" s="77"/>
      <c r="EM1002" s="77"/>
      <c r="EN1002" s="77"/>
      <c r="EO1002" s="77"/>
      <c r="EP1002" s="77"/>
      <c r="EQ1002" s="77"/>
      <c r="ER1002" s="77"/>
      <c r="ES1002" s="77"/>
      <c r="ET1002" s="77"/>
      <c r="EU1002" s="77"/>
      <c r="EV1002" s="77"/>
      <c r="EW1002" s="77"/>
      <c r="EX1002" s="77"/>
      <c r="EY1002" s="77"/>
      <c r="EZ1002" s="77"/>
      <c r="FA1002" s="77"/>
      <c r="FB1002" s="77"/>
      <c r="FC1002" s="77"/>
      <c r="FD1002" s="77"/>
      <c r="FE1002" s="77"/>
      <c r="FF1002" s="77"/>
      <c r="FG1002" s="77"/>
      <c r="FH1002" s="77"/>
      <c r="FI1002" s="77"/>
      <c r="FJ1002" s="77"/>
      <c r="FK1002" s="77"/>
      <c r="FL1002" s="77"/>
      <c r="FM1002" s="77"/>
      <c r="FN1002" s="77"/>
      <c r="FO1002" s="77"/>
      <c r="FP1002" s="77"/>
      <c r="FQ1002" s="77"/>
      <c r="FR1002" s="77"/>
      <c r="FS1002" s="77"/>
      <c r="FT1002" s="77"/>
      <c r="FU1002" s="77"/>
      <c r="FV1002" s="77"/>
      <c r="FW1002" s="77"/>
      <c r="FX1002" s="77"/>
      <c r="FY1002" s="77"/>
      <c r="FZ1002" s="77"/>
      <c r="GA1002" s="77"/>
      <c r="GB1002" s="77"/>
      <c r="GC1002" s="77"/>
      <c r="GD1002" s="77"/>
      <c r="GE1002" s="77"/>
      <c r="GF1002" s="77"/>
      <c r="GG1002" s="77"/>
      <c r="GH1002" s="77"/>
      <c r="GI1002" s="77"/>
      <c r="GJ1002" s="77"/>
      <c r="GK1002" s="77"/>
      <c r="GL1002" s="77"/>
      <c r="GM1002" s="77"/>
      <c r="GN1002" s="77"/>
      <c r="GO1002" s="77"/>
      <c r="GP1002" s="77"/>
      <c r="GQ1002" s="77"/>
      <c r="GR1002" s="77"/>
      <c r="GS1002" s="77"/>
      <c r="GT1002" s="77"/>
      <c r="GU1002" s="77"/>
      <c r="GV1002" s="77"/>
      <c r="GW1002" s="77"/>
      <c r="GX1002" s="77"/>
      <c r="GY1002" s="77"/>
      <c r="GZ1002" s="77"/>
      <c r="HA1002" s="77"/>
      <c r="HB1002" s="77"/>
      <c r="HC1002" s="77"/>
      <c r="HD1002" s="77"/>
      <c r="HE1002" s="77"/>
      <c r="HF1002" s="77"/>
      <c r="HG1002" s="77"/>
      <c r="HH1002" s="77"/>
      <c r="HI1002" s="77"/>
      <c r="HJ1002" s="77"/>
      <c r="HK1002" s="77"/>
      <c r="HL1002" s="77"/>
      <c r="HM1002" s="77"/>
      <c r="HN1002" s="77"/>
      <c r="HO1002" s="77"/>
      <c r="HP1002" s="77"/>
      <c r="HQ1002" s="77"/>
      <c r="HR1002" s="77"/>
      <c r="HS1002" s="77"/>
      <c r="HT1002" s="77"/>
      <c r="HU1002" s="77"/>
      <c r="HV1002" s="77"/>
      <c r="HW1002" s="77"/>
      <c r="HX1002" s="77"/>
      <c r="HY1002" s="77"/>
      <c r="HZ1002" s="77"/>
      <c r="IA1002" s="77"/>
      <c r="IB1002" s="77"/>
      <c r="IC1002" s="77"/>
      <c r="ID1002" s="77"/>
      <c r="IE1002" s="77"/>
      <c r="IF1002" s="77"/>
      <c r="IG1002" s="77"/>
      <c r="IH1002" s="77"/>
    </row>
    <row r="1003" spans="1:242" s="78" customFormat="1" ht="33">
      <c r="A1003" s="193" t="s">
        <v>603</v>
      </c>
      <c r="B1003" s="193" t="s">
        <v>744</v>
      </c>
      <c r="C1003" s="193" t="s">
        <v>745</v>
      </c>
      <c r="D1003" s="193" t="s">
        <v>319</v>
      </c>
      <c r="E1003" s="201">
        <v>150</v>
      </c>
      <c r="F1003" s="195" t="s">
        <v>293</v>
      </c>
      <c r="G1003" s="193"/>
      <c r="H1003" s="195" t="s">
        <v>294</v>
      </c>
      <c r="I1003" s="195"/>
      <c r="J1003" s="77"/>
      <c r="K1003" s="77"/>
      <c r="L1003" s="77"/>
      <c r="M1003" s="77"/>
      <c r="N1003" s="77"/>
      <c r="O1003" s="77"/>
      <c r="P1003" s="77"/>
      <c r="Q1003" s="77"/>
      <c r="R1003" s="77"/>
      <c r="S1003" s="77"/>
      <c r="T1003" s="77"/>
      <c r="U1003" s="77"/>
      <c r="V1003" s="77"/>
      <c r="W1003" s="77"/>
      <c r="X1003" s="77"/>
      <c r="Y1003" s="77"/>
      <c r="Z1003" s="77"/>
      <c r="AA1003" s="77"/>
      <c r="AB1003" s="77"/>
      <c r="AC1003" s="77"/>
      <c r="AD1003" s="77"/>
      <c r="AE1003" s="77"/>
      <c r="AF1003" s="77"/>
      <c r="AG1003" s="77"/>
      <c r="AH1003" s="77"/>
      <c r="AI1003" s="77"/>
      <c r="AJ1003" s="77"/>
      <c r="AK1003" s="77"/>
      <c r="AL1003" s="77"/>
      <c r="AM1003" s="77"/>
      <c r="AN1003" s="77"/>
      <c r="AO1003" s="77"/>
      <c r="AP1003" s="77"/>
      <c r="AQ1003" s="77"/>
      <c r="AR1003" s="77"/>
      <c r="AS1003" s="77"/>
      <c r="AT1003" s="77"/>
      <c r="AU1003" s="77"/>
      <c r="AV1003" s="77"/>
      <c r="AW1003" s="77"/>
      <c r="AX1003" s="77"/>
      <c r="AY1003" s="77"/>
      <c r="AZ1003" s="77"/>
      <c r="BA1003" s="77"/>
      <c r="BB1003" s="77"/>
      <c r="BC1003" s="77"/>
      <c r="BD1003" s="77"/>
      <c r="BE1003" s="77"/>
      <c r="BF1003" s="77"/>
      <c r="BG1003" s="77"/>
      <c r="BH1003" s="77"/>
      <c r="BI1003" s="77"/>
      <c r="BJ1003" s="77"/>
      <c r="BK1003" s="77"/>
      <c r="BL1003" s="77"/>
      <c r="BM1003" s="77"/>
      <c r="BN1003" s="77"/>
      <c r="BO1003" s="77"/>
      <c r="BP1003" s="77"/>
      <c r="BQ1003" s="77"/>
      <c r="BR1003" s="77"/>
      <c r="BS1003" s="77"/>
      <c r="BT1003" s="77"/>
      <c r="BU1003" s="77"/>
      <c r="BV1003" s="77"/>
      <c r="BW1003" s="77"/>
      <c r="BX1003" s="77"/>
      <c r="BY1003" s="77"/>
      <c r="BZ1003" s="77"/>
      <c r="CA1003" s="77"/>
      <c r="CB1003" s="77"/>
      <c r="CC1003" s="77"/>
      <c r="CD1003" s="77"/>
      <c r="CE1003" s="77"/>
      <c r="CF1003" s="77"/>
      <c r="CG1003" s="77"/>
      <c r="CH1003" s="77"/>
      <c r="CI1003" s="77"/>
      <c r="CJ1003" s="77"/>
      <c r="CK1003" s="77"/>
      <c r="CL1003" s="77"/>
      <c r="CM1003" s="77"/>
      <c r="CN1003" s="77"/>
      <c r="CO1003" s="77"/>
      <c r="CP1003" s="77"/>
      <c r="CQ1003" s="77"/>
      <c r="CR1003" s="77"/>
      <c r="CS1003" s="77"/>
      <c r="CT1003" s="77"/>
      <c r="CU1003" s="77"/>
      <c r="CV1003" s="77"/>
      <c r="CW1003" s="77"/>
      <c r="CX1003" s="77"/>
      <c r="CY1003" s="77"/>
      <c r="CZ1003" s="77"/>
      <c r="DA1003" s="77"/>
      <c r="DB1003" s="77"/>
      <c r="DC1003" s="77"/>
      <c r="DD1003" s="77"/>
      <c r="DE1003" s="77"/>
      <c r="DF1003" s="77"/>
      <c r="DG1003" s="77"/>
      <c r="DH1003" s="77"/>
      <c r="DI1003" s="77"/>
      <c r="DJ1003" s="77"/>
      <c r="DK1003" s="77"/>
      <c r="DL1003" s="77"/>
      <c r="DM1003" s="77"/>
      <c r="DN1003" s="77"/>
      <c r="DO1003" s="77"/>
      <c r="DP1003" s="77"/>
      <c r="DQ1003" s="77"/>
      <c r="DR1003" s="77"/>
      <c r="DS1003" s="77"/>
      <c r="DT1003" s="77"/>
      <c r="DU1003" s="77"/>
      <c r="DV1003" s="77"/>
      <c r="DW1003" s="77"/>
      <c r="DX1003" s="77"/>
      <c r="DY1003" s="77"/>
      <c r="DZ1003" s="77"/>
      <c r="EA1003" s="77"/>
      <c r="EB1003" s="77"/>
      <c r="EC1003" s="77"/>
      <c r="ED1003" s="77"/>
      <c r="EE1003" s="77"/>
      <c r="EF1003" s="77"/>
      <c r="EG1003" s="77"/>
      <c r="EH1003" s="77"/>
      <c r="EI1003" s="77"/>
      <c r="EJ1003" s="77"/>
      <c r="EK1003" s="77"/>
      <c r="EL1003" s="77"/>
      <c r="EM1003" s="77"/>
      <c r="EN1003" s="77"/>
      <c r="EO1003" s="77"/>
      <c r="EP1003" s="77"/>
      <c r="EQ1003" s="77"/>
      <c r="ER1003" s="77"/>
      <c r="ES1003" s="77"/>
      <c r="ET1003" s="77"/>
      <c r="EU1003" s="77"/>
      <c r="EV1003" s="77"/>
      <c r="EW1003" s="77"/>
      <c r="EX1003" s="77"/>
      <c r="EY1003" s="77"/>
      <c r="EZ1003" s="77"/>
      <c r="FA1003" s="77"/>
      <c r="FB1003" s="77"/>
      <c r="FC1003" s="77"/>
      <c r="FD1003" s="77"/>
      <c r="FE1003" s="77"/>
      <c r="FF1003" s="77"/>
      <c r="FG1003" s="77"/>
      <c r="FH1003" s="77"/>
      <c r="FI1003" s="77"/>
      <c r="FJ1003" s="77"/>
      <c r="FK1003" s="77"/>
      <c r="FL1003" s="77"/>
      <c r="FM1003" s="77"/>
      <c r="FN1003" s="77"/>
      <c r="FO1003" s="77"/>
      <c r="FP1003" s="77"/>
      <c r="FQ1003" s="77"/>
      <c r="FR1003" s="77"/>
      <c r="FS1003" s="77"/>
      <c r="FT1003" s="77"/>
      <c r="FU1003" s="77"/>
      <c r="FV1003" s="77"/>
      <c r="FW1003" s="77"/>
      <c r="FX1003" s="77"/>
      <c r="FY1003" s="77"/>
      <c r="FZ1003" s="77"/>
      <c r="GA1003" s="77"/>
      <c r="GB1003" s="77"/>
      <c r="GC1003" s="77"/>
      <c r="GD1003" s="77"/>
      <c r="GE1003" s="77"/>
      <c r="GF1003" s="77"/>
      <c r="GG1003" s="77"/>
      <c r="GH1003" s="77"/>
      <c r="GI1003" s="77"/>
      <c r="GJ1003" s="77"/>
      <c r="GK1003" s="77"/>
      <c r="GL1003" s="77"/>
      <c r="GM1003" s="77"/>
      <c r="GN1003" s="77"/>
      <c r="GO1003" s="77"/>
      <c r="GP1003" s="77"/>
      <c r="GQ1003" s="77"/>
      <c r="GR1003" s="77"/>
      <c r="GS1003" s="77"/>
      <c r="GT1003" s="77"/>
      <c r="GU1003" s="77"/>
      <c r="GV1003" s="77"/>
      <c r="GW1003" s="77"/>
      <c r="GX1003" s="77"/>
      <c r="GY1003" s="77"/>
      <c r="GZ1003" s="77"/>
      <c r="HA1003" s="77"/>
      <c r="HB1003" s="77"/>
      <c r="HC1003" s="77"/>
      <c r="HD1003" s="77"/>
      <c r="HE1003" s="77"/>
      <c r="HF1003" s="77"/>
      <c r="HG1003" s="77"/>
      <c r="HH1003" s="77"/>
      <c r="HI1003" s="77"/>
      <c r="HJ1003" s="77"/>
      <c r="HK1003" s="77"/>
      <c r="HL1003" s="77"/>
      <c r="HM1003" s="77"/>
      <c r="HN1003" s="77"/>
      <c r="HO1003" s="77"/>
      <c r="HP1003" s="77"/>
      <c r="HQ1003" s="77"/>
      <c r="HR1003" s="77"/>
      <c r="HS1003" s="77"/>
      <c r="HT1003" s="77"/>
      <c r="HU1003" s="77"/>
      <c r="HV1003" s="77"/>
      <c r="HW1003" s="77"/>
      <c r="HX1003" s="77"/>
      <c r="HY1003" s="77"/>
      <c r="HZ1003" s="77"/>
      <c r="IA1003" s="77"/>
      <c r="IB1003" s="77"/>
      <c r="IC1003" s="77"/>
      <c r="ID1003" s="77"/>
      <c r="IE1003" s="77"/>
      <c r="IF1003" s="77"/>
      <c r="IG1003" s="77"/>
      <c r="IH1003" s="77"/>
    </row>
    <row r="1004" spans="1:242" s="78" customFormat="1" ht="33">
      <c r="A1004" s="193" t="s">
        <v>603</v>
      </c>
      <c r="B1004" s="193" t="s">
        <v>713</v>
      </c>
      <c r="C1004" s="193" t="s">
        <v>745</v>
      </c>
      <c r="D1004" s="193" t="s">
        <v>319</v>
      </c>
      <c r="E1004" s="201">
        <v>36</v>
      </c>
      <c r="F1004" s="195" t="s">
        <v>293</v>
      </c>
      <c r="G1004" s="193"/>
      <c r="H1004" s="195" t="s">
        <v>294</v>
      </c>
      <c r="I1004" s="195"/>
      <c r="J1004" s="77"/>
      <c r="K1004" s="77"/>
      <c r="L1004" s="77"/>
      <c r="M1004" s="77"/>
      <c r="N1004" s="77"/>
      <c r="O1004" s="77"/>
      <c r="P1004" s="77"/>
      <c r="Q1004" s="77"/>
      <c r="R1004" s="77"/>
      <c r="S1004" s="77"/>
      <c r="T1004" s="77"/>
      <c r="U1004" s="77"/>
      <c r="V1004" s="77"/>
      <c r="W1004" s="77"/>
      <c r="X1004" s="77"/>
      <c r="Y1004" s="77"/>
      <c r="Z1004" s="77"/>
      <c r="AA1004" s="77"/>
      <c r="AB1004" s="77"/>
      <c r="AC1004" s="77"/>
      <c r="AD1004" s="77"/>
      <c r="AE1004" s="77"/>
      <c r="AF1004" s="77"/>
      <c r="AG1004" s="77"/>
      <c r="AH1004" s="77"/>
      <c r="AI1004" s="77"/>
      <c r="AJ1004" s="77"/>
      <c r="AK1004" s="77"/>
      <c r="AL1004" s="77"/>
      <c r="AM1004" s="77"/>
      <c r="AN1004" s="77"/>
      <c r="AO1004" s="77"/>
      <c r="AP1004" s="77"/>
      <c r="AQ1004" s="77"/>
      <c r="AR1004" s="77"/>
      <c r="AS1004" s="77"/>
      <c r="AT1004" s="77"/>
      <c r="AU1004" s="77"/>
      <c r="AV1004" s="77"/>
      <c r="AW1004" s="77"/>
      <c r="AX1004" s="77"/>
      <c r="AY1004" s="77"/>
      <c r="AZ1004" s="77"/>
      <c r="BA1004" s="77"/>
      <c r="BB1004" s="77"/>
      <c r="BC1004" s="77"/>
      <c r="BD1004" s="77"/>
      <c r="BE1004" s="77"/>
      <c r="BF1004" s="77"/>
      <c r="BG1004" s="77"/>
      <c r="BH1004" s="77"/>
      <c r="BI1004" s="77"/>
      <c r="BJ1004" s="77"/>
      <c r="BK1004" s="77"/>
      <c r="BL1004" s="77"/>
      <c r="BM1004" s="77"/>
      <c r="BN1004" s="77"/>
      <c r="BO1004" s="77"/>
      <c r="BP1004" s="77"/>
      <c r="BQ1004" s="77"/>
      <c r="BR1004" s="77"/>
      <c r="BS1004" s="77"/>
      <c r="BT1004" s="77"/>
      <c r="BU1004" s="77"/>
      <c r="BV1004" s="77"/>
      <c r="BW1004" s="77"/>
      <c r="BX1004" s="77"/>
      <c r="BY1004" s="77"/>
      <c r="BZ1004" s="77"/>
      <c r="CA1004" s="77"/>
      <c r="CB1004" s="77"/>
      <c r="CC1004" s="77"/>
      <c r="CD1004" s="77"/>
      <c r="CE1004" s="77"/>
      <c r="CF1004" s="77"/>
      <c r="CG1004" s="77"/>
      <c r="CH1004" s="77"/>
      <c r="CI1004" s="77"/>
      <c r="CJ1004" s="77"/>
      <c r="CK1004" s="77"/>
      <c r="CL1004" s="77"/>
      <c r="CM1004" s="77"/>
      <c r="CN1004" s="77"/>
      <c r="CO1004" s="77"/>
      <c r="CP1004" s="77"/>
      <c r="CQ1004" s="77"/>
      <c r="CR1004" s="77"/>
      <c r="CS1004" s="77"/>
      <c r="CT1004" s="77"/>
      <c r="CU1004" s="77"/>
      <c r="CV1004" s="77"/>
      <c r="CW1004" s="77"/>
      <c r="CX1004" s="77"/>
      <c r="CY1004" s="77"/>
      <c r="CZ1004" s="77"/>
      <c r="DA1004" s="77"/>
      <c r="DB1004" s="77"/>
      <c r="DC1004" s="77"/>
      <c r="DD1004" s="77"/>
      <c r="DE1004" s="77"/>
      <c r="DF1004" s="77"/>
      <c r="DG1004" s="77"/>
      <c r="DH1004" s="77"/>
      <c r="DI1004" s="77"/>
      <c r="DJ1004" s="77"/>
      <c r="DK1004" s="77"/>
      <c r="DL1004" s="77"/>
      <c r="DM1004" s="77"/>
      <c r="DN1004" s="77"/>
      <c r="DO1004" s="77"/>
      <c r="DP1004" s="77"/>
      <c r="DQ1004" s="77"/>
      <c r="DR1004" s="77"/>
      <c r="DS1004" s="77"/>
      <c r="DT1004" s="77"/>
      <c r="DU1004" s="77"/>
      <c r="DV1004" s="77"/>
      <c r="DW1004" s="77"/>
      <c r="DX1004" s="77"/>
      <c r="DY1004" s="77"/>
      <c r="DZ1004" s="77"/>
      <c r="EA1004" s="77"/>
      <c r="EB1004" s="77"/>
      <c r="EC1004" s="77"/>
      <c r="ED1004" s="77"/>
      <c r="EE1004" s="77"/>
      <c r="EF1004" s="77"/>
      <c r="EG1004" s="77"/>
      <c r="EH1004" s="77"/>
      <c r="EI1004" s="77"/>
      <c r="EJ1004" s="77"/>
      <c r="EK1004" s="77"/>
      <c r="EL1004" s="77"/>
      <c r="EM1004" s="77"/>
      <c r="EN1004" s="77"/>
      <c r="EO1004" s="77"/>
      <c r="EP1004" s="77"/>
      <c r="EQ1004" s="77"/>
      <c r="ER1004" s="77"/>
      <c r="ES1004" s="77"/>
      <c r="ET1004" s="77"/>
      <c r="EU1004" s="77"/>
      <c r="EV1004" s="77"/>
      <c r="EW1004" s="77"/>
      <c r="EX1004" s="77"/>
      <c r="EY1004" s="77"/>
      <c r="EZ1004" s="77"/>
      <c r="FA1004" s="77"/>
      <c r="FB1004" s="77"/>
      <c r="FC1004" s="77"/>
      <c r="FD1004" s="77"/>
      <c r="FE1004" s="77"/>
      <c r="FF1004" s="77"/>
      <c r="FG1004" s="77"/>
      <c r="FH1004" s="77"/>
      <c r="FI1004" s="77"/>
      <c r="FJ1004" s="77"/>
      <c r="FK1004" s="77"/>
      <c r="FL1004" s="77"/>
      <c r="FM1004" s="77"/>
      <c r="FN1004" s="77"/>
      <c r="FO1004" s="77"/>
      <c r="FP1004" s="77"/>
      <c r="FQ1004" s="77"/>
      <c r="FR1004" s="77"/>
      <c r="FS1004" s="77"/>
      <c r="FT1004" s="77"/>
      <c r="FU1004" s="77"/>
      <c r="FV1004" s="77"/>
      <c r="FW1004" s="77"/>
      <c r="FX1004" s="77"/>
      <c r="FY1004" s="77"/>
      <c r="FZ1004" s="77"/>
      <c r="GA1004" s="77"/>
      <c r="GB1004" s="77"/>
      <c r="GC1004" s="77"/>
      <c r="GD1004" s="77"/>
      <c r="GE1004" s="77"/>
      <c r="GF1004" s="77"/>
      <c r="GG1004" s="77"/>
      <c r="GH1004" s="77"/>
      <c r="GI1004" s="77"/>
      <c r="GJ1004" s="77"/>
      <c r="GK1004" s="77"/>
      <c r="GL1004" s="77"/>
      <c r="GM1004" s="77"/>
      <c r="GN1004" s="77"/>
      <c r="GO1004" s="77"/>
      <c r="GP1004" s="77"/>
      <c r="GQ1004" s="77"/>
      <c r="GR1004" s="77"/>
      <c r="GS1004" s="77"/>
      <c r="GT1004" s="77"/>
      <c r="GU1004" s="77"/>
      <c r="GV1004" s="77"/>
      <c r="GW1004" s="77"/>
      <c r="GX1004" s="77"/>
      <c r="GY1004" s="77"/>
      <c r="GZ1004" s="77"/>
      <c r="HA1004" s="77"/>
      <c r="HB1004" s="77"/>
      <c r="HC1004" s="77"/>
      <c r="HD1004" s="77"/>
      <c r="HE1004" s="77"/>
      <c r="HF1004" s="77"/>
      <c r="HG1004" s="77"/>
      <c r="HH1004" s="77"/>
      <c r="HI1004" s="77"/>
      <c r="HJ1004" s="77"/>
      <c r="HK1004" s="77"/>
      <c r="HL1004" s="77"/>
      <c r="HM1004" s="77"/>
      <c r="HN1004" s="77"/>
      <c r="HO1004" s="77"/>
      <c r="HP1004" s="77"/>
      <c r="HQ1004" s="77"/>
      <c r="HR1004" s="77"/>
      <c r="HS1004" s="77"/>
      <c r="HT1004" s="77"/>
      <c r="HU1004" s="77"/>
      <c r="HV1004" s="77"/>
      <c r="HW1004" s="77"/>
      <c r="HX1004" s="77"/>
      <c r="HY1004" s="77"/>
      <c r="HZ1004" s="77"/>
      <c r="IA1004" s="77"/>
      <c r="IB1004" s="77"/>
      <c r="IC1004" s="77"/>
      <c r="ID1004" s="77"/>
      <c r="IE1004" s="77"/>
      <c r="IF1004" s="77"/>
      <c r="IG1004" s="77"/>
      <c r="IH1004" s="77"/>
    </row>
    <row r="1005" spans="1:242" s="78" customFormat="1" ht="29.25" customHeight="1">
      <c r="A1005" s="193" t="s">
        <v>603</v>
      </c>
      <c r="B1005" s="193" t="s">
        <v>713</v>
      </c>
      <c r="C1005" s="193" t="s">
        <v>745</v>
      </c>
      <c r="D1005" s="193" t="s">
        <v>319</v>
      </c>
      <c r="E1005" s="201">
        <v>36</v>
      </c>
      <c r="F1005" s="195" t="s">
        <v>293</v>
      </c>
      <c r="G1005" s="193"/>
      <c r="H1005" s="195" t="s">
        <v>294</v>
      </c>
      <c r="I1005" s="195"/>
      <c r="J1005" s="77"/>
      <c r="K1005" s="77"/>
      <c r="L1005" s="77"/>
      <c r="M1005" s="77"/>
      <c r="N1005" s="77"/>
      <c r="O1005" s="77"/>
      <c r="P1005" s="77"/>
      <c r="Q1005" s="77"/>
      <c r="R1005" s="77"/>
      <c r="S1005" s="77"/>
      <c r="T1005" s="77"/>
      <c r="U1005" s="77"/>
      <c r="V1005" s="77"/>
      <c r="W1005" s="77"/>
      <c r="X1005" s="77"/>
      <c r="Y1005" s="77"/>
      <c r="Z1005" s="77"/>
      <c r="AA1005" s="77"/>
      <c r="AB1005" s="77"/>
      <c r="AC1005" s="77"/>
      <c r="AD1005" s="77"/>
      <c r="AE1005" s="77"/>
      <c r="AF1005" s="77"/>
      <c r="AG1005" s="77"/>
      <c r="AH1005" s="77"/>
      <c r="AI1005" s="77"/>
      <c r="AJ1005" s="77"/>
      <c r="AK1005" s="77"/>
      <c r="AL1005" s="77"/>
      <c r="AM1005" s="77"/>
      <c r="AN1005" s="77"/>
      <c r="AO1005" s="77"/>
      <c r="AP1005" s="77"/>
      <c r="AQ1005" s="77"/>
      <c r="AR1005" s="77"/>
      <c r="AS1005" s="77"/>
      <c r="AT1005" s="77"/>
      <c r="AU1005" s="77"/>
      <c r="AV1005" s="77"/>
      <c r="AW1005" s="77"/>
      <c r="AX1005" s="77"/>
      <c r="AY1005" s="77"/>
      <c r="AZ1005" s="77"/>
      <c r="BA1005" s="77"/>
      <c r="BB1005" s="77"/>
      <c r="BC1005" s="77"/>
      <c r="BD1005" s="77"/>
      <c r="BE1005" s="77"/>
      <c r="BF1005" s="77"/>
      <c r="BG1005" s="77"/>
      <c r="BH1005" s="77"/>
      <c r="BI1005" s="77"/>
      <c r="BJ1005" s="77"/>
      <c r="BK1005" s="77"/>
      <c r="BL1005" s="77"/>
      <c r="BM1005" s="77"/>
      <c r="BN1005" s="77"/>
      <c r="BO1005" s="77"/>
      <c r="BP1005" s="77"/>
      <c r="BQ1005" s="77"/>
      <c r="BR1005" s="77"/>
      <c r="BS1005" s="77"/>
      <c r="BT1005" s="77"/>
      <c r="BU1005" s="77"/>
      <c r="BV1005" s="77"/>
      <c r="BW1005" s="77"/>
      <c r="BX1005" s="77"/>
      <c r="BY1005" s="77"/>
      <c r="BZ1005" s="77"/>
      <c r="CA1005" s="77"/>
      <c r="CB1005" s="77"/>
      <c r="CC1005" s="77"/>
      <c r="CD1005" s="77"/>
      <c r="CE1005" s="77"/>
      <c r="CF1005" s="77"/>
      <c r="CG1005" s="77"/>
      <c r="CH1005" s="77"/>
      <c r="CI1005" s="77"/>
      <c r="CJ1005" s="77"/>
      <c r="CK1005" s="77"/>
      <c r="CL1005" s="77"/>
      <c r="CM1005" s="77"/>
      <c r="CN1005" s="77"/>
      <c r="CO1005" s="77"/>
      <c r="CP1005" s="77"/>
      <c r="CQ1005" s="77"/>
      <c r="CR1005" s="77"/>
      <c r="CS1005" s="77"/>
      <c r="CT1005" s="77"/>
      <c r="CU1005" s="77"/>
      <c r="CV1005" s="77"/>
      <c r="CW1005" s="77"/>
      <c r="CX1005" s="77"/>
      <c r="CY1005" s="77"/>
      <c r="CZ1005" s="77"/>
      <c r="DA1005" s="77"/>
      <c r="DB1005" s="77"/>
      <c r="DC1005" s="77"/>
      <c r="DD1005" s="77"/>
      <c r="DE1005" s="77"/>
      <c r="DF1005" s="77"/>
      <c r="DG1005" s="77"/>
      <c r="DH1005" s="77"/>
      <c r="DI1005" s="77"/>
      <c r="DJ1005" s="77"/>
      <c r="DK1005" s="77"/>
      <c r="DL1005" s="77"/>
      <c r="DM1005" s="77"/>
      <c r="DN1005" s="77"/>
      <c r="DO1005" s="77"/>
      <c r="DP1005" s="77"/>
      <c r="DQ1005" s="77"/>
      <c r="DR1005" s="77"/>
      <c r="DS1005" s="77"/>
      <c r="DT1005" s="77"/>
      <c r="DU1005" s="77"/>
      <c r="DV1005" s="77"/>
      <c r="DW1005" s="77"/>
      <c r="DX1005" s="77"/>
      <c r="DY1005" s="77"/>
      <c r="DZ1005" s="77"/>
      <c r="EA1005" s="77"/>
      <c r="EB1005" s="77"/>
      <c r="EC1005" s="77"/>
      <c r="ED1005" s="77"/>
      <c r="EE1005" s="77"/>
      <c r="EF1005" s="77"/>
      <c r="EG1005" s="77"/>
      <c r="EH1005" s="77"/>
      <c r="EI1005" s="77"/>
      <c r="EJ1005" s="77"/>
      <c r="EK1005" s="77"/>
      <c r="EL1005" s="77"/>
      <c r="EM1005" s="77"/>
      <c r="EN1005" s="77"/>
      <c r="EO1005" s="77"/>
      <c r="EP1005" s="77"/>
      <c r="EQ1005" s="77"/>
      <c r="ER1005" s="77"/>
      <c r="ES1005" s="77"/>
      <c r="ET1005" s="77"/>
      <c r="EU1005" s="77"/>
      <c r="EV1005" s="77"/>
      <c r="EW1005" s="77"/>
      <c r="EX1005" s="77"/>
      <c r="EY1005" s="77"/>
      <c r="EZ1005" s="77"/>
      <c r="FA1005" s="77"/>
      <c r="FB1005" s="77"/>
      <c r="FC1005" s="77"/>
      <c r="FD1005" s="77"/>
      <c r="FE1005" s="77"/>
      <c r="FF1005" s="77"/>
      <c r="FG1005" s="77"/>
      <c r="FH1005" s="77"/>
      <c r="FI1005" s="77"/>
      <c r="FJ1005" s="77"/>
      <c r="FK1005" s="77"/>
      <c r="FL1005" s="77"/>
      <c r="FM1005" s="77"/>
      <c r="FN1005" s="77"/>
      <c r="FO1005" s="77"/>
      <c r="FP1005" s="77"/>
      <c r="FQ1005" s="77"/>
      <c r="FR1005" s="77"/>
      <c r="FS1005" s="77"/>
      <c r="FT1005" s="77"/>
      <c r="FU1005" s="77"/>
      <c r="FV1005" s="77"/>
      <c r="FW1005" s="77"/>
      <c r="FX1005" s="77"/>
      <c r="FY1005" s="77"/>
      <c r="FZ1005" s="77"/>
      <c r="GA1005" s="77"/>
      <c r="GB1005" s="77"/>
      <c r="GC1005" s="77"/>
      <c r="GD1005" s="77"/>
      <c r="GE1005" s="77"/>
      <c r="GF1005" s="77"/>
      <c r="GG1005" s="77"/>
      <c r="GH1005" s="77"/>
      <c r="GI1005" s="77"/>
      <c r="GJ1005" s="77"/>
      <c r="GK1005" s="77"/>
      <c r="GL1005" s="77"/>
      <c r="GM1005" s="77"/>
      <c r="GN1005" s="77"/>
      <c r="GO1005" s="77"/>
      <c r="GP1005" s="77"/>
      <c r="GQ1005" s="77"/>
      <c r="GR1005" s="77"/>
      <c r="GS1005" s="77"/>
      <c r="GT1005" s="77"/>
      <c r="GU1005" s="77"/>
      <c r="GV1005" s="77"/>
      <c r="GW1005" s="77"/>
      <c r="GX1005" s="77"/>
      <c r="GY1005" s="77"/>
      <c r="GZ1005" s="77"/>
      <c r="HA1005" s="77"/>
      <c r="HB1005" s="77"/>
      <c r="HC1005" s="77"/>
      <c r="HD1005" s="77"/>
      <c r="HE1005" s="77"/>
      <c r="HF1005" s="77"/>
      <c r="HG1005" s="77"/>
      <c r="HH1005" s="77"/>
      <c r="HI1005" s="77"/>
      <c r="HJ1005" s="77"/>
      <c r="HK1005" s="77"/>
      <c r="HL1005" s="77"/>
      <c r="HM1005" s="77"/>
      <c r="HN1005" s="77"/>
      <c r="HO1005" s="77"/>
      <c r="HP1005" s="77"/>
      <c r="HQ1005" s="77"/>
      <c r="HR1005" s="77"/>
      <c r="HS1005" s="77"/>
      <c r="HT1005" s="77"/>
      <c r="HU1005" s="77"/>
      <c r="HV1005" s="77"/>
      <c r="HW1005" s="77"/>
      <c r="HX1005" s="77"/>
      <c r="HY1005" s="77"/>
      <c r="HZ1005" s="77"/>
      <c r="IA1005" s="77"/>
      <c r="IB1005" s="77"/>
      <c r="IC1005" s="77"/>
      <c r="ID1005" s="77"/>
      <c r="IE1005" s="77"/>
      <c r="IF1005" s="77"/>
      <c r="IG1005" s="77"/>
      <c r="IH1005" s="77"/>
    </row>
    <row r="1006" spans="1:242" s="78" customFormat="1" ht="33">
      <c r="A1006" s="193" t="s">
        <v>603</v>
      </c>
      <c r="B1006" s="193" t="s">
        <v>606</v>
      </c>
      <c r="C1006" s="193" t="s">
        <v>745</v>
      </c>
      <c r="D1006" s="193" t="s">
        <v>319</v>
      </c>
      <c r="E1006" s="201">
        <v>94</v>
      </c>
      <c r="F1006" s="195" t="s">
        <v>293</v>
      </c>
      <c r="G1006" s="193"/>
      <c r="H1006" s="195" t="s">
        <v>294</v>
      </c>
      <c r="I1006" s="195"/>
      <c r="J1006" s="77"/>
      <c r="K1006" s="77"/>
      <c r="L1006" s="77"/>
      <c r="M1006" s="77"/>
      <c r="N1006" s="77"/>
      <c r="O1006" s="77"/>
      <c r="P1006" s="77"/>
      <c r="Q1006" s="77"/>
      <c r="R1006" s="77"/>
      <c r="S1006" s="77"/>
      <c r="T1006" s="77"/>
      <c r="U1006" s="77"/>
      <c r="V1006" s="77"/>
      <c r="W1006" s="77"/>
      <c r="X1006" s="77"/>
      <c r="Y1006" s="77"/>
      <c r="Z1006" s="77"/>
      <c r="AA1006" s="77"/>
      <c r="AB1006" s="77"/>
      <c r="AC1006" s="77"/>
      <c r="AD1006" s="77"/>
      <c r="AE1006" s="77"/>
      <c r="AF1006" s="77"/>
      <c r="AG1006" s="77"/>
      <c r="AH1006" s="77"/>
      <c r="AI1006" s="77"/>
      <c r="AJ1006" s="77"/>
      <c r="AK1006" s="77"/>
      <c r="AL1006" s="77"/>
      <c r="AM1006" s="77"/>
      <c r="AN1006" s="77"/>
      <c r="AO1006" s="77"/>
      <c r="AP1006" s="77"/>
      <c r="AQ1006" s="77"/>
      <c r="AR1006" s="77"/>
      <c r="AS1006" s="77"/>
      <c r="AT1006" s="77"/>
      <c r="AU1006" s="77"/>
      <c r="AV1006" s="77"/>
      <c r="AW1006" s="77"/>
      <c r="AX1006" s="77"/>
      <c r="AY1006" s="77"/>
      <c r="AZ1006" s="77"/>
      <c r="BA1006" s="77"/>
      <c r="BB1006" s="77"/>
      <c r="BC1006" s="77"/>
      <c r="BD1006" s="77"/>
      <c r="BE1006" s="77"/>
      <c r="BF1006" s="77"/>
      <c r="BG1006" s="77"/>
      <c r="BH1006" s="77"/>
      <c r="BI1006" s="77"/>
      <c r="BJ1006" s="77"/>
      <c r="BK1006" s="77"/>
      <c r="BL1006" s="77"/>
      <c r="BM1006" s="77"/>
      <c r="BN1006" s="77"/>
      <c r="BO1006" s="77"/>
      <c r="BP1006" s="77"/>
      <c r="BQ1006" s="77"/>
      <c r="BR1006" s="77"/>
      <c r="BS1006" s="77"/>
      <c r="BT1006" s="77"/>
      <c r="BU1006" s="77"/>
      <c r="BV1006" s="77"/>
      <c r="BW1006" s="77"/>
      <c r="BX1006" s="77"/>
      <c r="BY1006" s="77"/>
      <c r="BZ1006" s="77"/>
      <c r="CA1006" s="77"/>
      <c r="CB1006" s="77"/>
      <c r="CC1006" s="77"/>
      <c r="CD1006" s="77"/>
      <c r="CE1006" s="77"/>
      <c r="CF1006" s="77"/>
      <c r="CG1006" s="77"/>
      <c r="CH1006" s="77"/>
      <c r="CI1006" s="77"/>
      <c r="CJ1006" s="77"/>
      <c r="CK1006" s="77"/>
      <c r="CL1006" s="77"/>
      <c r="CM1006" s="77"/>
      <c r="CN1006" s="77"/>
      <c r="CO1006" s="77"/>
      <c r="CP1006" s="77"/>
      <c r="CQ1006" s="77"/>
      <c r="CR1006" s="77"/>
      <c r="CS1006" s="77"/>
      <c r="CT1006" s="77"/>
      <c r="CU1006" s="77"/>
      <c r="CV1006" s="77"/>
      <c r="CW1006" s="77"/>
      <c r="CX1006" s="77"/>
      <c r="CY1006" s="77"/>
      <c r="CZ1006" s="77"/>
      <c r="DA1006" s="77"/>
      <c r="DB1006" s="77"/>
      <c r="DC1006" s="77"/>
      <c r="DD1006" s="77"/>
      <c r="DE1006" s="77"/>
      <c r="DF1006" s="77"/>
      <c r="DG1006" s="77"/>
      <c r="DH1006" s="77"/>
      <c r="DI1006" s="77"/>
      <c r="DJ1006" s="77"/>
      <c r="DK1006" s="77"/>
      <c r="DL1006" s="77"/>
      <c r="DM1006" s="77"/>
      <c r="DN1006" s="77"/>
      <c r="DO1006" s="77"/>
      <c r="DP1006" s="77"/>
      <c r="DQ1006" s="77"/>
      <c r="DR1006" s="77"/>
      <c r="DS1006" s="77"/>
      <c r="DT1006" s="77"/>
      <c r="DU1006" s="77"/>
      <c r="DV1006" s="77"/>
      <c r="DW1006" s="77"/>
      <c r="DX1006" s="77"/>
      <c r="DY1006" s="77"/>
      <c r="DZ1006" s="77"/>
      <c r="EA1006" s="77"/>
      <c r="EB1006" s="77"/>
      <c r="EC1006" s="77"/>
      <c r="ED1006" s="77"/>
      <c r="EE1006" s="77"/>
      <c r="EF1006" s="77"/>
      <c r="EG1006" s="77"/>
      <c r="EH1006" s="77"/>
      <c r="EI1006" s="77"/>
      <c r="EJ1006" s="77"/>
      <c r="EK1006" s="77"/>
      <c r="EL1006" s="77"/>
      <c r="EM1006" s="77"/>
      <c r="EN1006" s="77"/>
      <c r="EO1006" s="77"/>
      <c r="EP1006" s="77"/>
      <c r="EQ1006" s="77"/>
      <c r="ER1006" s="77"/>
      <c r="ES1006" s="77"/>
      <c r="ET1006" s="77"/>
      <c r="EU1006" s="77"/>
      <c r="EV1006" s="77"/>
      <c r="EW1006" s="77"/>
      <c r="EX1006" s="77"/>
      <c r="EY1006" s="77"/>
      <c r="EZ1006" s="77"/>
      <c r="FA1006" s="77"/>
      <c r="FB1006" s="77"/>
      <c r="FC1006" s="77"/>
      <c r="FD1006" s="77"/>
      <c r="FE1006" s="77"/>
      <c r="FF1006" s="77"/>
      <c r="FG1006" s="77"/>
      <c r="FH1006" s="77"/>
      <c r="FI1006" s="77"/>
      <c r="FJ1006" s="77"/>
      <c r="FK1006" s="77"/>
      <c r="FL1006" s="77"/>
      <c r="FM1006" s="77"/>
      <c r="FN1006" s="77"/>
      <c r="FO1006" s="77"/>
      <c r="FP1006" s="77"/>
      <c r="FQ1006" s="77"/>
      <c r="FR1006" s="77"/>
      <c r="FS1006" s="77"/>
      <c r="FT1006" s="77"/>
      <c r="FU1006" s="77"/>
      <c r="FV1006" s="77"/>
      <c r="FW1006" s="77"/>
      <c r="FX1006" s="77"/>
      <c r="FY1006" s="77"/>
      <c r="FZ1006" s="77"/>
      <c r="GA1006" s="77"/>
      <c r="GB1006" s="77"/>
      <c r="GC1006" s="77"/>
      <c r="GD1006" s="77"/>
      <c r="GE1006" s="77"/>
      <c r="GF1006" s="77"/>
      <c r="GG1006" s="77"/>
      <c r="GH1006" s="77"/>
      <c r="GI1006" s="77"/>
      <c r="GJ1006" s="77"/>
      <c r="GK1006" s="77"/>
      <c r="GL1006" s="77"/>
      <c r="GM1006" s="77"/>
      <c r="GN1006" s="77"/>
      <c r="GO1006" s="77"/>
      <c r="GP1006" s="77"/>
      <c r="GQ1006" s="77"/>
      <c r="GR1006" s="77"/>
      <c r="GS1006" s="77"/>
      <c r="GT1006" s="77"/>
      <c r="GU1006" s="77"/>
      <c r="GV1006" s="77"/>
      <c r="GW1006" s="77"/>
      <c r="GX1006" s="77"/>
      <c r="GY1006" s="77"/>
      <c r="GZ1006" s="77"/>
      <c r="HA1006" s="77"/>
      <c r="HB1006" s="77"/>
      <c r="HC1006" s="77"/>
      <c r="HD1006" s="77"/>
      <c r="HE1006" s="77"/>
      <c r="HF1006" s="77"/>
      <c r="HG1006" s="77"/>
      <c r="HH1006" s="77"/>
      <c r="HI1006" s="77"/>
      <c r="HJ1006" s="77"/>
      <c r="HK1006" s="77"/>
      <c r="HL1006" s="77"/>
      <c r="HM1006" s="77"/>
      <c r="HN1006" s="77"/>
      <c r="HO1006" s="77"/>
      <c r="HP1006" s="77"/>
      <c r="HQ1006" s="77"/>
      <c r="HR1006" s="77"/>
      <c r="HS1006" s="77"/>
      <c r="HT1006" s="77"/>
      <c r="HU1006" s="77"/>
      <c r="HV1006" s="77"/>
      <c r="HW1006" s="77"/>
      <c r="HX1006" s="77"/>
      <c r="HY1006" s="77"/>
      <c r="HZ1006" s="77"/>
      <c r="IA1006" s="77"/>
      <c r="IB1006" s="77"/>
      <c r="IC1006" s="77"/>
      <c r="ID1006" s="77"/>
      <c r="IE1006" s="77"/>
      <c r="IF1006" s="77"/>
      <c r="IG1006" s="77"/>
      <c r="IH1006" s="77"/>
    </row>
    <row r="1007" spans="1:242" s="78" customFormat="1" ht="16.5">
      <c r="A1007" s="193"/>
      <c r="B1007" s="193"/>
      <c r="C1007" s="193" t="s">
        <v>746</v>
      </c>
      <c r="D1007" s="193"/>
      <c r="E1007" s="201">
        <f>SUM(E1003:E1006)</f>
        <v>316</v>
      </c>
      <c r="F1007" s="195"/>
      <c r="G1007" s="193"/>
      <c r="H1007" s="195"/>
      <c r="I1007" s="195"/>
      <c r="J1007" s="77"/>
      <c r="K1007" s="77"/>
      <c r="L1007" s="77"/>
      <c r="M1007" s="77"/>
      <c r="N1007" s="77"/>
      <c r="O1007" s="77"/>
      <c r="P1007" s="77"/>
      <c r="Q1007" s="77"/>
      <c r="R1007" s="77"/>
      <c r="S1007" s="77"/>
      <c r="T1007" s="77"/>
      <c r="U1007" s="77"/>
      <c r="V1007" s="77"/>
      <c r="W1007" s="77"/>
      <c r="X1007" s="77"/>
      <c r="Y1007" s="77"/>
      <c r="Z1007" s="77"/>
      <c r="AA1007" s="77"/>
      <c r="AB1007" s="77"/>
      <c r="AC1007" s="77"/>
      <c r="AD1007" s="77"/>
      <c r="AE1007" s="77"/>
      <c r="AF1007" s="77"/>
      <c r="AG1007" s="77"/>
      <c r="AH1007" s="77"/>
      <c r="AI1007" s="77"/>
      <c r="AJ1007" s="77"/>
      <c r="AK1007" s="77"/>
      <c r="AL1007" s="77"/>
      <c r="AM1007" s="77"/>
      <c r="AN1007" s="77"/>
      <c r="AO1007" s="77"/>
      <c r="AP1007" s="77"/>
      <c r="AQ1007" s="77"/>
      <c r="AR1007" s="77"/>
      <c r="AS1007" s="77"/>
      <c r="AT1007" s="77"/>
      <c r="AU1007" s="77"/>
      <c r="AV1007" s="77"/>
      <c r="AW1007" s="77"/>
      <c r="AX1007" s="77"/>
      <c r="AY1007" s="77"/>
      <c r="AZ1007" s="77"/>
      <c r="BA1007" s="77"/>
      <c r="BB1007" s="77"/>
      <c r="BC1007" s="77"/>
      <c r="BD1007" s="77"/>
      <c r="BE1007" s="77"/>
      <c r="BF1007" s="77"/>
      <c r="BG1007" s="77"/>
      <c r="BH1007" s="77"/>
      <c r="BI1007" s="77"/>
      <c r="BJ1007" s="77"/>
      <c r="BK1007" s="77"/>
      <c r="BL1007" s="77"/>
      <c r="BM1007" s="77"/>
      <c r="BN1007" s="77"/>
      <c r="BO1007" s="77"/>
      <c r="BP1007" s="77"/>
      <c r="BQ1007" s="77"/>
      <c r="BR1007" s="77"/>
      <c r="BS1007" s="77"/>
      <c r="BT1007" s="77"/>
      <c r="BU1007" s="77"/>
      <c r="BV1007" s="77"/>
      <c r="BW1007" s="77"/>
      <c r="BX1007" s="77"/>
      <c r="BY1007" s="77"/>
      <c r="BZ1007" s="77"/>
      <c r="CA1007" s="77"/>
      <c r="CB1007" s="77"/>
      <c r="CC1007" s="77"/>
      <c r="CD1007" s="77"/>
      <c r="CE1007" s="77"/>
      <c r="CF1007" s="77"/>
      <c r="CG1007" s="77"/>
      <c r="CH1007" s="77"/>
      <c r="CI1007" s="77"/>
      <c r="CJ1007" s="77"/>
      <c r="CK1007" s="77"/>
      <c r="CL1007" s="77"/>
      <c r="CM1007" s="77"/>
      <c r="CN1007" s="77"/>
      <c r="CO1007" s="77"/>
      <c r="CP1007" s="77"/>
      <c r="CQ1007" s="77"/>
      <c r="CR1007" s="77"/>
      <c r="CS1007" s="77"/>
      <c r="CT1007" s="77"/>
      <c r="CU1007" s="77"/>
      <c r="CV1007" s="77"/>
      <c r="CW1007" s="77"/>
      <c r="CX1007" s="77"/>
      <c r="CY1007" s="77"/>
      <c r="CZ1007" s="77"/>
      <c r="DA1007" s="77"/>
      <c r="DB1007" s="77"/>
      <c r="DC1007" s="77"/>
      <c r="DD1007" s="77"/>
      <c r="DE1007" s="77"/>
      <c r="DF1007" s="77"/>
      <c r="DG1007" s="77"/>
      <c r="DH1007" s="77"/>
      <c r="DI1007" s="77"/>
      <c r="DJ1007" s="77"/>
      <c r="DK1007" s="77"/>
      <c r="DL1007" s="77"/>
      <c r="DM1007" s="77"/>
      <c r="DN1007" s="77"/>
      <c r="DO1007" s="77"/>
      <c r="DP1007" s="77"/>
      <c r="DQ1007" s="77"/>
      <c r="DR1007" s="77"/>
      <c r="DS1007" s="77"/>
      <c r="DT1007" s="77"/>
      <c r="DU1007" s="77"/>
      <c r="DV1007" s="77"/>
      <c r="DW1007" s="77"/>
      <c r="DX1007" s="77"/>
      <c r="DY1007" s="77"/>
      <c r="DZ1007" s="77"/>
      <c r="EA1007" s="77"/>
      <c r="EB1007" s="77"/>
      <c r="EC1007" s="77"/>
      <c r="ED1007" s="77"/>
      <c r="EE1007" s="77"/>
      <c r="EF1007" s="77"/>
      <c r="EG1007" s="77"/>
      <c r="EH1007" s="77"/>
      <c r="EI1007" s="77"/>
      <c r="EJ1007" s="77"/>
      <c r="EK1007" s="77"/>
      <c r="EL1007" s="77"/>
      <c r="EM1007" s="77"/>
      <c r="EN1007" s="77"/>
      <c r="EO1007" s="77"/>
      <c r="EP1007" s="77"/>
      <c r="EQ1007" s="77"/>
      <c r="ER1007" s="77"/>
      <c r="ES1007" s="77"/>
      <c r="ET1007" s="77"/>
      <c r="EU1007" s="77"/>
      <c r="EV1007" s="77"/>
      <c r="EW1007" s="77"/>
      <c r="EX1007" s="77"/>
      <c r="EY1007" s="77"/>
      <c r="EZ1007" s="77"/>
      <c r="FA1007" s="77"/>
      <c r="FB1007" s="77"/>
      <c r="FC1007" s="77"/>
      <c r="FD1007" s="77"/>
      <c r="FE1007" s="77"/>
      <c r="FF1007" s="77"/>
      <c r="FG1007" s="77"/>
      <c r="FH1007" s="77"/>
      <c r="FI1007" s="77"/>
      <c r="FJ1007" s="77"/>
      <c r="FK1007" s="77"/>
      <c r="FL1007" s="77"/>
      <c r="FM1007" s="77"/>
      <c r="FN1007" s="77"/>
      <c r="FO1007" s="77"/>
      <c r="FP1007" s="77"/>
      <c r="FQ1007" s="77"/>
      <c r="FR1007" s="77"/>
      <c r="FS1007" s="77"/>
      <c r="FT1007" s="77"/>
      <c r="FU1007" s="77"/>
      <c r="FV1007" s="77"/>
      <c r="FW1007" s="77"/>
      <c r="FX1007" s="77"/>
      <c r="FY1007" s="77"/>
      <c r="FZ1007" s="77"/>
      <c r="GA1007" s="77"/>
      <c r="GB1007" s="77"/>
      <c r="GC1007" s="77"/>
      <c r="GD1007" s="77"/>
      <c r="GE1007" s="77"/>
      <c r="GF1007" s="77"/>
      <c r="GG1007" s="77"/>
      <c r="GH1007" s="77"/>
      <c r="GI1007" s="77"/>
      <c r="GJ1007" s="77"/>
      <c r="GK1007" s="77"/>
      <c r="GL1007" s="77"/>
      <c r="GM1007" s="77"/>
      <c r="GN1007" s="77"/>
      <c r="GO1007" s="77"/>
      <c r="GP1007" s="77"/>
      <c r="GQ1007" s="77"/>
      <c r="GR1007" s="77"/>
      <c r="GS1007" s="77"/>
      <c r="GT1007" s="77"/>
      <c r="GU1007" s="77"/>
      <c r="GV1007" s="77"/>
      <c r="GW1007" s="77"/>
      <c r="GX1007" s="77"/>
      <c r="GY1007" s="77"/>
      <c r="GZ1007" s="77"/>
      <c r="HA1007" s="77"/>
      <c r="HB1007" s="77"/>
      <c r="HC1007" s="77"/>
      <c r="HD1007" s="77"/>
      <c r="HE1007" s="77"/>
      <c r="HF1007" s="77"/>
      <c r="HG1007" s="77"/>
      <c r="HH1007" s="77"/>
      <c r="HI1007" s="77"/>
      <c r="HJ1007" s="77"/>
      <c r="HK1007" s="77"/>
      <c r="HL1007" s="77"/>
      <c r="HM1007" s="77"/>
      <c r="HN1007" s="77"/>
      <c r="HO1007" s="77"/>
      <c r="HP1007" s="77"/>
      <c r="HQ1007" s="77"/>
      <c r="HR1007" s="77"/>
      <c r="HS1007" s="77"/>
      <c r="HT1007" s="77"/>
      <c r="HU1007" s="77"/>
      <c r="HV1007" s="77"/>
      <c r="HW1007" s="77"/>
      <c r="HX1007" s="77"/>
      <c r="HY1007" s="77"/>
      <c r="HZ1007" s="77"/>
      <c r="IA1007" s="77"/>
      <c r="IB1007" s="77"/>
      <c r="IC1007" s="77"/>
      <c r="ID1007" s="77"/>
      <c r="IE1007" s="77"/>
      <c r="IF1007" s="77"/>
      <c r="IG1007" s="77"/>
      <c r="IH1007" s="77"/>
    </row>
    <row r="1008" spans="1:242" s="78" customFormat="1" ht="33">
      <c r="A1008" s="193" t="s">
        <v>926</v>
      </c>
      <c r="B1008" s="193" t="s">
        <v>747</v>
      </c>
      <c r="C1008" s="193" t="s">
        <v>748</v>
      </c>
      <c r="D1008" s="193" t="s">
        <v>1855</v>
      </c>
      <c r="E1008" s="201">
        <v>267</v>
      </c>
      <c r="F1008" s="195" t="s">
        <v>1458</v>
      </c>
      <c r="G1008" s="193"/>
      <c r="H1008" s="195" t="s">
        <v>1845</v>
      </c>
      <c r="I1008" s="195"/>
      <c r="J1008" s="77"/>
      <c r="K1008" s="77"/>
      <c r="L1008" s="77"/>
      <c r="M1008" s="77"/>
      <c r="N1008" s="77"/>
      <c r="O1008" s="77"/>
      <c r="P1008" s="77"/>
      <c r="Q1008" s="77"/>
      <c r="R1008" s="77"/>
      <c r="S1008" s="77"/>
      <c r="T1008" s="77"/>
      <c r="U1008" s="77"/>
      <c r="V1008" s="77"/>
      <c r="W1008" s="77"/>
      <c r="X1008" s="77"/>
      <c r="Y1008" s="77"/>
      <c r="Z1008" s="77"/>
      <c r="AA1008" s="77"/>
      <c r="AB1008" s="77"/>
      <c r="AC1008" s="77"/>
      <c r="AD1008" s="77"/>
      <c r="AE1008" s="77"/>
      <c r="AF1008" s="77"/>
      <c r="AG1008" s="77"/>
      <c r="AH1008" s="77"/>
      <c r="AI1008" s="77"/>
      <c r="AJ1008" s="77"/>
      <c r="AK1008" s="77"/>
      <c r="AL1008" s="77"/>
      <c r="AM1008" s="77"/>
      <c r="AN1008" s="77"/>
      <c r="AO1008" s="77"/>
      <c r="AP1008" s="77"/>
      <c r="AQ1008" s="77"/>
      <c r="AR1008" s="77"/>
      <c r="AS1008" s="77"/>
      <c r="AT1008" s="77"/>
      <c r="AU1008" s="77"/>
      <c r="AV1008" s="77"/>
      <c r="AW1008" s="77"/>
      <c r="AX1008" s="77"/>
      <c r="AY1008" s="77"/>
      <c r="AZ1008" s="77"/>
      <c r="BA1008" s="77"/>
      <c r="BB1008" s="77"/>
      <c r="BC1008" s="77"/>
      <c r="BD1008" s="77"/>
      <c r="BE1008" s="77"/>
      <c r="BF1008" s="77"/>
      <c r="BG1008" s="77"/>
      <c r="BH1008" s="77"/>
      <c r="BI1008" s="77"/>
      <c r="BJ1008" s="77"/>
      <c r="BK1008" s="77"/>
      <c r="BL1008" s="77"/>
      <c r="BM1008" s="77"/>
      <c r="BN1008" s="77"/>
      <c r="BO1008" s="77"/>
      <c r="BP1008" s="77"/>
      <c r="BQ1008" s="77"/>
      <c r="BR1008" s="77"/>
      <c r="BS1008" s="77"/>
      <c r="BT1008" s="77"/>
      <c r="BU1008" s="77"/>
      <c r="BV1008" s="77"/>
      <c r="BW1008" s="77"/>
      <c r="BX1008" s="77"/>
      <c r="BY1008" s="77"/>
      <c r="BZ1008" s="77"/>
      <c r="CA1008" s="77"/>
      <c r="CB1008" s="77"/>
      <c r="CC1008" s="77"/>
      <c r="CD1008" s="77"/>
      <c r="CE1008" s="77"/>
      <c r="CF1008" s="77"/>
      <c r="CG1008" s="77"/>
      <c r="CH1008" s="77"/>
      <c r="CI1008" s="77"/>
      <c r="CJ1008" s="77"/>
      <c r="CK1008" s="77"/>
      <c r="CL1008" s="77"/>
      <c r="CM1008" s="77"/>
      <c r="CN1008" s="77"/>
      <c r="CO1008" s="77"/>
      <c r="CP1008" s="77"/>
      <c r="CQ1008" s="77"/>
      <c r="CR1008" s="77"/>
      <c r="CS1008" s="77"/>
      <c r="CT1008" s="77"/>
      <c r="CU1008" s="77"/>
      <c r="CV1008" s="77"/>
      <c r="CW1008" s="77"/>
      <c r="CX1008" s="77"/>
      <c r="CY1008" s="77"/>
      <c r="CZ1008" s="77"/>
      <c r="DA1008" s="77"/>
      <c r="DB1008" s="77"/>
      <c r="DC1008" s="77"/>
      <c r="DD1008" s="77"/>
      <c r="DE1008" s="77"/>
      <c r="DF1008" s="77"/>
      <c r="DG1008" s="77"/>
      <c r="DH1008" s="77"/>
      <c r="DI1008" s="77"/>
      <c r="DJ1008" s="77"/>
      <c r="DK1008" s="77"/>
      <c r="DL1008" s="77"/>
      <c r="DM1008" s="77"/>
      <c r="DN1008" s="77"/>
      <c r="DO1008" s="77"/>
      <c r="DP1008" s="77"/>
      <c r="DQ1008" s="77"/>
      <c r="DR1008" s="77"/>
      <c r="DS1008" s="77"/>
      <c r="DT1008" s="77"/>
      <c r="DU1008" s="77"/>
      <c r="DV1008" s="77"/>
      <c r="DW1008" s="77"/>
      <c r="DX1008" s="77"/>
      <c r="DY1008" s="77"/>
      <c r="DZ1008" s="77"/>
      <c r="EA1008" s="77"/>
      <c r="EB1008" s="77"/>
      <c r="EC1008" s="77"/>
      <c r="ED1008" s="77"/>
      <c r="EE1008" s="77"/>
      <c r="EF1008" s="77"/>
      <c r="EG1008" s="77"/>
      <c r="EH1008" s="77"/>
      <c r="EI1008" s="77"/>
      <c r="EJ1008" s="77"/>
      <c r="EK1008" s="77"/>
      <c r="EL1008" s="77"/>
      <c r="EM1008" s="77"/>
      <c r="EN1008" s="77"/>
      <c r="EO1008" s="77"/>
      <c r="EP1008" s="77"/>
      <c r="EQ1008" s="77"/>
      <c r="ER1008" s="77"/>
      <c r="ES1008" s="77"/>
      <c r="ET1008" s="77"/>
      <c r="EU1008" s="77"/>
      <c r="EV1008" s="77"/>
      <c r="EW1008" s="77"/>
      <c r="EX1008" s="77"/>
      <c r="EY1008" s="77"/>
      <c r="EZ1008" s="77"/>
      <c r="FA1008" s="77"/>
      <c r="FB1008" s="77"/>
      <c r="FC1008" s="77"/>
      <c r="FD1008" s="77"/>
      <c r="FE1008" s="77"/>
      <c r="FF1008" s="77"/>
      <c r="FG1008" s="77"/>
      <c r="FH1008" s="77"/>
      <c r="FI1008" s="77"/>
      <c r="FJ1008" s="77"/>
      <c r="FK1008" s="77"/>
      <c r="FL1008" s="77"/>
      <c r="FM1008" s="77"/>
      <c r="FN1008" s="77"/>
      <c r="FO1008" s="77"/>
      <c r="FP1008" s="77"/>
      <c r="FQ1008" s="77"/>
      <c r="FR1008" s="77"/>
      <c r="FS1008" s="77"/>
      <c r="FT1008" s="77"/>
      <c r="FU1008" s="77"/>
      <c r="FV1008" s="77"/>
      <c r="FW1008" s="77"/>
      <c r="FX1008" s="77"/>
      <c r="FY1008" s="77"/>
      <c r="FZ1008" s="77"/>
      <c r="GA1008" s="77"/>
      <c r="GB1008" s="77"/>
      <c r="GC1008" s="77"/>
      <c r="GD1008" s="77"/>
      <c r="GE1008" s="77"/>
      <c r="GF1008" s="77"/>
      <c r="GG1008" s="77"/>
      <c r="GH1008" s="77"/>
      <c r="GI1008" s="77"/>
      <c r="GJ1008" s="77"/>
      <c r="GK1008" s="77"/>
      <c r="GL1008" s="77"/>
      <c r="GM1008" s="77"/>
      <c r="GN1008" s="77"/>
      <c r="GO1008" s="77"/>
      <c r="GP1008" s="77"/>
      <c r="GQ1008" s="77"/>
      <c r="GR1008" s="77"/>
      <c r="GS1008" s="77"/>
      <c r="GT1008" s="77"/>
      <c r="GU1008" s="77"/>
      <c r="GV1008" s="77"/>
      <c r="GW1008" s="77"/>
      <c r="GX1008" s="77"/>
      <c r="GY1008" s="77"/>
      <c r="GZ1008" s="77"/>
      <c r="HA1008" s="77"/>
      <c r="HB1008" s="77"/>
      <c r="HC1008" s="77"/>
      <c r="HD1008" s="77"/>
      <c r="HE1008" s="77"/>
      <c r="HF1008" s="77"/>
      <c r="HG1008" s="77"/>
      <c r="HH1008" s="77"/>
      <c r="HI1008" s="77"/>
      <c r="HJ1008" s="77"/>
      <c r="HK1008" s="77"/>
      <c r="HL1008" s="77"/>
      <c r="HM1008" s="77"/>
      <c r="HN1008" s="77"/>
      <c r="HO1008" s="77"/>
      <c r="HP1008" s="77"/>
      <c r="HQ1008" s="77"/>
      <c r="HR1008" s="77"/>
      <c r="HS1008" s="77"/>
      <c r="HT1008" s="77"/>
      <c r="HU1008" s="77"/>
      <c r="HV1008" s="77"/>
      <c r="HW1008" s="77"/>
      <c r="HX1008" s="77"/>
      <c r="HY1008" s="77"/>
      <c r="HZ1008" s="77"/>
      <c r="IA1008" s="77"/>
      <c r="IB1008" s="77"/>
      <c r="IC1008" s="77"/>
      <c r="ID1008" s="77"/>
      <c r="IE1008" s="77"/>
      <c r="IF1008" s="77"/>
      <c r="IG1008" s="77"/>
      <c r="IH1008" s="77"/>
    </row>
    <row r="1009" spans="1:242" s="78" customFormat="1" ht="33">
      <c r="A1009" s="193" t="s">
        <v>926</v>
      </c>
      <c r="B1009" s="193" t="s">
        <v>932</v>
      </c>
      <c r="C1009" s="193" t="s">
        <v>748</v>
      </c>
      <c r="D1009" s="193" t="s">
        <v>1855</v>
      </c>
      <c r="E1009" s="201">
        <v>36</v>
      </c>
      <c r="F1009" s="195" t="s">
        <v>1458</v>
      </c>
      <c r="G1009" s="193"/>
      <c r="H1009" s="195" t="s">
        <v>1845</v>
      </c>
      <c r="I1009" s="195"/>
      <c r="J1009" s="77"/>
      <c r="K1009" s="77"/>
      <c r="L1009" s="77"/>
      <c r="M1009" s="77"/>
      <c r="N1009" s="77"/>
      <c r="O1009" s="77"/>
      <c r="P1009" s="77"/>
      <c r="Q1009" s="77"/>
      <c r="R1009" s="77"/>
      <c r="S1009" s="77"/>
      <c r="T1009" s="77"/>
      <c r="U1009" s="77"/>
      <c r="V1009" s="77"/>
      <c r="W1009" s="77"/>
      <c r="X1009" s="77"/>
      <c r="Y1009" s="77"/>
      <c r="Z1009" s="77"/>
      <c r="AA1009" s="77"/>
      <c r="AB1009" s="77"/>
      <c r="AC1009" s="77"/>
      <c r="AD1009" s="77"/>
      <c r="AE1009" s="77"/>
      <c r="AF1009" s="77"/>
      <c r="AG1009" s="77"/>
      <c r="AH1009" s="77"/>
      <c r="AI1009" s="77"/>
      <c r="AJ1009" s="77"/>
      <c r="AK1009" s="77"/>
      <c r="AL1009" s="77"/>
      <c r="AM1009" s="77"/>
      <c r="AN1009" s="77"/>
      <c r="AO1009" s="77"/>
      <c r="AP1009" s="77"/>
      <c r="AQ1009" s="77"/>
      <c r="AR1009" s="77"/>
      <c r="AS1009" s="77"/>
      <c r="AT1009" s="77"/>
      <c r="AU1009" s="77"/>
      <c r="AV1009" s="77"/>
      <c r="AW1009" s="77"/>
      <c r="AX1009" s="77"/>
      <c r="AY1009" s="77"/>
      <c r="AZ1009" s="77"/>
      <c r="BA1009" s="77"/>
      <c r="BB1009" s="77"/>
      <c r="BC1009" s="77"/>
      <c r="BD1009" s="77"/>
      <c r="BE1009" s="77"/>
      <c r="BF1009" s="77"/>
      <c r="BG1009" s="77"/>
      <c r="BH1009" s="77"/>
      <c r="BI1009" s="77"/>
      <c r="BJ1009" s="77"/>
      <c r="BK1009" s="77"/>
      <c r="BL1009" s="77"/>
      <c r="BM1009" s="77"/>
      <c r="BN1009" s="77"/>
      <c r="BO1009" s="77"/>
      <c r="BP1009" s="77"/>
      <c r="BQ1009" s="77"/>
      <c r="BR1009" s="77"/>
      <c r="BS1009" s="77"/>
      <c r="BT1009" s="77"/>
      <c r="BU1009" s="77"/>
      <c r="BV1009" s="77"/>
      <c r="BW1009" s="77"/>
      <c r="BX1009" s="77"/>
      <c r="BY1009" s="77"/>
      <c r="BZ1009" s="77"/>
      <c r="CA1009" s="77"/>
      <c r="CB1009" s="77"/>
      <c r="CC1009" s="77"/>
      <c r="CD1009" s="77"/>
      <c r="CE1009" s="77"/>
      <c r="CF1009" s="77"/>
      <c r="CG1009" s="77"/>
      <c r="CH1009" s="77"/>
      <c r="CI1009" s="77"/>
      <c r="CJ1009" s="77"/>
      <c r="CK1009" s="77"/>
      <c r="CL1009" s="77"/>
      <c r="CM1009" s="77"/>
      <c r="CN1009" s="77"/>
      <c r="CO1009" s="77"/>
      <c r="CP1009" s="77"/>
      <c r="CQ1009" s="77"/>
      <c r="CR1009" s="77"/>
      <c r="CS1009" s="77"/>
      <c r="CT1009" s="77"/>
      <c r="CU1009" s="77"/>
      <c r="CV1009" s="77"/>
      <c r="CW1009" s="77"/>
      <c r="CX1009" s="77"/>
      <c r="CY1009" s="77"/>
      <c r="CZ1009" s="77"/>
      <c r="DA1009" s="77"/>
      <c r="DB1009" s="77"/>
      <c r="DC1009" s="77"/>
      <c r="DD1009" s="77"/>
      <c r="DE1009" s="77"/>
      <c r="DF1009" s="77"/>
      <c r="DG1009" s="77"/>
      <c r="DH1009" s="77"/>
      <c r="DI1009" s="77"/>
      <c r="DJ1009" s="77"/>
      <c r="DK1009" s="77"/>
      <c r="DL1009" s="77"/>
      <c r="DM1009" s="77"/>
      <c r="DN1009" s="77"/>
      <c r="DO1009" s="77"/>
      <c r="DP1009" s="77"/>
      <c r="DQ1009" s="77"/>
      <c r="DR1009" s="77"/>
      <c r="DS1009" s="77"/>
      <c r="DT1009" s="77"/>
      <c r="DU1009" s="77"/>
      <c r="DV1009" s="77"/>
      <c r="DW1009" s="77"/>
      <c r="DX1009" s="77"/>
      <c r="DY1009" s="77"/>
      <c r="DZ1009" s="77"/>
      <c r="EA1009" s="77"/>
      <c r="EB1009" s="77"/>
      <c r="EC1009" s="77"/>
      <c r="ED1009" s="77"/>
      <c r="EE1009" s="77"/>
      <c r="EF1009" s="77"/>
      <c r="EG1009" s="77"/>
      <c r="EH1009" s="77"/>
      <c r="EI1009" s="77"/>
      <c r="EJ1009" s="77"/>
      <c r="EK1009" s="77"/>
      <c r="EL1009" s="77"/>
      <c r="EM1009" s="77"/>
      <c r="EN1009" s="77"/>
      <c r="EO1009" s="77"/>
      <c r="EP1009" s="77"/>
      <c r="EQ1009" s="77"/>
      <c r="ER1009" s="77"/>
      <c r="ES1009" s="77"/>
      <c r="ET1009" s="77"/>
      <c r="EU1009" s="77"/>
      <c r="EV1009" s="77"/>
      <c r="EW1009" s="77"/>
      <c r="EX1009" s="77"/>
      <c r="EY1009" s="77"/>
      <c r="EZ1009" s="77"/>
      <c r="FA1009" s="77"/>
      <c r="FB1009" s="77"/>
      <c r="FC1009" s="77"/>
      <c r="FD1009" s="77"/>
      <c r="FE1009" s="77"/>
      <c r="FF1009" s="77"/>
      <c r="FG1009" s="77"/>
      <c r="FH1009" s="77"/>
      <c r="FI1009" s="77"/>
      <c r="FJ1009" s="77"/>
      <c r="FK1009" s="77"/>
      <c r="FL1009" s="77"/>
      <c r="FM1009" s="77"/>
      <c r="FN1009" s="77"/>
      <c r="FO1009" s="77"/>
      <c r="FP1009" s="77"/>
      <c r="FQ1009" s="77"/>
      <c r="FR1009" s="77"/>
      <c r="FS1009" s="77"/>
      <c r="FT1009" s="77"/>
      <c r="FU1009" s="77"/>
      <c r="FV1009" s="77"/>
      <c r="FW1009" s="77"/>
      <c r="FX1009" s="77"/>
      <c r="FY1009" s="77"/>
      <c r="FZ1009" s="77"/>
      <c r="GA1009" s="77"/>
      <c r="GB1009" s="77"/>
      <c r="GC1009" s="77"/>
      <c r="GD1009" s="77"/>
      <c r="GE1009" s="77"/>
      <c r="GF1009" s="77"/>
      <c r="GG1009" s="77"/>
      <c r="GH1009" s="77"/>
      <c r="GI1009" s="77"/>
      <c r="GJ1009" s="77"/>
      <c r="GK1009" s="77"/>
      <c r="GL1009" s="77"/>
      <c r="GM1009" s="77"/>
      <c r="GN1009" s="77"/>
      <c r="GO1009" s="77"/>
      <c r="GP1009" s="77"/>
      <c r="GQ1009" s="77"/>
      <c r="GR1009" s="77"/>
      <c r="GS1009" s="77"/>
      <c r="GT1009" s="77"/>
      <c r="GU1009" s="77"/>
      <c r="GV1009" s="77"/>
      <c r="GW1009" s="77"/>
      <c r="GX1009" s="77"/>
      <c r="GY1009" s="77"/>
      <c r="GZ1009" s="77"/>
      <c r="HA1009" s="77"/>
      <c r="HB1009" s="77"/>
      <c r="HC1009" s="77"/>
      <c r="HD1009" s="77"/>
      <c r="HE1009" s="77"/>
      <c r="HF1009" s="77"/>
      <c r="HG1009" s="77"/>
      <c r="HH1009" s="77"/>
      <c r="HI1009" s="77"/>
      <c r="HJ1009" s="77"/>
      <c r="HK1009" s="77"/>
      <c r="HL1009" s="77"/>
      <c r="HM1009" s="77"/>
      <c r="HN1009" s="77"/>
      <c r="HO1009" s="77"/>
      <c r="HP1009" s="77"/>
      <c r="HQ1009" s="77"/>
      <c r="HR1009" s="77"/>
      <c r="HS1009" s="77"/>
      <c r="HT1009" s="77"/>
      <c r="HU1009" s="77"/>
      <c r="HV1009" s="77"/>
      <c r="HW1009" s="77"/>
      <c r="HX1009" s="77"/>
      <c r="HY1009" s="77"/>
      <c r="HZ1009" s="77"/>
      <c r="IA1009" s="77"/>
      <c r="IB1009" s="77"/>
      <c r="IC1009" s="77"/>
      <c r="ID1009" s="77"/>
      <c r="IE1009" s="77"/>
      <c r="IF1009" s="77"/>
      <c r="IG1009" s="77"/>
      <c r="IH1009" s="77"/>
    </row>
    <row r="1010" spans="1:242" s="78" customFormat="1" ht="33">
      <c r="A1010" s="193" t="s">
        <v>926</v>
      </c>
      <c r="B1010" s="193" t="s">
        <v>930</v>
      </c>
      <c r="C1010" s="193" t="s">
        <v>748</v>
      </c>
      <c r="D1010" s="193" t="s">
        <v>1855</v>
      </c>
      <c r="E1010" s="201">
        <v>26</v>
      </c>
      <c r="F1010" s="195" t="s">
        <v>1458</v>
      </c>
      <c r="G1010" s="193"/>
      <c r="H1010" s="195" t="s">
        <v>1845</v>
      </c>
      <c r="I1010" s="195"/>
      <c r="J1010" s="77"/>
      <c r="K1010" s="77"/>
      <c r="L1010" s="77"/>
      <c r="M1010" s="77"/>
      <c r="N1010" s="77"/>
      <c r="O1010" s="77"/>
      <c r="P1010" s="77"/>
      <c r="Q1010" s="77"/>
      <c r="R1010" s="77"/>
      <c r="S1010" s="77"/>
      <c r="T1010" s="77"/>
      <c r="U1010" s="77"/>
      <c r="V1010" s="77"/>
      <c r="W1010" s="77"/>
      <c r="X1010" s="77"/>
      <c r="Y1010" s="77"/>
      <c r="Z1010" s="77"/>
      <c r="AA1010" s="77"/>
      <c r="AB1010" s="77"/>
      <c r="AC1010" s="77"/>
      <c r="AD1010" s="77"/>
      <c r="AE1010" s="77"/>
      <c r="AF1010" s="77"/>
      <c r="AG1010" s="77"/>
      <c r="AH1010" s="77"/>
      <c r="AI1010" s="77"/>
      <c r="AJ1010" s="77"/>
      <c r="AK1010" s="77"/>
      <c r="AL1010" s="77"/>
      <c r="AM1010" s="77"/>
      <c r="AN1010" s="77"/>
      <c r="AO1010" s="77"/>
      <c r="AP1010" s="77"/>
      <c r="AQ1010" s="77"/>
      <c r="AR1010" s="77"/>
      <c r="AS1010" s="77"/>
      <c r="AT1010" s="77"/>
      <c r="AU1010" s="77"/>
      <c r="AV1010" s="77"/>
      <c r="AW1010" s="77"/>
      <c r="AX1010" s="77"/>
      <c r="AY1010" s="77"/>
      <c r="AZ1010" s="77"/>
      <c r="BA1010" s="77"/>
      <c r="BB1010" s="77"/>
      <c r="BC1010" s="77"/>
      <c r="BD1010" s="77"/>
      <c r="BE1010" s="77"/>
      <c r="BF1010" s="77"/>
      <c r="BG1010" s="77"/>
      <c r="BH1010" s="77"/>
      <c r="BI1010" s="77"/>
      <c r="BJ1010" s="77"/>
      <c r="BK1010" s="77"/>
      <c r="BL1010" s="77"/>
      <c r="BM1010" s="77"/>
      <c r="BN1010" s="77"/>
      <c r="BO1010" s="77"/>
      <c r="BP1010" s="77"/>
      <c r="BQ1010" s="77"/>
      <c r="BR1010" s="77"/>
      <c r="BS1010" s="77"/>
      <c r="BT1010" s="77"/>
      <c r="BU1010" s="77"/>
      <c r="BV1010" s="77"/>
      <c r="BW1010" s="77"/>
      <c r="BX1010" s="77"/>
      <c r="BY1010" s="77"/>
      <c r="BZ1010" s="77"/>
      <c r="CA1010" s="77"/>
      <c r="CB1010" s="77"/>
      <c r="CC1010" s="77"/>
      <c r="CD1010" s="77"/>
      <c r="CE1010" s="77"/>
      <c r="CF1010" s="77"/>
      <c r="CG1010" s="77"/>
      <c r="CH1010" s="77"/>
      <c r="CI1010" s="77"/>
      <c r="CJ1010" s="77"/>
      <c r="CK1010" s="77"/>
      <c r="CL1010" s="77"/>
      <c r="CM1010" s="77"/>
      <c r="CN1010" s="77"/>
      <c r="CO1010" s="77"/>
      <c r="CP1010" s="77"/>
      <c r="CQ1010" s="77"/>
      <c r="CR1010" s="77"/>
      <c r="CS1010" s="77"/>
      <c r="CT1010" s="77"/>
      <c r="CU1010" s="77"/>
      <c r="CV1010" s="77"/>
      <c r="CW1010" s="77"/>
      <c r="CX1010" s="77"/>
      <c r="CY1010" s="77"/>
      <c r="CZ1010" s="77"/>
      <c r="DA1010" s="77"/>
      <c r="DB1010" s="77"/>
      <c r="DC1010" s="77"/>
      <c r="DD1010" s="77"/>
      <c r="DE1010" s="77"/>
      <c r="DF1010" s="77"/>
      <c r="DG1010" s="77"/>
      <c r="DH1010" s="77"/>
      <c r="DI1010" s="77"/>
      <c r="DJ1010" s="77"/>
      <c r="DK1010" s="77"/>
      <c r="DL1010" s="77"/>
      <c r="DM1010" s="77"/>
      <c r="DN1010" s="77"/>
      <c r="DO1010" s="77"/>
      <c r="DP1010" s="77"/>
      <c r="DQ1010" s="77"/>
      <c r="DR1010" s="77"/>
      <c r="DS1010" s="77"/>
      <c r="DT1010" s="77"/>
      <c r="DU1010" s="77"/>
      <c r="DV1010" s="77"/>
      <c r="DW1010" s="77"/>
      <c r="DX1010" s="77"/>
      <c r="DY1010" s="77"/>
      <c r="DZ1010" s="77"/>
      <c r="EA1010" s="77"/>
      <c r="EB1010" s="77"/>
      <c r="EC1010" s="77"/>
      <c r="ED1010" s="77"/>
      <c r="EE1010" s="77"/>
      <c r="EF1010" s="77"/>
      <c r="EG1010" s="77"/>
      <c r="EH1010" s="77"/>
      <c r="EI1010" s="77"/>
      <c r="EJ1010" s="77"/>
      <c r="EK1010" s="77"/>
      <c r="EL1010" s="77"/>
      <c r="EM1010" s="77"/>
      <c r="EN1010" s="77"/>
      <c r="EO1010" s="77"/>
      <c r="EP1010" s="77"/>
      <c r="EQ1010" s="77"/>
      <c r="ER1010" s="77"/>
      <c r="ES1010" s="77"/>
      <c r="ET1010" s="77"/>
      <c r="EU1010" s="77"/>
      <c r="EV1010" s="77"/>
      <c r="EW1010" s="77"/>
      <c r="EX1010" s="77"/>
      <c r="EY1010" s="77"/>
      <c r="EZ1010" s="77"/>
      <c r="FA1010" s="77"/>
      <c r="FB1010" s="77"/>
      <c r="FC1010" s="77"/>
      <c r="FD1010" s="77"/>
      <c r="FE1010" s="77"/>
      <c r="FF1010" s="77"/>
      <c r="FG1010" s="77"/>
      <c r="FH1010" s="77"/>
      <c r="FI1010" s="77"/>
      <c r="FJ1010" s="77"/>
      <c r="FK1010" s="77"/>
      <c r="FL1010" s="77"/>
      <c r="FM1010" s="77"/>
      <c r="FN1010" s="77"/>
      <c r="FO1010" s="77"/>
      <c r="FP1010" s="77"/>
      <c r="FQ1010" s="77"/>
      <c r="FR1010" s="77"/>
      <c r="FS1010" s="77"/>
      <c r="FT1010" s="77"/>
      <c r="FU1010" s="77"/>
      <c r="FV1010" s="77"/>
      <c r="FW1010" s="77"/>
      <c r="FX1010" s="77"/>
      <c r="FY1010" s="77"/>
      <c r="FZ1010" s="77"/>
      <c r="GA1010" s="77"/>
      <c r="GB1010" s="77"/>
      <c r="GC1010" s="77"/>
      <c r="GD1010" s="77"/>
      <c r="GE1010" s="77"/>
      <c r="GF1010" s="77"/>
      <c r="GG1010" s="77"/>
      <c r="GH1010" s="77"/>
      <c r="GI1010" s="77"/>
      <c r="GJ1010" s="77"/>
      <c r="GK1010" s="77"/>
      <c r="GL1010" s="77"/>
      <c r="GM1010" s="77"/>
      <c r="GN1010" s="77"/>
      <c r="GO1010" s="77"/>
      <c r="GP1010" s="77"/>
      <c r="GQ1010" s="77"/>
      <c r="GR1010" s="77"/>
      <c r="GS1010" s="77"/>
      <c r="GT1010" s="77"/>
      <c r="GU1010" s="77"/>
      <c r="GV1010" s="77"/>
      <c r="GW1010" s="77"/>
      <c r="GX1010" s="77"/>
      <c r="GY1010" s="77"/>
      <c r="GZ1010" s="77"/>
      <c r="HA1010" s="77"/>
      <c r="HB1010" s="77"/>
      <c r="HC1010" s="77"/>
      <c r="HD1010" s="77"/>
      <c r="HE1010" s="77"/>
      <c r="HF1010" s="77"/>
      <c r="HG1010" s="77"/>
      <c r="HH1010" s="77"/>
      <c r="HI1010" s="77"/>
      <c r="HJ1010" s="77"/>
      <c r="HK1010" s="77"/>
      <c r="HL1010" s="77"/>
      <c r="HM1010" s="77"/>
      <c r="HN1010" s="77"/>
      <c r="HO1010" s="77"/>
      <c r="HP1010" s="77"/>
      <c r="HQ1010" s="77"/>
      <c r="HR1010" s="77"/>
      <c r="HS1010" s="77"/>
      <c r="HT1010" s="77"/>
      <c r="HU1010" s="77"/>
      <c r="HV1010" s="77"/>
      <c r="HW1010" s="77"/>
      <c r="HX1010" s="77"/>
      <c r="HY1010" s="77"/>
      <c r="HZ1010" s="77"/>
      <c r="IA1010" s="77"/>
      <c r="IB1010" s="77"/>
      <c r="IC1010" s="77"/>
      <c r="ID1010" s="77"/>
      <c r="IE1010" s="77"/>
      <c r="IF1010" s="77"/>
      <c r="IG1010" s="77"/>
      <c r="IH1010" s="77"/>
    </row>
    <row r="1011" spans="1:242" s="78" customFormat="1" ht="33">
      <c r="A1011" s="193" t="s">
        <v>926</v>
      </c>
      <c r="B1011" s="193" t="s">
        <v>749</v>
      </c>
      <c r="C1011" s="193" t="s">
        <v>748</v>
      </c>
      <c r="D1011" s="193" t="s">
        <v>1855</v>
      </c>
      <c r="E1011" s="201">
        <v>185</v>
      </c>
      <c r="F1011" s="195" t="s">
        <v>1458</v>
      </c>
      <c r="G1011" s="193"/>
      <c r="H1011" s="195" t="s">
        <v>1845</v>
      </c>
      <c r="I1011" s="195"/>
      <c r="J1011" s="77"/>
      <c r="K1011" s="77"/>
      <c r="L1011" s="77"/>
      <c r="M1011" s="77"/>
      <c r="N1011" s="77"/>
      <c r="O1011" s="77"/>
      <c r="P1011" s="77"/>
      <c r="Q1011" s="77"/>
      <c r="R1011" s="77"/>
      <c r="S1011" s="77"/>
      <c r="T1011" s="77"/>
      <c r="U1011" s="77"/>
      <c r="V1011" s="77"/>
      <c r="W1011" s="77"/>
      <c r="X1011" s="77"/>
      <c r="Y1011" s="77"/>
      <c r="Z1011" s="77"/>
      <c r="AA1011" s="77"/>
      <c r="AB1011" s="77"/>
      <c r="AC1011" s="77"/>
      <c r="AD1011" s="77"/>
      <c r="AE1011" s="77"/>
      <c r="AF1011" s="77"/>
      <c r="AG1011" s="77"/>
      <c r="AH1011" s="77"/>
      <c r="AI1011" s="77"/>
      <c r="AJ1011" s="77"/>
      <c r="AK1011" s="77"/>
      <c r="AL1011" s="77"/>
      <c r="AM1011" s="77"/>
      <c r="AN1011" s="77"/>
      <c r="AO1011" s="77"/>
      <c r="AP1011" s="77"/>
      <c r="AQ1011" s="77"/>
      <c r="AR1011" s="77"/>
      <c r="AS1011" s="77"/>
      <c r="AT1011" s="77"/>
      <c r="AU1011" s="77"/>
      <c r="AV1011" s="77"/>
      <c r="AW1011" s="77"/>
      <c r="AX1011" s="77"/>
      <c r="AY1011" s="77"/>
      <c r="AZ1011" s="77"/>
      <c r="BA1011" s="77"/>
      <c r="BB1011" s="77"/>
      <c r="BC1011" s="77"/>
      <c r="BD1011" s="77"/>
      <c r="BE1011" s="77"/>
      <c r="BF1011" s="77"/>
      <c r="BG1011" s="77"/>
      <c r="BH1011" s="77"/>
      <c r="BI1011" s="77"/>
      <c r="BJ1011" s="77"/>
      <c r="BK1011" s="77"/>
      <c r="BL1011" s="77"/>
      <c r="BM1011" s="77"/>
      <c r="BN1011" s="77"/>
      <c r="BO1011" s="77"/>
      <c r="BP1011" s="77"/>
      <c r="BQ1011" s="77"/>
      <c r="BR1011" s="77"/>
      <c r="BS1011" s="77"/>
      <c r="BT1011" s="77"/>
      <c r="BU1011" s="77"/>
      <c r="BV1011" s="77"/>
      <c r="BW1011" s="77"/>
      <c r="BX1011" s="77"/>
      <c r="BY1011" s="77"/>
      <c r="BZ1011" s="77"/>
      <c r="CA1011" s="77"/>
      <c r="CB1011" s="77"/>
      <c r="CC1011" s="77"/>
      <c r="CD1011" s="77"/>
      <c r="CE1011" s="77"/>
      <c r="CF1011" s="77"/>
      <c r="CG1011" s="77"/>
      <c r="CH1011" s="77"/>
      <c r="CI1011" s="77"/>
      <c r="CJ1011" s="77"/>
      <c r="CK1011" s="77"/>
      <c r="CL1011" s="77"/>
      <c r="CM1011" s="77"/>
      <c r="CN1011" s="77"/>
      <c r="CO1011" s="77"/>
      <c r="CP1011" s="77"/>
      <c r="CQ1011" s="77"/>
      <c r="CR1011" s="77"/>
      <c r="CS1011" s="77"/>
      <c r="CT1011" s="77"/>
      <c r="CU1011" s="77"/>
      <c r="CV1011" s="77"/>
      <c r="CW1011" s="77"/>
      <c r="CX1011" s="77"/>
      <c r="CY1011" s="77"/>
      <c r="CZ1011" s="77"/>
      <c r="DA1011" s="77"/>
      <c r="DB1011" s="77"/>
      <c r="DC1011" s="77"/>
      <c r="DD1011" s="77"/>
      <c r="DE1011" s="77"/>
      <c r="DF1011" s="77"/>
      <c r="DG1011" s="77"/>
      <c r="DH1011" s="77"/>
      <c r="DI1011" s="77"/>
      <c r="DJ1011" s="77"/>
      <c r="DK1011" s="77"/>
      <c r="DL1011" s="77"/>
      <c r="DM1011" s="77"/>
      <c r="DN1011" s="77"/>
      <c r="DO1011" s="77"/>
      <c r="DP1011" s="77"/>
      <c r="DQ1011" s="77"/>
      <c r="DR1011" s="77"/>
      <c r="DS1011" s="77"/>
      <c r="DT1011" s="77"/>
      <c r="DU1011" s="77"/>
      <c r="DV1011" s="77"/>
      <c r="DW1011" s="77"/>
      <c r="DX1011" s="77"/>
      <c r="DY1011" s="77"/>
      <c r="DZ1011" s="77"/>
      <c r="EA1011" s="77"/>
      <c r="EB1011" s="77"/>
      <c r="EC1011" s="77"/>
      <c r="ED1011" s="77"/>
      <c r="EE1011" s="77"/>
      <c r="EF1011" s="77"/>
      <c r="EG1011" s="77"/>
      <c r="EH1011" s="77"/>
      <c r="EI1011" s="77"/>
      <c r="EJ1011" s="77"/>
      <c r="EK1011" s="77"/>
      <c r="EL1011" s="77"/>
      <c r="EM1011" s="77"/>
      <c r="EN1011" s="77"/>
      <c r="EO1011" s="77"/>
      <c r="EP1011" s="77"/>
      <c r="EQ1011" s="77"/>
      <c r="ER1011" s="77"/>
      <c r="ES1011" s="77"/>
      <c r="ET1011" s="77"/>
      <c r="EU1011" s="77"/>
      <c r="EV1011" s="77"/>
      <c r="EW1011" s="77"/>
      <c r="EX1011" s="77"/>
      <c r="EY1011" s="77"/>
      <c r="EZ1011" s="77"/>
      <c r="FA1011" s="77"/>
      <c r="FB1011" s="77"/>
      <c r="FC1011" s="77"/>
      <c r="FD1011" s="77"/>
      <c r="FE1011" s="77"/>
      <c r="FF1011" s="77"/>
      <c r="FG1011" s="77"/>
      <c r="FH1011" s="77"/>
      <c r="FI1011" s="77"/>
      <c r="FJ1011" s="77"/>
      <c r="FK1011" s="77"/>
      <c r="FL1011" s="77"/>
      <c r="FM1011" s="77"/>
      <c r="FN1011" s="77"/>
      <c r="FO1011" s="77"/>
      <c r="FP1011" s="77"/>
      <c r="FQ1011" s="77"/>
      <c r="FR1011" s="77"/>
      <c r="FS1011" s="77"/>
      <c r="FT1011" s="77"/>
      <c r="FU1011" s="77"/>
      <c r="FV1011" s="77"/>
      <c r="FW1011" s="77"/>
      <c r="FX1011" s="77"/>
      <c r="FY1011" s="77"/>
      <c r="FZ1011" s="77"/>
      <c r="GA1011" s="77"/>
      <c r="GB1011" s="77"/>
      <c r="GC1011" s="77"/>
      <c r="GD1011" s="77"/>
      <c r="GE1011" s="77"/>
      <c r="GF1011" s="77"/>
      <c r="GG1011" s="77"/>
      <c r="GH1011" s="77"/>
      <c r="GI1011" s="77"/>
      <c r="GJ1011" s="77"/>
      <c r="GK1011" s="77"/>
      <c r="GL1011" s="77"/>
      <c r="GM1011" s="77"/>
      <c r="GN1011" s="77"/>
      <c r="GO1011" s="77"/>
      <c r="GP1011" s="77"/>
      <c r="GQ1011" s="77"/>
      <c r="GR1011" s="77"/>
      <c r="GS1011" s="77"/>
      <c r="GT1011" s="77"/>
      <c r="GU1011" s="77"/>
      <c r="GV1011" s="77"/>
      <c r="GW1011" s="77"/>
      <c r="GX1011" s="77"/>
      <c r="GY1011" s="77"/>
      <c r="GZ1011" s="77"/>
      <c r="HA1011" s="77"/>
      <c r="HB1011" s="77"/>
      <c r="HC1011" s="77"/>
      <c r="HD1011" s="77"/>
      <c r="HE1011" s="77"/>
      <c r="HF1011" s="77"/>
      <c r="HG1011" s="77"/>
      <c r="HH1011" s="77"/>
      <c r="HI1011" s="77"/>
      <c r="HJ1011" s="77"/>
      <c r="HK1011" s="77"/>
      <c r="HL1011" s="77"/>
      <c r="HM1011" s="77"/>
      <c r="HN1011" s="77"/>
      <c r="HO1011" s="77"/>
      <c r="HP1011" s="77"/>
      <c r="HQ1011" s="77"/>
      <c r="HR1011" s="77"/>
      <c r="HS1011" s="77"/>
      <c r="HT1011" s="77"/>
      <c r="HU1011" s="77"/>
      <c r="HV1011" s="77"/>
      <c r="HW1011" s="77"/>
      <c r="HX1011" s="77"/>
      <c r="HY1011" s="77"/>
      <c r="HZ1011" s="77"/>
      <c r="IA1011" s="77"/>
      <c r="IB1011" s="77"/>
      <c r="IC1011" s="77"/>
      <c r="ID1011" s="77"/>
      <c r="IE1011" s="77"/>
      <c r="IF1011" s="77"/>
      <c r="IG1011" s="77"/>
      <c r="IH1011" s="77"/>
    </row>
    <row r="1012" spans="1:242" s="78" customFormat="1" ht="33">
      <c r="A1012" s="193" t="s">
        <v>1361</v>
      </c>
      <c r="B1012" s="193" t="s">
        <v>750</v>
      </c>
      <c r="C1012" s="193" t="s">
        <v>748</v>
      </c>
      <c r="D1012" s="193" t="s">
        <v>1855</v>
      </c>
      <c r="E1012" s="201">
        <v>562</v>
      </c>
      <c r="F1012" s="195" t="s">
        <v>1458</v>
      </c>
      <c r="G1012" s="193"/>
      <c r="H1012" s="195" t="s">
        <v>1845</v>
      </c>
      <c r="I1012" s="195"/>
      <c r="J1012" s="77"/>
      <c r="K1012" s="77"/>
      <c r="L1012" s="77"/>
      <c r="M1012" s="77"/>
      <c r="N1012" s="77"/>
      <c r="O1012" s="77"/>
      <c r="P1012" s="77"/>
      <c r="Q1012" s="77"/>
      <c r="R1012" s="77"/>
      <c r="S1012" s="77"/>
      <c r="T1012" s="77"/>
      <c r="U1012" s="77"/>
      <c r="V1012" s="77"/>
      <c r="W1012" s="77"/>
      <c r="X1012" s="77"/>
      <c r="Y1012" s="77"/>
      <c r="Z1012" s="77"/>
      <c r="AA1012" s="77"/>
      <c r="AB1012" s="77"/>
      <c r="AC1012" s="77"/>
      <c r="AD1012" s="77"/>
      <c r="AE1012" s="77"/>
      <c r="AF1012" s="77"/>
      <c r="AG1012" s="77"/>
      <c r="AH1012" s="77"/>
      <c r="AI1012" s="77"/>
      <c r="AJ1012" s="77"/>
      <c r="AK1012" s="77"/>
      <c r="AL1012" s="77"/>
      <c r="AM1012" s="77"/>
      <c r="AN1012" s="77"/>
      <c r="AO1012" s="77"/>
      <c r="AP1012" s="77"/>
      <c r="AQ1012" s="77"/>
      <c r="AR1012" s="77"/>
      <c r="AS1012" s="77"/>
      <c r="AT1012" s="77"/>
      <c r="AU1012" s="77"/>
      <c r="AV1012" s="77"/>
      <c r="AW1012" s="77"/>
      <c r="AX1012" s="77"/>
      <c r="AY1012" s="77"/>
      <c r="AZ1012" s="77"/>
      <c r="BA1012" s="77"/>
      <c r="BB1012" s="77"/>
      <c r="BC1012" s="77"/>
      <c r="BD1012" s="77"/>
      <c r="BE1012" s="77"/>
      <c r="BF1012" s="77"/>
      <c r="BG1012" s="77"/>
      <c r="BH1012" s="77"/>
      <c r="BI1012" s="77"/>
      <c r="BJ1012" s="77"/>
      <c r="BK1012" s="77"/>
      <c r="BL1012" s="77"/>
      <c r="BM1012" s="77"/>
      <c r="BN1012" s="77"/>
      <c r="BO1012" s="77"/>
      <c r="BP1012" s="77"/>
      <c r="BQ1012" s="77"/>
      <c r="BR1012" s="77"/>
      <c r="BS1012" s="77"/>
      <c r="BT1012" s="77"/>
      <c r="BU1012" s="77"/>
      <c r="BV1012" s="77"/>
      <c r="BW1012" s="77"/>
      <c r="BX1012" s="77"/>
      <c r="BY1012" s="77"/>
      <c r="BZ1012" s="77"/>
      <c r="CA1012" s="77"/>
      <c r="CB1012" s="77"/>
      <c r="CC1012" s="77"/>
      <c r="CD1012" s="77"/>
      <c r="CE1012" s="77"/>
      <c r="CF1012" s="77"/>
      <c r="CG1012" s="77"/>
      <c r="CH1012" s="77"/>
      <c r="CI1012" s="77"/>
      <c r="CJ1012" s="77"/>
      <c r="CK1012" s="77"/>
      <c r="CL1012" s="77"/>
      <c r="CM1012" s="77"/>
      <c r="CN1012" s="77"/>
      <c r="CO1012" s="77"/>
      <c r="CP1012" s="77"/>
      <c r="CQ1012" s="77"/>
      <c r="CR1012" s="77"/>
      <c r="CS1012" s="77"/>
      <c r="CT1012" s="77"/>
      <c r="CU1012" s="77"/>
      <c r="CV1012" s="77"/>
      <c r="CW1012" s="77"/>
      <c r="CX1012" s="77"/>
      <c r="CY1012" s="77"/>
      <c r="CZ1012" s="77"/>
      <c r="DA1012" s="77"/>
      <c r="DB1012" s="77"/>
      <c r="DC1012" s="77"/>
      <c r="DD1012" s="77"/>
      <c r="DE1012" s="77"/>
      <c r="DF1012" s="77"/>
      <c r="DG1012" s="77"/>
      <c r="DH1012" s="77"/>
      <c r="DI1012" s="77"/>
      <c r="DJ1012" s="77"/>
      <c r="DK1012" s="77"/>
      <c r="DL1012" s="77"/>
      <c r="DM1012" s="77"/>
      <c r="DN1012" s="77"/>
      <c r="DO1012" s="77"/>
      <c r="DP1012" s="77"/>
      <c r="DQ1012" s="77"/>
      <c r="DR1012" s="77"/>
      <c r="DS1012" s="77"/>
      <c r="DT1012" s="77"/>
      <c r="DU1012" s="77"/>
      <c r="DV1012" s="77"/>
      <c r="DW1012" s="77"/>
      <c r="DX1012" s="77"/>
      <c r="DY1012" s="77"/>
      <c r="DZ1012" s="77"/>
      <c r="EA1012" s="77"/>
      <c r="EB1012" s="77"/>
      <c r="EC1012" s="77"/>
      <c r="ED1012" s="77"/>
      <c r="EE1012" s="77"/>
      <c r="EF1012" s="77"/>
      <c r="EG1012" s="77"/>
      <c r="EH1012" s="77"/>
      <c r="EI1012" s="77"/>
      <c r="EJ1012" s="77"/>
      <c r="EK1012" s="77"/>
      <c r="EL1012" s="77"/>
      <c r="EM1012" s="77"/>
      <c r="EN1012" s="77"/>
      <c r="EO1012" s="77"/>
      <c r="EP1012" s="77"/>
      <c r="EQ1012" s="77"/>
      <c r="ER1012" s="77"/>
      <c r="ES1012" s="77"/>
      <c r="ET1012" s="77"/>
      <c r="EU1012" s="77"/>
      <c r="EV1012" s="77"/>
      <c r="EW1012" s="77"/>
      <c r="EX1012" s="77"/>
      <c r="EY1012" s="77"/>
      <c r="EZ1012" s="77"/>
      <c r="FA1012" s="77"/>
      <c r="FB1012" s="77"/>
      <c r="FC1012" s="77"/>
      <c r="FD1012" s="77"/>
      <c r="FE1012" s="77"/>
      <c r="FF1012" s="77"/>
      <c r="FG1012" s="77"/>
      <c r="FH1012" s="77"/>
      <c r="FI1012" s="77"/>
      <c r="FJ1012" s="77"/>
      <c r="FK1012" s="77"/>
      <c r="FL1012" s="77"/>
      <c r="FM1012" s="77"/>
      <c r="FN1012" s="77"/>
      <c r="FO1012" s="77"/>
      <c r="FP1012" s="77"/>
      <c r="FQ1012" s="77"/>
      <c r="FR1012" s="77"/>
      <c r="FS1012" s="77"/>
      <c r="FT1012" s="77"/>
      <c r="FU1012" s="77"/>
      <c r="FV1012" s="77"/>
      <c r="FW1012" s="77"/>
      <c r="FX1012" s="77"/>
      <c r="FY1012" s="77"/>
      <c r="FZ1012" s="77"/>
      <c r="GA1012" s="77"/>
      <c r="GB1012" s="77"/>
      <c r="GC1012" s="77"/>
      <c r="GD1012" s="77"/>
      <c r="GE1012" s="77"/>
      <c r="GF1012" s="77"/>
      <c r="GG1012" s="77"/>
      <c r="GH1012" s="77"/>
      <c r="GI1012" s="77"/>
      <c r="GJ1012" s="77"/>
      <c r="GK1012" s="77"/>
      <c r="GL1012" s="77"/>
      <c r="GM1012" s="77"/>
      <c r="GN1012" s="77"/>
      <c r="GO1012" s="77"/>
      <c r="GP1012" s="77"/>
      <c r="GQ1012" s="77"/>
      <c r="GR1012" s="77"/>
      <c r="GS1012" s="77"/>
      <c r="GT1012" s="77"/>
      <c r="GU1012" s="77"/>
      <c r="GV1012" s="77"/>
      <c r="GW1012" s="77"/>
      <c r="GX1012" s="77"/>
      <c r="GY1012" s="77"/>
      <c r="GZ1012" s="77"/>
      <c r="HA1012" s="77"/>
      <c r="HB1012" s="77"/>
      <c r="HC1012" s="77"/>
      <c r="HD1012" s="77"/>
      <c r="HE1012" s="77"/>
      <c r="HF1012" s="77"/>
      <c r="HG1012" s="77"/>
      <c r="HH1012" s="77"/>
      <c r="HI1012" s="77"/>
      <c r="HJ1012" s="77"/>
      <c r="HK1012" s="77"/>
      <c r="HL1012" s="77"/>
      <c r="HM1012" s="77"/>
      <c r="HN1012" s="77"/>
      <c r="HO1012" s="77"/>
      <c r="HP1012" s="77"/>
      <c r="HQ1012" s="77"/>
      <c r="HR1012" s="77"/>
      <c r="HS1012" s="77"/>
      <c r="HT1012" s="77"/>
      <c r="HU1012" s="77"/>
      <c r="HV1012" s="77"/>
      <c r="HW1012" s="77"/>
      <c r="HX1012" s="77"/>
      <c r="HY1012" s="77"/>
      <c r="HZ1012" s="77"/>
      <c r="IA1012" s="77"/>
      <c r="IB1012" s="77"/>
      <c r="IC1012" s="77"/>
      <c r="ID1012" s="77"/>
      <c r="IE1012" s="77"/>
      <c r="IF1012" s="77"/>
      <c r="IG1012" s="77"/>
      <c r="IH1012" s="77"/>
    </row>
    <row r="1013" spans="1:242" s="78" customFormat="1" ht="33">
      <c r="A1013" s="193" t="s">
        <v>1361</v>
      </c>
      <c r="B1013" s="193" t="s">
        <v>751</v>
      </c>
      <c r="C1013" s="193" t="s">
        <v>748</v>
      </c>
      <c r="D1013" s="193" t="s">
        <v>1855</v>
      </c>
      <c r="E1013" s="201">
        <v>776</v>
      </c>
      <c r="F1013" s="195" t="s">
        <v>1458</v>
      </c>
      <c r="G1013" s="193"/>
      <c r="H1013" s="195" t="s">
        <v>1845</v>
      </c>
      <c r="I1013" s="195"/>
      <c r="J1013" s="77"/>
      <c r="K1013" s="77"/>
      <c r="L1013" s="77"/>
      <c r="M1013" s="77"/>
      <c r="N1013" s="77"/>
      <c r="O1013" s="77"/>
      <c r="P1013" s="77"/>
      <c r="Q1013" s="77"/>
      <c r="R1013" s="77"/>
      <c r="S1013" s="77"/>
      <c r="T1013" s="77"/>
      <c r="U1013" s="77"/>
      <c r="V1013" s="77"/>
      <c r="W1013" s="77"/>
      <c r="X1013" s="77"/>
      <c r="Y1013" s="77"/>
      <c r="Z1013" s="77"/>
      <c r="AA1013" s="77"/>
      <c r="AB1013" s="77"/>
      <c r="AC1013" s="77"/>
      <c r="AD1013" s="77"/>
      <c r="AE1013" s="77"/>
      <c r="AF1013" s="77"/>
      <c r="AG1013" s="77"/>
      <c r="AH1013" s="77"/>
      <c r="AI1013" s="77"/>
      <c r="AJ1013" s="77"/>
      <c r="AK1013" s="77"/>
      <c r="AL1013" s="77"/>
      <c r="AM1013" s="77"/>
      <c r="AN1013" s="77"/>
      <c r="AO1013" s="77"/>
      <c r="AP1013" s="77"/>
      <c r="AQ1013" s="77"/>
      <c r="AR1013" s="77"/>
      <c r="AS1013" s="77"/>
      <c r="AT1013" s="77"/>
      <c r="AU1013" s="77"/>
      <c r="AV1013" s="77"/>
      <c r="AW1013" s="77"/>
      <c r="AX1013" s="77"/>
      <c r="AY1013" s="77"/>
      <c r="AZ1013" s="77"/>
      <c r="BA1013" s="77"/>
      <c r="BB1013" s="77"/>
      <c r="BC1013" s="77"/>
      <c r="BD1013" s="77"/>
      <c r="BE1013" s="77"/>
      <c r="BF1013" s="77"/>
      <c r="BG1013" s="77"/>
      <c r="BH1013" s="77"/>
      <c r="BI1013" s="77"/>
      <c r="BJ1013" s="77"/>
      <c r="BK1013" s="77"/>
      <c r="BL1013" s="77"/>
      <c r="BM1013" s="77"/>
      <c r="BN1013" s="77"/>
      <c r="BO1013" s="77"/>
      <c r="BP1013" s="77"/>
      <c r="BQ1013" s="77"/>
      <c r="BR1013" s="77"/>
      <c r="BS1013" s="77"/>
      <c r="BT1013" s="77"/>
      <c r="BU1013" s="77"/>
      <c r="BV1013" s="77"/>
      <c r="BW1013" s="77"/>
      <c r="BX1013" s="77"/>
      <c r="BY1013" s="77"/>
      <c r="BZ1013" s="77"/>
      <c r="CA1013" s="77"/>
      <c r="CB1013" s="77"/>
      <c r="CC1013" s="77"/>
      <c r="CD1013" s="77"/>
      <c r="CE1013" s="77"/>
      <c r="CF1013" s="77"/>
      <c r="CG1013" s="77"/>
      <c r="CH1013" s="77"/>
      <c r="CI1013" s="77"/>
      <c r="CJ1013" s="77"/>
      <c r="CK1013" s="77"/>
      <c r="CL1013" s="77"/>
      <c r="CM1013" s="77"/>
      <c r="CN1013" s="77"/>
      <c r="CO1013" s="77"/>
      <c r="CP1013" s="77"/>
      <c r="CQ1013" s="77"/>
      <c r="CR1013" s="77"/>
      <c r="CS1013" s="77"/>
      <c r="CT1013" s="77"/>
      <c r="CU1013" s="77"/>
      <c r="CV1013" s="77"/>
      <c r="CW1013" s="77"/>
      <c r="CX1013" s="77"/>
      <c r="CY1013" s="77"/>
      <c r="CZ1013" s="77"/>
      <c r="DA1013" s="77"/>
      <c r="DB1013" s="77"/>
      <c r="DC1013" s="77"/>
      <c r="DD1013" s="77"/>
      <c r="DE1013" s="77"/>
      <c r="DF1013" s="77"/>
      <c r="DG1013" s="77"/>
      <c r="DH1013" s="77"/>
      <c r="DI1013" s="77"/>
      <c r="DJ1013" s="77"/>
      <c r="DK1013" s="77"/>
      <c r="DL1013" s="77"/>
      <c r="DM1013" s="77"/>
      <c r="DN1013" s="77"/>
      <c r="DO1013" s="77"/>
      <c r="DP1013" s="77"/>
      <c r="DQ1013" s="77"/>
      <c r="DR1013" s="77"/>
      <c r="DS1013" s="77"/>
      <c r="DT1013" s="77"/>
      <c r="DU1013" s="77"/>
      <c r="DV1013" s="77"/>
      <c r="DW1013" s="77"/>
      <c r="DX1013" s="77"/>
      <c r="DY1013" s="77"/>
      <c r="DZ1013" s="77"/>
      <c r="EA1013" s="77"/>
      <c r="EB1013" s="77"/>
      <c r="EC1013" s="77"/>
      <c r="ED1013" s="77"/>
      <c r="EE1013" s="77"/>
      <c r="EF1013" s="77"/>
      <c r="EG1013" s="77"/>
      <c r="EH1013" s="77"/>
      <c r="EI1013" s="77"/>
      <c r="EJ1013" s="77"/>
      <c r="EK1013" s="77"/>
      <c r="EL1013" s="77"/>
      <c r="EM1013" s="77"/>
      <c r="EN1013" s="77"/>
      <c r="EO1013" s="77"/>
      <c r="EP1013" s="77"/>
      <c r="EQ1013" s="77"/>
      <c r="ER1013" s="77"/>
      <c r="ES1013" s="77"/>
      <c r="ET1013" s="77"/>
      <c r="EU1013" s="77"/>
      <c r="EV1013" s="77"/>
      <c r="EW1013" s="77"/>
      <c r="EX1013" s="77"/>
      <c r="EY1013" s="77"/>
      <c r="EZ1013" s="77"/>
      <c r="FA1013" s="77"/>
      <c r="FB1013" s="77"/>
      <c r="FC1013" s="77"/>
      <c r="FD1013" s="77"/>
      <c r="FE1013" s="77"/>
      <c r="FF1013" s="77"/>
      <c r="FG1013" s="77"/>
      <c r="FH1013" s="77"/>
      <c r="FI1013" s="77"/>
      <c r="FJ1013" s="77"/>
      <c r="FK1013" s="77"/>
      <c r="FL1013" s="77"/>
      <c r="FM1013" s="77"/>
      <c r="FN1013" s="77"/>
      <c r="FO1013" s="77"/>
      <c r="FP1013" s="77"/>
      <c r="FQ1013" s="77"/>
      <c r="FR1013" s="77"/>
      <c r="FS1013" s="77"/>
      <c r="FT1013" s="77"/>
      <c r="FU1013" s="77"/>
      <c r="FV1013" s="77"/>
      <c r="FW1013" s="77"/>
      <c r="FX1013" s="77"/>
      <c r="FY1013" s="77"/>
      <c r="FZ1013" s="77"/>
      <c r="GA1013" s="77"/>
      <c r="GB1013" s="77"/>
      <c r="GC1013" s="77"/>
      <c r="GD1013" s="77"/>
      <c r="GE1013" s="77"/>
      <c r="GF1013" s="77"/>
      <c r="GG1013" s="77"/>
      <c r="GH1013" s="77"/>
      <c r="GI1013" s="77"/>
      <c r="GJ1013" s="77"/>
      <c r="GK1013" s="77"/>
      <c r="GL1013" s="77"/>
      <c r="GM1013" s="77"/>
      <c r="GN1013" s="77"/>
      <c r="GO1013" s="77"/>
      <c r="GP1013" s="77"/>
      <c r="GQ1013" s="77"/>
      <c r="GR1013" s="77"/>
      <c r="GS1013" s="77"/>
      <c r="GT1013" s="77"/>
      <c r="GU1013" s="77"/>
      <c r="GV1013" s="77"/>
      <c r="GW1013" s="77"/>
      <c r="GX1013" s="77"/>
      <c r="GY1013" s="77"/>
      <c r="GZ1013" s="77"/>
      <c r="HA1013" s="77"/>
      <c r="HB1013" s="77"/>
      <c r="HC1013" s="77"/>
      <c r="HD1013" s="77"/>
      <c r="HE1013" s="77"/>
      <c r="HF1013" s="77"/>
      <c r="HG1013" s="77"/>
      <c r="HH1013" s="77"/>
      <c r="HI1013" s="77"/>
      <c r="HJ1013" s="77"/>
      <c r="HK1013" s="77"/>
      <c r="HL1013" s="77"/>
      <c r="HM1013" s="77"/>
      <c r="HN1013" s="77"/>
      <c r="HO1013" s="77"/>
      <c r="HP1013" s="77"/>
      <c r="HQ1013" s="77"/>
      <c r="HR1013" s="77"/>
      <c r="HS1013" s="77"/>
      <c r="HT1013" s="77"/>
      <c r="HU1013" s="77"/>
      <c r="HV1013" s="77"/>
      <c r="HW1013" s="77"/>
      <c r="HX1013" s="77"/>
      <c r="HY1013" s="77"/>
      <c r="HZ1013" s="77"/>
      <c r="IA1013" s="77"/>
      <c r="IB1013" s="77"/>
      <c r="IC1013" s="77"/>
      <c r="ID1013" s="77"/>
      <c r="IE1013" s="77"/>
      <c r="IF1013" s="77"/>
      <c r="IG1013" s="77"/>
      <c r="IH1013" s="77"/>
    </row>
    <row r="1014" spans="1:242" s="78" customFormat="1" ht="33">
      <c r="A1014" s="193" t="s">
        <v>1361</v>
      </c>
      <c r="B1014" s="193" t="s">
        <v>1362</v>
      </c>
      <c r="C1014" s="193" t="s">
        <v>748</v>
      </c>
      <c r="D1014" s="193" t="s">
        <v>1855</v>
      </c>
      <c r="E1014" s="201">
        <v>540</v>
      </c>
      <c r="F1014" s="195" t="s">
        <v>1458</v>
      </c>
      <c r="G1014" s="193"/>
      <c r="H1014" s="195" t="s">
        <v>1845</v>
      </c>
      <c r="I1014" s="195"/>
      <c r="J1014" s="77"/>
      <c r="K1014" s="77"/>
      <c r="L1014" s="77"/>
      <c r="M1014" s="77"/>
      <c r="N1014" s="77"/>
      <c r="O1014" s="77"/>
      <c r="P1014" s="77"/>
      <c r="Q1014" s="77"/>
      <c r="R1014" s="77"/>
      <c r="S1014" s="77"/>
      <c r="T1014" s="77"/>
      <c r="U1014" s="77"/>
      <c r="V1014" s="77"/>
      <c r="W1014" s="77"/>
      <c r="X1014" s="77"/>
      <c r="Y1014" s="77"/>
      <c r="Z1014" s="77"/>
      <c r="AA1014" s="77"/>
      <c r="AB1014" s="77"/>
      <c r="AC1014" s="77"/>
      <c r="AD1014" s="77"/>
      <c r="AE1014" s="77"/>
      <c r="AF1014" s="77"/>
      <c r="AG1014" s="77"/>
      <c r="AH1014" s="77"/>
      <c r="AI1014" s="77"/>
      <c r="AJ1014" s="77"/>
      <c r="AK1014" s="77"/>
      <c r="AL1014" s="77"/>
      <c r="AM1014" s="77"/>
      <c r="AN1014" s="77"/>
      <c r="AO1014" s="77"/>
      <c r="AP1014" s="77"/>
      <c r="AQ1014" s="77"/>
      <c r="AR1014" s="77"/>
      <c r="AS1014" s="77"/>
      <c r="AT1014" s="77"/>
      <c r="AU1014" s="77"/>
      <c r="AV1014" s="77"/>
      <c r="AW1014" s="77"/>
      <c r="AX1014" s="77"/>
      <c r="AY1014" s="77"/>
      <c r="AZ1014" s="77"/>
      <c r="BA1014" s="77"/>
      <c r="BB1014" s="77"/>
      <c r="BC1014" s="77"/>
      <c r="BD1014" s="77"/>
      <c r="BE1014" s="77"/>
      <c r="BF1014" s="77"/>
      <c r="BG1014" s="77"/>
      <c r="BH1014" s="77"/>
      <c r="BI1014" s="77"/>
      <c r="BJ1014" s="77"/>
      <c r="BK1014" s="77"/>
      <c r="BL1014" s="77"/>
      <c r="BM1014" s="77"/>
      <c r="BN1014" s="77"/>
      <c r="BO1014" s="77"/>
      <c r="BP1014" s="77"/>
      <c r="BQ1014" s="77"/>
      <c r="BR1014" s="77"/>
      <c r="BS1014" s="77"/>
      <c r="BT1014" s="77"/>
      <c r="BU1014" s="77"/>
      <c r="BV1014" s="77"/>
      <c r="BW1014" s="77"/>
      <c r="BX1014" s="77"/>
      <c r="BY1014" s="77"/>
      <c r="BZ1014" s="77"/>
      <c r="CA1014" s="77"/>
      <c r="CB1014" s="77"/>
      <c r="CC1014" s="77"/>
      <c r="CD1014" s="77"/>
      <c r="CE1014" s="77"/>
      <c r="CF1014" s="77"/>
      <c r="CG1014" s="77"/>
      <c r="CH1014" s="77"/>
      <c r="CI1014" s="77"/>
      <c r="CJ1014" s="77"/>
      <c r="CK1014" s="77"/>
      <c r="CL1014" s="77"/>
      <c r="CM1014" s="77"/>
      <c r="CN1014" s="77"/>
      <c r="CO1014" s="77"/>
      <c r="CP1014" s="77"/>
      <c r="CQ1014" s="77"/>
      <c r="CR1014" s="77"/>
      <c r="CS1014" s="77"/>
      <c r="CT1014" s="77"/>
      <c r="CU1014" s="77"/>
      <c r="CV1014" s="77"/>
      <c r="CW1014" s="77"/>
      <c r="CX1014" s="77"/>
      <c r="CY1014" s="77"/>
      <c r="CZ1014" s="77"/>
      <c r="DA1014" s="77"/>
      <c r="DB1014" s="77"/>
      <c r="DC1014" s="77"/>
      <c r="DD1014" s="77"/>
      <c r="DE1014" s="77"/>
      <c r="DF1014" s="77"/>
      <c r="DG1014" s="77"/>
      <c r="DH1014" s="77"/>
      <c r="DI1014" s="77"/>
      <c r="DJ1014" s="77"/>
      <c r="DK1014" s="77"/>
      <c r="DL1014" s="77"/>
      <c r="DM1014" s="77"/>
      <c r="DN1014" s="77"/>
      <c r="DO1014" s="77"/>
      <c r="DP1014" s="77"/>
      <c r="DQ1014" s="77"/>
      <c r="DR1014" s="77"/>
      <c r="DS1014" s="77"/>
      <c r="DT1014" s="77"/>
      <c r="DU1014" s="77"/>
      <c r="DV1014" s="77"/>
      <c r="DW1014" s="77"/>
      <c r="DX1014" s="77"/>
      <c r="DY1014" s="77"/>
      <c r="DZ1014" s="77"/>
      <c r="EA1014" s="77"/>
      <c r="EB1014" s="77"/>
      <c r="EC1014" s="77"/>
      <c r="ED1014" s="77"/>
      <c r="EE1014" s="77"/>
      <c r="EF1014" s="77"/>
      <c r="EG1014" s="77"/>
      <c r="EH1014" s="77"/>
      <c r="EI1014" s="77"/>
      <c r="EJ1014" s="77"/>
      <c r="EK1014" s="77"/>
      <c r="EL1014" s="77"/>
      <c r="EM1014" s="77"/>
      <c r="EN1014" s="77"/>
      <c r="EO1014" s="77"/>
      <c r="EP1014" s="77"/>
      <c r="EQ1014" s="77"/>
      <c r="ER1014" s="77"/>
      <c r="ES1014" s="77"/>
      <c r="ET1014" s="77"/>
      <c r="EU1014" s="77"/>
      <c r="EV1014" s="77"/>
      <c r="EW1014" s="77"/>
      <c r="EX1014" s="77"/>
      <c r="EY1014" s="77"/>
      <c r="EZ1014" s="77"/>
      <c r="FA1014" s="77"/>
      <c r="FB1014" s="77"/>
      <c r="FC1014" s="77"/>
      <c r="FD1014" s="77"/>
      <c r="FE1014" s="77"/>
      <c r="FF1014" s="77"/>
      <c r="FG1014" s="77"/>
      <c r="FH1014" s="77"/>
      <c r="FI1014" s="77"/>
      <c r="FJ1014" s="77"/>
      <c r="FK1014" s="77"/>
      <c r="FL1014" s="77"/>
      <c r="FM1014" s="77"/>
      <c r="FN1014" s="77"/>
      <c r="FO1014" s="77"/>
      <c r="FP1014" s="77"/>
      <c r="FQ1014" s="77"/>
      <c r="FR1014" s="77"/>
      <c r="FS1014" s="77"/>
      <c r="FT1014" s="77"/>
      <c r="FU1014" s="77"/>
      <c r="FV1014" s="77"/>
      <c r="FW1014" s="77"/>
      <c r="FX1014" s="77"/>
      <c r="FY1014" s="77"/>
      <c r="FZ1014" s="77"/>
      <c r="GA1014" s="77"/>
      <c r="GB1014" s="77"/>
      <c r="GC1014" s="77"/>
      <c r="GD1014" s="77"/>
      <c r="GE1014" s="77"/>
      <c r="GF1014" s="77"/>
      <c r="GG1014" s="77"/>
      <c r="GH1014" s="77"/>
      <c r="GI1014" s="77"/>
      <c r="GJ1014" s="77"/>
      <c r="GK1014" s="77"/>
      <c r="GL1014" s="77"/>
      <c r="GM1014" s="77"/>
      <c r="GN1014" s="77"/>
      <c r="GO1014" s="77"/>
      <c r="GP1014" s="77"/>
      <c r="GQ1014" s="77"/>
      <c r="GR1014" s="77"/>
      <c r="GS1014" s="77"/>
      <c r="GT1014" s="77"/>
      <c r="GU1014" s="77"/>
      <c r="GV1014" s="77"/>
      <c r="GW1014" s="77"/>
      <c r="GX1014" s="77"/>
      <c r="GY1014" s="77"/>
      <c r="GZ1014" s="77"/>
      <c r="HA1014" s="77"/>
      <c r="HB1014" s="77"/>
      <c r="HC1014" s="77"/>
      <c r="HD1014" s="77"/>
      <c r="HE1014" s="77"/>
      <c r="HF1014" s="77"/>
      <c r="HG1014" s="77"/>
      <c r="HH1014" s="77"/>
      <c r="HI1014" s="77"/>
      <c r="HJ1014" s="77"/>
      <c r="HK1014" s="77"/>
      <c r="HL1014" s="77"/>
      <c r="HM1014" s="77"/>
      <c r="HN1014" s="77"/>
      <c r="HO1014" s="77"/>
      <c r="HP1014" s="77"/>
      <c r="HQ1014" s="77"/>
      <c r="HR1014" s="77"/>
      <c r="HS1014" s="77"/>
      <c r="HT1014" s="77"/>
      <c r="HU1014" s="77"/>
      <c r="HV1014" s="77"/>
      <c r="HW1014" s="77"/>
      <c r="HX1014" s="77"/>
      <c r="HY1014" s="77"/>
      <c r="HZ1014" s="77"/>
      <c r="IA1014" s="77"/>
      <c r="IB1014" s="77"/>
      <c r="IC1014" s="77"/>
      <c r="ID1014" s="77"/>
      <c r="IE1014" s="77"/>
      <c r="IF1014" s="77"/>
      <c r="IG1014" s="77"/>
      <c r="IH1014" s="77"/>
    </row>
    <row r="1015" spans="1:242" s="78" customFormat="1" ht="33">
      <c r="A1015" s="193" t="s">
        <v>1361</v>
      </c>
      <c r="B1015" s="193" t="s">
        <v>752</v>
      </c>
      <c r="C1015" s="193" t="s">
        <v>748</v>
      </c>
      <c r="D1015" s="193" t="s">
        <v>1855</v>
      </c>
      <c r="E1015" s="201">
        <v>600</v>
      </c>
      <c r="F1015" s="195" t="s">
        <v>1458</v>
      </c>
      <c r="G1015" s="193"/>
      <c r="H1015" s="195" t="s">
        <v>1845</v>
      </c>
      <c r="I1015" s="195"/>
      <c r="J1015" s="77"/>
      <c r="K1015" s="77"/>
      <c r="L1015" s="77"/>
      <c r="M1015" s="77"/>
      <c r="N1015" s="77"/>
      <c r="O1015" s="77"/>
      <c r="P1015" s="77"/>
      <c r="Q1015" s="77"/>
      <c r="R1015" s="77"/>
      <c r="S1015" s="77"/>
      <c r="T1015" s="77"/>
      <c r="U1015" s="77"/>
      <c r="V1015" s="77"/>
      <c r="W1015" s="77"/>
      <c r="X1015" s="77"/>
      <c r="Y1015" s="77"/>
      <c r="Z1015" s="77"/>
      <c r="AA1015" s="77"/>
      <c r="AB1015" s="77"/>
      <c r="AC1015" s="77"/>
      <c r="AD1015" s="77"/>
      <c r="AE1015" s="77"/>
      <c r="AF1015" s="77"/>
      <c r="AG1015" s="77"/>
      <c r="AH1015" s="77"/>
      <c r="AI1015" s="77"/>
      <c r="AJ1015" s="77"/>
      <c r="AK1015" s="77"/>
      <c r="AL1015" s="77"/>
      <c r="AM1015" s="77"/>
      <c r="AN1015" s="77"/>
      <c r="AO1015" s="77"/>
      <c r="AP1015" s="77"/>
      <c r="AQ1015" s="77"/>
      <c r="AR1015" s="77"/>
      <c r="AS1015" s="77"/>
      <c r="AT1015" s="77"/>
      <c r="AU1015" s="77"/>
      <c r="AV1015" s="77"/>
      <c r="AW1015" s="77"/>
      <c r="AX1015" s="77"/>
      <c r="AY1015" s="77"/>
      <c r="AZ1015" s="77"/>
      <c r="BA1015" s="77"/>
      <c r="BB1015" s="77"/>
      <c r="BC1015" s="77"/>
      <c r="BD1015" s="77"/>
      <c r="BE1015" s="77"/>
      <c r="BF1015" s="77"/>
      <c r="BG1015" s="77"/>
      <c r="BH1015" s="77"/>
      <c r="BI1015" s="77"/>
      <c r="BJ1015" s="77"/>
      <c r="BK1015" s="77"/>
      <c r="BL1015" s="77"/>
      <c r="BM1015" s="77"/>
      <c r="BN1015" s="77"/>
      <c r="BO1015" s="77"/>
      <c r="BP1015" s="77"/>
      <c r="BQ1015" s="77"/>
      <c r="BR1015" s="77"/>
      <c r="BS1015" s="77"/>
      <c r="BT1015" s="77"/>
      <c r="BU1015" s="77"/>
      <c r="BV1015" s="77"/>
      <c r="BW1015" s="77"/>
      <c r="BX1015" s="77"/>
      <c r="BY1015" s="77"/>
      <c r="BZ1015" s="77"/>
      <c r="CA1015" s="77"/>
      <c r="CB1015" s="77"/>
      <c r="CC1015" s="77"/>
      <c r="CD1015" s="77"/>
      <c r="CE1015" s="77"/>
      <c r="CF1015" s="77"/>
      <c r="CG1015" s="77"/>
      <c r="CH1015" s="77"/>
      <c r="CI1015" s="77"/>
      <c r="CJ1015" s="77"/>
      <c r="CK1015" s="77"/>
      <c r="CL1015" s="77"/>
      <c r="CM1015" s="77"/>
      <c r="CN1015" s="77"/>
      <c r="CO1015" s="77"/>
      <c r="CP1015" s="77"/>
      <c r="CQ1015" s="77"/>
      <c r="CR1015" s="77"/>
      <c r="CS1015" s="77"/>
      <c r="CT1015" s="77"/>
      <c r="CU1015" s="77"/>
      <c r="CV1015" s="77"/>
      <c r="CW1015" s="77"/>
      <c r="CX1015" s="77"/>
      <c r="CY1015" s="77"/>
      <c r="CZ1015" s="77"/>
      <c r="DA1015" s="77"/>
      <c r="DB1015" s="77"/>
      <c r="DC1015" s="77"/>
      <c r="DD1015" s="77"/>
      <c r="DE1015" s="77"/>
      <c r="DF1015" s="77"/>
      <c r="DG1015" s="77"/>
      <c r="DH1015" s="77"/>
      <c r="DI1015" s="77"/>
      <c r="DJ1015" s="77"/>
      <c r="DK1015" s="77"/>
      <c r="DL1015" s="77"/>
      <c r="DM1015" s="77"/>
      <c r="DN1015" s="77"/>
      <c r="DO1015" s="77"/>
      <c r="DP1015" s="77"/>
      <c r="DQ1015" s="77"/>
      <c r="DR1015" s="77"/>
      <c r="DS1015" s="77"/>
      <c r="DT1015" s="77"/>
      <c r="DU1015" s="77"/>
      <c r="DV1015" s="77"/>
      <c r="DW1015" s="77"/>
      <c r="DX1015" s="77"/>
      <c r="DY1015" s="77"/>
      <c r="DZ1015" s="77"/>
      <c r="EA1015" s="77"/>
      <c r="EB1015" s="77"/>
      <c r="EC1015" s="77"/>
      <c r="ED1015" s="77"/>
      <c r="EE1015" s="77"/>
      <c r="EF1015" s="77"/>
      <c r="EG1015" s="77"/>
      <c r="EH1015" s="77"/>
      <c r="EI1015" s="77"/>
      <c r="EJ1015" s="77"/>
      <c r="EK1015" s="77"/>
      <c r="EL1015" s="77"/>
      <c r="EM1015" s="77"/>
      <c r="EN1015" s="77"/>
      <c r="EO1015" s="77"/>
      <c r="EP1015" s="77"/>
      <c r="EQ1015" s="77"/>
      <c r="ER1015" s="77"/>
      <c r="ES1015" s="77"/>
      <c r="ET1015" s="77"/>
      <c r="EU1015" s="77"/>
      <c r="EV1015" s="77"/>
      <c r="EW1015" s="77"/>
      <c r="EX1015" s="77"/>
      <c r="EY1015" s="77"/>
      <c r="EZ1015" s="77"/>
      <c r="FA1015" s="77"/>
      <c r="FB1015" s="77"/>
      <c r="FC1015" s="77"/>
      <c r="FD1015" s="77"/>
      <c r="FE1015" s="77"/>
      <c r="FF1015" s="77"/>
      <c r="FG1015" s="77"/>
      <c r="FH1015" s="77"/>
      <c r="FI1015" s="77"/>
      <c r="FJ1015" s="77"/>
      <c r="FK1015" s="77"/>
      <c r="FL1015" s="77"/>
      <c r="FM1015" s="77"/>
      <c r="FN1015" s="77"/>
      <c r="FO1015" s="77"/>
      <c r="FP1015" s="77"/>
      <c r="FQ1015" s="77"/>
      <c r="FR1015" s="77"/>
      <c r="FS1015" s="77"/>
      <c r="FT1015" s="77"/>
      <c r="FU1015" s="77"/>
      <c r="FV1015" s="77"/>
      <c r="FW1015" s="77"/>
      <c r="FX1015" s="77"/>
      <c r="FY1015" s="77"/>
      <c r="FZ1015" s="77"/>
      <c r="GA1015" s="77"/>
      <c r="GB1015" s="77"/>
      <c r="GC1015" s="77"/>
      <c r="GD1015" s="77"/>
      <c r="GE1015" s="77"/>
      <c r="GF1015" s="77"/>
      <c r="GG1015" s="77"/>
      <c r="GH1015" s="77"/>
      <c r="GI1015" s="77"/>
      <c r="GJ1015" s="77"/>
      <c r="GK1015" s="77"/>
      <c r="GL1015" s="77"/>
      <c r="GM1015" s="77"/>
      <c r="GN1015" s="77"/>
      <c r="GO1015" s="77"/>
      <c r="GP1015" s="77"/>
      <c r="GQ1015" s="77"/>
      <c r="GR1015" s="77"/>
      <c r="GS1015" s="77"/>
      <c r="GT1015" s="77"/>
      <c r="GU1015" s="77"/>
      <c r="GV1015" s="77"/>
      <c r="GW1015" s="77"/>
      <c r="GX1015" s="77"/>
      <c r="GY1015" s="77"/>
      <c r="GZ1015" s="77"/>
      <c r="HA1015" s="77"/>
      <c r="HB1015" s="77"/>
      <c r="HC1015" s="77"/>
      <c r="HD1015" s="77"/>
      <c r="HE1015" s="77"/>
      <c r="HF1015" s="77"/>
      <c r="HG1015" s="77"/>
      <c r="HH1015" s="77"/>
      <c r="HI1015" s="77"/>
      <c r="HJ1015" s="77"/>
      <c r="HK1015" s="77"/>
      <c r="HL1015" s="77"/>
      <c r="HM1015" s="77"/>
      <c r="HN1015" s="77"/>
      <c r="HO1015" s="77"/>
      <c r="HP1015" s="77"/>
      <c r="HQ1015" s="77"/>
      <c r="HR1015" s="77"/>
      <c r="HS1015" s="77"/>
      <c r="HT1015" s="77"/>
      <c r="HU1015" s="77"/>
      <c r="HV1015" s="77"/>
      <c r="HW1015" s="77"/>
      <c r="HX1015" s="77"/>
      <c r="HY1015" s="77"/>
      <c r="HZ1015" s="77"/>
      <c r="IA1015" s="77"/>
      <c r="IB1015" s="77"/>
      <c r="IC1015" s="77"/>
      <c r="ID1015" s="77"/>
      <c r="IE1015" s="77"/>
      <c r="IF1015" s="77"/>
      <c r="IG1015" s="77"/>
      <c r="IH1015" s="77"/>
    </row>
    <row r="1016" spans="1:242" s="78" customFormat="1" ht="30" customHeight="1">
      <c r="A1016" s="193"/>
      <c r="B1016" s="193"/>
      <c r="C1016" s="193" t="s">
        <v>1746</v>
      </c>
      <c r="D1016" s="193"/>
      <c r="E1016" s="201">
        <f>SUM(E1008:E1015)</f>
        <v>2992</v>
      </c>
      <c r="F1016" s="195"/>
      <c r="G1016" s="193"/>
      <c r="H1016" s="195"/>
      <c r="I1016" s="195"/>
      <c r="J1016" s="77"/>
      <c r="K1016" s="77"/>
      <c r="L1016" s="77"/>
      <c r="M1016" s="77"/>
      <c r="N1016" s="77"/>
      <c r="O1016" s="77"/>
      <c r="P1016" s="77"/>
      <c r="Q1016" s="77"/>
      <c r="R1016" s="77"/>
      <c r="S1016" s="77"/>
      <c r="T1016" s="77"/>
      <c r="U1016" s="77"/>
      <c r="V1016" s="77"/>
      <c r="W1016" s="77"/>
      <c r="X1016" s="77"/>
      <c r="Y1016" s="77"/>
      <c r="Z1016" s="77"/>
      <c r="AA1016" s="77"/>
      <c r="AB1016" s="77"/>
      <c r="AC1016" s="77"/>
      <c r="AD1016" s="77"/>
      <c r="AE1016" s="77"/>
      <c r="AF1016" s="77"/>
      <c r="AG1016" s="77"/>
      <c r="AH1016" s="77"/>
      <c r="AI1016" s="77"/>
      <c r="AJ1016" s="77"/>
      <c r="AK1016" s="77"/>
      <c r="AL1016" s="77"/>
      <c r="AM1016" s="77"/>
      <c r="AN1016" s="77"/>
      <c r="AO1016" s="77"/>
      <c r="AP1016" s="77"/>
      <c r="AQ1016" s="77"/>
      <c r="AR1016" s="77"/>
      <c r="AS1016" s="77"/>
      <c r="AT1016" s="77"/>
      <c r="AU1016" s="77"/>
      <c r="AV1016" s="77"/>
      <c r="AW1016" s="77"/>
      <c r="AX1016" s="77"/>
      <c r="AY1016" s="77"/>
      <c r="AZ1016" s="77"/>
      <c r="BA1016" s="77"/>
      <c r="BB1016" s="77"/>
      <c r="BC1016" s="77"/>
      <c r="BD1016" s="77"/>
      <c r="BE1016" s="77"/>
      <c r="BF1016" s="77"/>
      <c r="BG1016" s="77"/>
      <c r="BH1016" s="77"/>
      <c r="BI1016" s="77"/>
      <c r="BJ1016" s="77"/>
      <c r="BK1016" s="77"/>
      <c r="BL1016" s="77"/>
      <c r="BM1016" s="77"/>
      <c r="BN1016" s="77"/>
      <c r="BO1016" s="77"/>
      <c r="BP1016" s="77"/>
      <c r="BQ1016" s="77"/>
      <c r="BR1016" s="77"/>
      <c r="BS1016" s="77"/>
      <c r="BT1016" s="77"/>
      <c r="BU1016" s="77"/>
      <c r="BV1016" s="77"/>
      <c r="BW1016" s="77"/>
      <c r="BX1016" s="77"/>
      <c r="BY1016" s="77"/>
      <c r="BZ1016" s="77"/>
      <c r="CA1016" s="77"/>
      <c r="CB1016" s="77"/>
      <c r="CC1016" s="77"/>
      <c r="CD1016" s="77"/>
      <c r="CE1016" s="77"/>
      <c r="CF1016" s="77"/>
      <c r="CG1016" s="77"/>
      <c r="CH1016" s="77"/>
      <c r="CI1016" s="77"/>
      <c r="CJ1016" s="77"/>
      <c r="CK1016" s="77"/>
      <c r="CL1016" s="77"/>
      <c r="CM1016" s="77"/>
      <c r="CN1016" s="77"/>
      <c r="CO1016" s="77"/>
      <c r="CP1016" s="77"/>
      <c r="CQ1016" s="77"/>
      <c r="CR1016" s="77"/>
      <c r="CS1016" s="77"/>
      <c r="CT1016" s="77"/>
      <c r="CU1016" s="77"/>
      <c r="CV1016" s="77"/>
      <c r="CW1016" s="77"/>
      <c r="CX1016" s="77"/>
      <c r="CY1016" s="77"/>
      <c r="CZ1016" s="77"/>
      <c r="DA1016" s="77"/>
      <c r="DB1016" s="77"/>
      <c r="DC1016" s="77"/>
      <c r="DD1016" s="77"/>
      <c r="DE1016" s="77"/>
      <c r="DF1016" s="77"/>
      <c r="DG1016" s="77"/>
      <c r="DH1016" s="77"/>
      <c r="DI1016" s="77"/>
      <c r="DJ1016" s="77"/>
      <c r="DK1016" s="77"/>
      <c r="DL1016" s="77"/>
      <c r="DM1016" s="77"/>
      <c r="DN1016" s="77"/>
      <c r="DO1016" s="77"/>
      <c r="DP1016" s="77"/>
      <c r="DQ1016" s="77"/>
      <c r="DR1016" s="77"/>
      <c r="DS1016" s="77"/>
      <c r="DT1016" s="77"/>
      <c r="DU1016" s="77"/>
      <c r="DV1016" s="77"/>
      <c r="DW1016" s="77"/>
      <c r="DX1016" s="77"/>
      <c r="DY1016" s="77"/>
      <c r="DZ1016" s="77"/>
      <c r="EA1016" s="77"/>
      <c r="EB1016" s="77"/>
      <c r="EC1016" s="77"/>
      <c r="ED1016" s="77"/>
      <c r="EE1016" s="77"/>
      <c r="EF1016" s="77"/>
      <c r="EG1016" s="77"/>
      <c r="EH1016" s="77"/>
      <c r="EI1016" s="77"/>
      <c r="EJ1016" s="77"/>
      <c r="EK1016" s="77"/>
      <c r="EL1016" s="77"/>
      <c r="EM1016" s="77"/>
      <c r="EN1016" s="77"/>
      <c r="EO1016" s="77"/>
      <c r="EP1016" s="77"/>
      <c r="EQ1016" s="77"/>
      <c r="ER1016" s="77"/>
      <c r="ES1016" s="77"/>
      <c r="ET1016" s="77"/>
      <c r="EU1016" s="77"/>
      <c r="EV1016" s="77"/>
      <c r="EW1016" s="77"/>
      <c r="EX1016" s="77"/>
      <c r="EY1016" s="77"/>
      <c r="EZ1016" s="77"/>
      <c r="FA1016" s="77"/>
      <c r="FB1016" s="77"/>
      <c r="FC1016" s="77"/>
      <c r="FD1016" s="77"/>
      <c r="FE1016" s="77"/>
      <c r="FF1016" s="77"/>
      <c r="FG1016" s="77"/>
      <c r="FH1016" s="77"/>
      <c r="FI1016" s="77"/>
      <c r="FJ1016" s="77"/>
      <c r="FK1016" s="77"/>
      <c r="FL1016" s="77"/>
      <c r="FM1016" s="77"/>
      <c r="FN1016" s="77"/>
      <c r="FO1016" s="77"/>
      <c r="FP1016" s="77"/>
      <c r="FQ1016" s="77"/>
      <c r="FR1016" s="77"/>
      <c r="FS1016" s="77"/>
      <c r="FT1016" s="77"/>
      <c r="FU1016" s="77"/>
      <c r="FV1016" s="77"/>
      <c r="FW1016" s="77"/>
      <c r="FX1016" s="77"/>
      <c r="FY1016" s="77"/>
      <c r="FZ1016" s="77"/>
      <c r="GA1016" s="77"/>
      <c r="GB1016" s="77"/>
      <c r="GC1016" s="77"/>
      <c r="GD1016" s="77"/>
      <c r="GE1016" s="77"/>
      <c r="GF1016" s="77"/>
      <c r="GG1016" s="77"/>
      <c r="GH1016" s="77"/>
      <c r="GI1016" s="77"/>
      <c r="GJ1016" s="77"/>
      <c r="GK1016" s="77"/>
      <c r="GL1016" s="77"/>
      <c r="GM1016" s="77"/>
      <c r="GN1016" s="77"/>
      <c r="GO1016" s="77"/>
      <c r="GP1016" s="77"/>
      <c r="GQ1016" s="77"/>
      <c r="GR1016" s="77"/>
      <c r="GS1016" s="77"/>
      <c r="GT1016" s="77"/>
      <c r="GU1016" s="77"/>
      <c r="GV1016" s="77"/>
      <c r="GW1016" s="77"/>
      <c r="GX1016" s="77"/>
      <c r="GY1016" s="77"/>
      <c r="GZ1016" s="77"/>
      <c r="HA1016" s="77"/>
      <c r="HB1016" s="77"/>
      <c r="HC1016" s="77"/>
      <c r="HD1016" s="77"/>
      <c r="HE1016" s="77"/>
      <c r="HF1016" s="77"/>
      <c r="HG1016" s="77"/>
      <c r="HH1016" s="77"/>
      <c r="HI1016" s="77"/>
      <c r="HJ1016" s="77"/>
      <c r="HK1016" s="77"/>
      <c r="HL1016" s="77"/>
      <c r="HM1016" s="77"/>
      <c r="HN1016" s="77"/>
      <c r="HO1016" s="77"/>
      <c r="HP1016" s="77"/>
      <c r="HQ1016" s="77"/>
      <c r="HR1016" s="77"/>
      <c r="HS1016" s="77"/>
      <c r="HT1016" s="77"/>
      <c r="HU1016" s="77"/>
      <c r="HV1016" s="77"/>
      <c r="HW1016" s="77"/>
      <c r="HX1016" s="77"/>
      <c r="HY1016" s="77"/>
      <c r="HZ1016" s="77"/>
      <c r="IA1016" s="77"/>
      <c r="IB1016" s="77"/>
      <c r="IC1016" s="77"/>
      <c r="ID1016" s="77"/>
      <c r="IE1016" s="77"/>
      <c r="IF1016" s="77"/>
      <c r="IG1016" s="77"/>
      <c r="IH1016" s="77"/>
    </row>
    <row r="1017" spans="1:242" s="78" customFormat="1" ht="33.75" customHeight="1">
      <c r="A1017" s="193" t="s">
        <v>316</v>
      </c>
      <c r="B1017" s="193" t="s">
        <v>753</v>
      </c>
      <c r="C1017" s="193" t="s">
        <v>754</v>
      </c>
      <c r="D1017" s="193" t="s">
        <v>319</v>
      </c>
      <c r="E1017" s="201">
        <v>20</v>
      </c>
      <c r="F1017" s="195" t="s">
        <v>320</v>
      </c>
      <c r="G1017" s="193" t="s">
        <v>321</v>
      </c>
      <c r="H1017" s="195" t="s">
        <v>294</v>
      </c>
      <c r="I1017" s="195"/>
      <c r="J1017" s="77"/>
      <c r="K1017" s="77"/>
      <c r="L1017" s="77"/>
      <c r="M1017" s="77"/>
      <c r="N1017" s="77"/>
      <c r="O1017" s="77"/>
      <c r="P1017" s="77"/>
      <c r="Q1017" s="77"/>
      <c r="R1017" s="77"/>
      <c r="S1017" s="77"/>
      <c r="T1017" s="77"/>
      <c r="U1017" s="77"/>
      <c r="V1017" s="77"/>
      <c r="W1017" s="77"/>
      <c r="X1017" s="77"/>
      <c r="Y1017" s="77"/>
      <c r="Z1017" s="77"/>
      <c r="AA1017" s="77"/>
      <c r="AB1017" s="77"/>
      <c r="AC1017" s="77"/>
      <c r="AD1017" s="77"/>
      <c r="AE1017" s="77"/>
      <c r="AF1017" s="77"/>
      <c r="AG1017" s="77"/>
      <c r="AH1017" s="77"/>
      <c r="AI1017" s="77"/>
      <c r="AJ1017" s="77"/>
      <c r="AK1017" s="77"/>
      <c r="AL1017" s="77"/>
      <c r="AM1017" s="77"/>
      <c r="AN1017" s="77"/>
      <c r="AO1017" s="77"/>
      <c r="AP1017" s="77"/>
      <c r="AQ1017" s="77"/>
      <c r="AR1017" s="77"/>
      <c r="AS1017" s="77"/>
      <c r="AT1017" s="77"/>
      <c r="AU1017" s="77"/>
      <c r="AV1017" s="77"/>
      <c r="AW1017" s="77"/>
      <c r="AX1017" s="77"/>
      <c r="AY1017" s="77"/>
      <c r="AZ1017" s="77"/>
      <c r="BA1017" s="77"/>
      <c r="BB1017" s="77"/>
      <c r="BC1017" s="77"/>
      <c r="BD1017" s="77"/>
      <c r="BE1017" s="77"/>
      <c r="BF1017" s="77"/>
      <c r="BG1017" s="77"/>
      <c r="BH1017" s="77"/>
      <c r="BI1017" s="77"/>
      <c r="BJ1017" s="77"/>
      <c r="BK1017" s="77"/>
      <c r="BL1017" s="77"/>
      <c r="BM1017" s="77"/>
      <c r="BN1017" s="77"/>
      <c r="BO1017" s="77"/>
      <c r="BP1017" s="77"/>
      <c r="BQ1017" s="77"/>
      <c r="BR1017" s="77"/>
      <c r="BS1017" s="77"/>
      <c r="BT1017" s="77"/>
      <c r="BU1017" s="77"/>
      <c r="BV1017" s="77"/>
      <c r="BW1017" s="77"/>
      <c r="BX1017" s="77"/>
      <c r="BY1017" s="77"/>
      <c r="BZ1017" s="77"/>
      <c r="CA1017" s="77"/>
      <c r="CB1017" s="77"/>
      <c r="CC1017" s="77"/>
      <c r="CD1017" s="77"/>
      <c r="CE1017" s="77"/>
      <c r="CF1017" s="77"/>
      <c r="CG1017" s="77"/>
      <c r="CH1017" s="77"/>
      <c r="CI1017" s="77"/>
      <c r="CJ1017" s="77"/>
      <c r="CK1017" s="77"/>
      <c r="CL1017" s="77"/>
      <c r="CM1017" s="77"/>
      <c r="CN1017" s="77"/>
      <c r="CO1017" s="77"/>
      <c r="CP1017" s="77"/>
      <c r="CQ1017" s="77"/>
      <c r="CR1017" s="77"/>
      <c r="CS1017" s="77"/>
      <c r="CT1017" s="77"/>
      <c r="CU1017" s="77"/>
      <c r="CV1017" s="77"/>
      <c r="CW1017" s="77"/>
      <c r="CX1017" s="77"/>
      <c r="CY1017" s="77"/>
      <c r="CZ1017" s="77"/>
      <c r="DA1017" s="77"/>
      <c r="DB1017" s="77"/>
      <c r="DC1017" s="77"/>
      <c r="DD1017" s="77"/>
      <c r="DE1017" s="77"/>
      <c r="DF1017" s="77"/>
      <c r="DG1017" s="77"/>
      <c r="DH1017" s="77"/>
      <c r="DI1017" s="77"/>
      <c r="DJ1017" s="77"/>
      <c r="DK1017" s="77"/>
      <c r="DL1017" s="77"/>
      <c r="DM1017" s="77"/>
      <c r="DN1017" s="77"/>
      <c r="DO1017" s="77"/>
      <c r="DP1017" s="77"/>
      <c r="DQ1017" s="77"/>
      <c r="DR1017" s="77"/>
      <c r="DS1017" s="77"/>
      <c r="DT1017" s="77"/>
      <c r="DU1017" s="77"/>
      <c r="DV1017" s="77"/>
      <c r="DW1017" s="77"/>
      <c r="DX1017" s="77"/>
      <c r="DY1017" s="77"/>
      <c r="DZ1017" s="77"/>
      <c r="EA1017" s="77"/>
      <c r="EB1017" s="77"/>
      <c r="EC1017" s="77"/>
      <c r="ED1017" s="77"/>
      <c r="EE1017" s="77"/>
      <c r="EF1017" s="77"/>
      <c r="EG1017" s="77"/>
      <c r="EH1017" s="77"/>
      <c r="EI1017" s="77"/>
      <c r="EJ1017" s="77"/>
      <c r="EK1017" s="77"/>
      <c r="EL1017" s="77"/>
      <c r="EM1017" s="77"/>
      <c r="EN1017" s="77"/>
      <c r="EO1017" s="77"/>
      <c r="EP1017" s="77"/>
      <c r="EQ1017" s="77"/>
      <c r="ER1017" s="77"/>
      <c r="ES1017" s="77"/>
      <c r="ET1017" s="77"/>
      <c r="EU1017" s="77"/>
      <c r="EV1017" s="77"/>
      <c r="EW1017" s="77"/>
      <c r="EX1017" s="77"/>
      <c r="EY1017" s="77"/>
      <c r="EZ1017" s="77"/>
      <c r="FA1017" s="77"/>
      <c r="FB1017" s="77"/>
      <c r="FC1017" s="77"/>
      <c r="FD1017" s="77"/>
      <c r="FE1017" s="77"/>
      <c r="FF1017" s="77"/>
      <c r="FG1017" s="77"/>
      <c r="FH1017" s="77"/>
      <c r="FI1017" s="77"/>
      <c r="FJ1017" s="77"/>
      <c r="FK1017" s="77"/>
      <c r="FL1017" s="77"/>
      <c r="FM1017" s="77"/>
      <c r="FN1017" s="77"/>
      <c r="FO1017" s="77"/>
      <c r="FP1017" s="77"/>
      <c r="FQ1017" s="77"/>
      <c r="FR1017" s="77"/>
      <c r="FS1017" s="77"/>
      <c r="FT1017" s="77"/>
      <c r="FU1017" s="77"/>
      <c r="FV1017" s="77"/>
      <c r="FW1017" s="77"/>
      <c r="FX1017" s="77"/>
      <c r="FY1017" s="77"/>
      <c r="FZ1017" s="77"/>
      <c r="GA1017" s="77"/>
      <c r="GB1017" s="77"/>
      <c r="GC1017" s="77"/>
      <c r="GD1017" s="77"/>
      <c r="GE1017" s="77"/>
      <c r="GF1017" s="77"/>
      <c r="GG1017" s="77"/>
      <c r="GH1017" s="77"/>
      <c r="GI1017" s="77"/>
      <c r="GJ1017" s="77"/>
      <c r="GK1017" s="77"/>
      <c r="GL1017" s="77"/>
      <c r="GM1017" s="77"/>
      <c r="GN1017" s="77"/>
      <c r="GO1017" s="77"/>
      <c r="GP1017" s="77"/>
      <c r="GQ1017" s="77"/>
      <c r="GR1017" s="77"/>
      <c r="GS1017" s="77"/>
      <c r="GT1017" s="77"/>
      <c r="GU1017" s="77"/>
      <c r="GV1017" s="77"/>
      <c r="GW1017" s="77"/>
      <c r="GX1017" s="77"/>
      <c r="GY1017" s="77"/>
      <c r="GZ1017" s="77"/>
      <c r="HA1017" s="77"/>
      <c r="HB1017" s="77"/>
      <c r="HC1017" s="77"/>
      <c r="HD1017" s="77"/>
      <c r="HE1017" s="77"/>
      <c r="HF1017" s="77"/>
      <c r="HG1017" s="77"/>
      <c r="HH1017" s="77"/>
      <c r="HI1017" s="77"/>
      <c r="HJ1017" s="77"/>
      <c r="HK1017" s="77"/>
      <c r="HL1017" s="77"/>
      <c r="HM1017" s="77"/>
      <c r="HN1017" s="77"/>
      <c r="HO1017" s="77"/>
      <c r="HP1017" s="77"/>
      <c r="HQ1017" s="77"/>
      <c r="HR1017" s="77"/>
      <c r="HS1017" s="77"/>
      <c r="HT1017" s="77"/>
      <c r="HU1017" s="77"/>
      <c r="HV1017" s="77"/>
      <c r="HW1017" s="77"/>
      <c r="HX1017" s="77"/>
      <c r="HY1017" s="77"/>
      <c r="HZ1017" s="77"/>
      <c r="IA1017" s="77"/>
      <c r="IB1017" s="77"/>
      <c r="IC1017" s="77"/>
      <c r="ID1017" s="77"/>
      <c r="IE1017" s="77"/>
      <c r="IF1017" s="77"/>
      <c r="IG1017" s="77"/>
      <c r="IH1017" s="77"/>
    </row>
    <row r="1018" spans="1:9" s="202" customFormat="1" ht="33">
      <c r="A1018" s="193" t="s">
        <v>603</v>
      </c>
      <c r="B1018" s="193" t="s">
        <v>604</v>
      </c>
      <c r="C1018" s="193" t="s">
        <v>754</v>
      </c>
      <c r="D1018" s="193" t="s">
        <v>319</v>
      </c>
      <c r="E1018" s="201">
        <v>27</v>
      </c>
      <c r="F1018" s="195" t="s">
        <v>293</v>
      </c>
      <c r="G1018" s="193"/>
      <c r="H1018" s="195" t="s">
        <v>294</v>
      </c>
      <c r="I1018" s="195"/>
    </row>
    <row r="1019" spans="1:9" s="202" customFormat="1" ht="30" customHeight="1">
      <c r="A1019" s="193"/>
      <c r="B1019" s="193"/>
      <c r="C1019" s="193" t="s">
        <v>755</v>
      </c>
      <c r="D1019" s="193"/>
      <c r="E1019" s="201">
        <f>SUM(E1017:E1018)</f>
        <v>47</v>
      </c>
      <c r="F1019" s="195"/>
      <c r="G1019" s="193"/>
      <c r="H1019" s="195"/>
      <c r="I1019" s="195"/>
    </row>
    <row r="1020" spans="1:9" s="202" customFormat="1" ht="33">
      <c r="A1020" s="193" t="s">
        <v>1885</v>
      </c>
      <c r="B1020" s="193" t="s">
        <v>756</v>
      </c>
      <c r="C1020" s="193" t="s">
        <v>757</v>
      </c>
      <c r="D1020" s="193" t="s">
        <v>1520</v>
      </c>
      <c r="E1020" s="201">
        <v>173</v>
      </c>
      <c r="F1020" s="195" t="s">
        <v>1458</v>
      </c>
      <c r="G1020" s="193"/>
      <c r="H1020" s="195" t="s">
        <v>1845</v>
      </c>
      <c r="I1020" s="195"/>
    </row>
    <row r="1021" spans="1:9" s="198" customFormat="1" ht="33">
      <c r="A1021" s="193" t="s">
        <v>1885</v>
      </c>
      <c r="B1021" s="193" t="s">
        <v>758</v>
      </c>
      <c r="C1021" s="193" t="s">
        <v>757</v>
      </c>
      <c r="D1021" s="193" t="s">
        <v>1520</v>
      </c>
      <c r="E1021" s="201">
        <v>20</v>
      </c>
      <c r="F1021" s="195" t="s">
        <v>1458</v>
      </c>
      <c r="G1021" s="193"/>
      <c r="H1021" s="195" t="s">
        <v>1845</v>
      </c>
      <c r="I1021" s="195" t="s">
        <v>1845</v>
      </c>
    </row>
    <row r="1022" spans="1:9" s="198" customFormat="1" ht="16.5">
      <c r="A1022" s="193"/>
      <c r="B1022" s="193"/>
      <c r="C1022" s="193" t="s">
        <v>759</v>
      </c>
      <c r="D1022" s="193"/>
      <c r="E1022" s="201">
        <f>SUM(E1020:E1021)</f>
        <v>193</v>
      </c>
      <c r="F1022" s="195"/>
      <c r="G1022" s="193"/>
      <c r="H1022" s="195"/>
      <c r="I1022" s="195"/>
    </row>
    <row r="1023" spans="1:9" s="202" customFormat="1" ht="16.5">
      <c r="A1023" s="193" t="s">
        <v>525</v>
      </c>
      <c r="B1023" s="193" t="s">
        <v>526</v>
      </c>
      <c r="C1023" s="193" t="s">
        <v>760</v>
      </c>
      <c r="D1023" s="193" t="s">
        <v>528</v>
      </c>
      <c r="E1023" s="201">
        <v>20</v>
      </c>
      <c r="F1023" s="195" t="s">
        <v>293</v>
      </c>
      <c r="G1023" s="193"/>
      <c r="H1023" s="195"/>
      <c r="I1023" s="195"/>
    </row>
    <row r="1024" spans="1:9" s="207" customFormat="1" ht="16.5">
      <c r="A1024" s="193" t="s">
        <v>299</v>
      </c>
      <c r="B1024" s="193" t="s">
        <v>300</v>
      </c>
      <c r="C1024" s="193" t="s">
        <v>761</v>
      </c>
      <c r="D1024" s="193" t="s">
        <v>302</v>
      </c>
      <c r="E1024" s="201">
        <v>250</v>
      </c>
      <c r="F1024" s="195" t="s">
        <v>293</v>
      </c>
      <c r="G1024" s="193"/>
      <c r="H1024" s="195" t="s">
        <v>294</v>
      </c>
      <c r="I1024" s="195"/>
    </row>
    <row r="1025" spans="1:9" s="207" customFormat="1" ht="33">
      <c r="A1025" s="193" t="s">
        <v>303</v>
      </c>
      <c r="B1025" s="193" t="s">
        <v>762</v>
      </c>
      <c r="C1025" s="193" t="s">
        <v>763</v>
      </c>
      <c r="D1025" s="193" t="s">
        <v>306</v>
      </c>
      <c r="E1025" s="201">
        <v>445</v>
      </c>
      <c r="F1025" s="195" t="s">
        <v>293</v>
      </c>
      <c r="G1025" s="193"/>
      <c r="H1025" s="195" t="s">
        <v>294</v>
      </c>
      <c r="I1025" s="195"/>
    </row>
    <row r="1026" spans="1:9" s="207" customFormat="1" ht="33">
      <c r="A1026" s="193" t="s">
        <v>303</v>
      </c>
      <c r="B1026" s="193" t="s">
        <v>762</v>
      </c>
      <c r="C1026" s="193" t="s">
        <v>763</v>
      </c>
      <c r="D1026" s="193" t="s">
        <v>306</v>
      </c>
      <c r="E1026" s="201">
        <v>523</v>
      </c>
      <c r="F1026" s="195" t="s">
        <v>293</v>
      </c>
      <c r="G1026" s="193"/>
      <c r="H1026" s="195" t="s">
        <v>294</v>
      </c>
      <c r="I1026" s="195"/>
    </row>
    <row r="1027" spans="1:9" s="207" customFormat="1" ht="33">
      <c r="A1027" s="193" t="s">
        <v>303</v>
      </c>
      <c r="B1027" s="193" t="s">
        <v>764</v>
      </c>
      <c r="C1027" s="193" t="s">
        <v>763</v>
      </c>
      <c r="D1027" s="193" t="s">
        <v>306</v>
      </c>
      <c r="E1027" s="201">
        <v>112</v>
      </c>
      <c r="F1027" s="195" t="s">
        <v>293</v>
      </c>
      <c r="G1027" s="193"/>
      <c r="H1027" s="195" t="s">
        <v>294</v>
      </c>
      <c r="I1027" s="195"/>
    </row>
    <row r="1028" spans="1:9" s="202" customFormat="1" ht="33">
      <c r="A1028" s="193" t="s">
        <v>303</v>
      </c>
      <c r="B1028" s="193" t="s">
        <v>765</v>
      </c>
      <c r="C1028" s="193" t="s">
        <v>763</v>
      </c>
      <c r="D1028" s="193" t="s">
        <v>306</v>
      </c>
      <c r="E1028" s="201">
        <v>375</v>
      </c>
      <c r="F1028" s="195" t="s">
        <v>293</v>
      </c>
      <c r="G1028" s="193"/>
      <c r="H1028" s="195" t="s">
        <v>294</v>
      </c>
      <c r="I1028" s="195"/>
    </row>
    <row r="1029" spans="1:9" s="202" customFormat="1" ht="33">
      <c r="A1029" s="193" t="s">
        <v>303</v>
      </c>
      <c r="B1029" s="193" t="s">
        <v>766</v>
      </c>
      <c r="C1029" s="193" t="s">
        <v>763</v>
      </c>
      <c r="D1029" s="193" t="s">
        <v>306</v>
      </c>
      <c r="E1029" s="201">
        <v>467</v>
      </c>
      <c r="F1029" s="195" t="s">
        <v>293</v>
      </c>
      <c r="G1029" s="193"/>
      <c r="H1029" s="195" t="s">
        <v>294</v>
      </c>
      <c r="I1029" s="195"/>
    </row>
    <row r="1030" spans="1:244" s="209" customFormat="1" ht="33">
      <c r="A1030" s="193" t="s">
        <v>303</v>
      </c>
      <c r="B1030" s="193" t="s">
        <v>765</v>
      </c>
      <c r="C1030" s="193" t="s">
        <v>763</v>
      </c>
      <c r="D1030" s="193" t="s">
        <v>306</v>
      </c>
      <c r="E1030" s="201">
        <v>22</v>
      </c>
      <c r="F1030" s="195" t="s">
        <v>293</v>
      </c>
      <c r="G1030" s="193"/>
      <c r="H1030" s="195" t="s">
        <v>294</v>
      </c>
      <c r="I1030" s="195"/>
      <c r="J1030" s="205"/>
      <c r="K1030" s="205"/>
      <c r="L1030" s="205"/>
      <c r="M1030" s="205"/>
      <c r="N1030" s="205"/>
      <c r="O1030" s="205"/>
      <c r="P1030" s="205"/>
      <c r="Q1030" s="205"/>
      <c r="R1030" s="205"/>
      <c r="S1030" s="205"/>
      <c r="T1030" s="205"/>
      <c r="U1030" s="205"/>
      <c r="V1030" s="205"/>
      <c r="W1030" s="205"/>
      <c r="X1030" s="205"/>
      <c r="Y1030" s="205"/>
      <c r="Z1030" s="205"/>
      <c r="AA1030" s="205"/>
      <c r="AB1030" s="205"/>
      <c r="AC1030" s="205"/>
      <c r="AD1030" s="205"/>
      <c r="AE1030" s="205"/>
      <c r="AF1030" s="205"/>
      <c r="AG1030" s="205"/>
      <c r="AH1030" s="205"/>
      <c r="AI1030" s="205"/>
      <c r="AJ1030" s="205"/>
      <c r="AK1030" s="205"/>
      <c r="AL1030" s="205"/>
      <c r="AM1030" s="205"/>
      <c r="AN1030" s="205"/>
      <c r="AO1030" s="205"/>
      <c r="AP1030" s="205"/>
      <c r="AQ1030" s="205"/>
      <c r="AR1030" s="205"/>
      <c r="AS1030" s="205"/>
      <c r="AT1030" s="205"/>
      <c r="AU1030" s="205"/>
      <c r="AV1030" s="205"/>
      <c r="AW1030" s="205"/>
      <c r="AX1030" s="205"/>
      <c r="AY1030" s="205"/>
      <c r="AZ1030" s="205"/>
      <c r="BA1030" s="205"/>
      <c r="BB1030" s="205"/>
      <c r="BC1030" s="205"/>
      <c r="BD1030" s="205"/>
      <c r="BE1030" s="205"/>
      <c r="BF1030" s="205"/>
      <c r="BG1030" s="205"/>
      <c r="BH1030" s="205"/>
      <c r="BI1030" s="205"/>
      <c r="BJ1030" s="205"/>
      <c r="BK1030" s="205"/>
      <c r="BL1030" s="205"/>
      <c r="BM1030" s="205"/>
      <c r="BN1030" s="205"/>
      <c r="BO1030" s="205"/>
      <c r="BP1030" s="205"/>
      <c r="BQ1030" s="205"/>
      <c r="BR1030" s="205"/>
      <c r="BS1030" s="205"/>
      <c r="BT1030" s="205"/>
      <c r="BU1030" s="205"/>
      <c r="BV1030" s="205"/>
      <c r="BW1030" s="205"/>
      <c r="BX1030" s="205"/>
      <c r="BY1030" s="205"/>
      <c r="BZ1030" s="205"/>
      <c r="CA1030" s="205"/>
      <c r="CB1030" s="205"/>
      <c r="CC1030" s="205"/>
      <c r="CD1030" s="205"/>
      <c r="CE1030" s="205"/>
      <c r="CF1030" s="205"/>
      <c r="CG1030" s="205"/>
      <c r="CH1030" s="205"/>
      <c r="CI1030" s="205"/>
      <c r="CJ1030" s="205"/>
      <c r="CK1030" s="205"/>
      <c r="CL1030" s="205"/>
      <c r="CM1030" s="205"/>
      <c r="CN1030" s="205"/>
      <c r="CO1030" s="205"/>
      <c r="CP1030" s="205"/>
      <c r="CQ1030" s="205"/>
      <c r="CR1030" s="205"/>
      <c r="CS1030" s="205"/>
      <c r="CT1030" s="205"/>
      <c r="CU1030" s="205"/>
      <c r="CV1030" s="205"/>
      <c r="CW1030" s="205"/>
      <c r="CX1030" s="205"/>
      <c r="CY1030" s="205"/>
      <c r="CZ1030" s="205"/>
      <c r="DA1030" s="205"/>
      <c r="DB1030" s="205"/>
      <c r="DC1030" s="205"/>
      <c r="DD1030" s="205"/>
      <c r="DE1030" s="205"/>
      <c r="DF1030" s="205"/>
      <c r="DG1030" s="205"/>
      <c r="DH1030" s="205"/>
      <c r="DI1030" s="205"/>
      <c r="DJ1030" s="205"/>
      <c r="DK1030" s="205"/>
      <c r="DL1030" s="205"/>
      <c r="DM1030" s="205"/>
      <c r="DN1030" s="205"/>
      <c r="DO1030" s="205"/>
      <c r="DP1030" s="205"/>
      <c r="DQ1030" s="205"/>
      <c r="DR1030" s="205"/>
      <c r="DS1030" s="205"/>
      <c r="DT1030" s="205"/>
      <c r="DU1030" s="205"/>
      <c r="DV1030" s="205"/>
      <c r="DW1030" s="205"/>
      <c r="DX1030" s="205"/>
      <c r="DY1030" s="205"/>
      <c r="DZ1030" s="205"/>
      <c r="EA1030" s="205"/>
      <c r="EB1030" s="205"/>
      <c r="EC1030" s="205"/>
      <c r="ED1030" s="205"/>
      <c r="EE1030" s="205"/>
      <c r="EF1030" s="205"/>
      <c r="EG1030" s="205"/>
      <c r="EH1030" s="205"/>
      <c r="EI1030" s="205"/>
      <c r="EJ1030" s="205"/>
      <c r="EK1030" s="205"/>
      <c r="EL1030" s="205"/>
      <c r="EM1030" s="205"/>
      <c r="EN1030" s="205"/>
      <c r="EO1030" s="205"/>
      <c r="EP1030" s="205"/>
      <c r="EQ1030" s="205"/>
      <c r="ER1030" s="205"/>
      <c r="ES1030" s="205"/>
      <c r="ET1030" s="205"/>
      <c r="EU1030" s="205"/>
      <c r="EV1030" s="205"/>
      <c r="EW1030" s="205"/>
      <c r="EX1030" s="205"/>
      <c r="EY1030" s="205"/>
      <c r="EZ1030" s="205"/>
      <c r="FA1030" s="205"/>
      <c r="FB1030" s="205"/>
      <c r="FC1030" s="205"/>
      <c r="FD1030" s="205"/>
      <c r="FE1030" s="205"/>
      <c r="FF1030" s="205"/>
      <c r="FG1030" s="205"/>
      <c r="FH1030" s="205"/>
      <c r="FI1030" s="205"/>
      <c r="FJ1030" s="205"/>
      <c r="FK1030" s="205"/>
      <c r="FL1030" s="205"/>
      <c r="FM1030" s="205"/>
      <c r="FN1030" s="205"/>
      <c r="FO1030" s="205"/>
      <c r="FP1030" s="205"/>
      <c r="FQ1030" s="205"/>
      <c r="FR1030" s="205"/>
      <c r="FS1030" s="205"/>
      <c r="FT1030" s="205"/>
      <c r="FU1030" s="205"/>
      <c r="FV1030" s="205"/>
      <c r="FW1030" s="205"/>
      <c r="FX1030" s="205"/>
      <c r="FY1030" s="205"/>
      <c r="FZ1030" s="205"/>
      <c r="GA1030" s="205"/>
      <c r="GB1030" s="205"/>
      <c r="GC1030" s="205"/>
      <c r="GD1030" s="205"/>
      <c r="GE1030" s="205"/>
      <c r="GF1030" s="205"/>
      <c r="GG1030" s="205"/>
      <c r="GH1030" s="205"/>
      <c r="GI1030" s="205"/>
      <c r="GJ1030" s="205"/>
      <c r="GK1030" s="205"/>
      <c r="GL1030" s="205"/>
      <c r="GM1030" s="205"/>
      <c r="GN1030" s="205"/>
      <c r="GO1030" s="205"/>
      <c r="GP1030" s="205"/>
      <c r="GQ1030" s="205"/>
      <c r="GR1030" s="205"/>
      <c r="GS1030" s="205"/>
      <c r="GT1030" s="205"/>
      <c r="GU1030" s="205"/>
      <c r="GV1030" s="205"/>
      <c r="GW1030" s="205"/>
      <c r="GX1030" s="205"/>
      <c r="GY1030" s="205"/>
      <c r="GZ1030" s="205"/>
      <c r="HA1030" s="205"/>
      <c r="HB1030" s="205"/>
      <c r="HC1030" s="205"/>
      <c r="HD1030" s="205"/>
      <c r="HE1030" s="205"/>
      <c r="HF1030" s="205"/>
      <c r="HG1030" s="205"/>
      <c r="HH1030" s="205"/>
      <c r="HI1030" s="205"/>
      <c r="HJ1030" s="205"/>
      <c r="HK1030" s="205"/>
      <c r="HL1030" s="205"/>
      <c r="HM1030" s="205"/>
      <c r="HN1030" s="205"/>
      <c r="HO1030" s="205"/>
      <c r="HP1030" s="205"/>
      <c r="HQ1030" s="205"/>
      <c r="HR1030" s="205"/>
      <c r="HS1030" s="205"/>
      <c r="HT1030" s="205"/>
      <c r="HU1030" s="205"/>
      <c r="HV1030" s="205"/>
      <c r="HW1030" s="205"/>
      <c r="HX1030" s="205"/>
      <c r="HY1030" s="205"/>
      <c r="HZ1030" s="205"/>
      <c r="IA1030" s="205"/>
      <c r="IB1030" s="205"/>
      <c r="IC1030" s="205"/>
      <c r="ID1030" s="205"/>
      <c r="IE1030" s="205"/>
      <c r="IF1030" s="205"/>
      <c r="IG1030" s="205"/>
      <c r="IH1030" s="205"/>
      <c r="II1030" s="205"/>
      <c r="IJ1030" s="205"/>
    </row>
    <row r="1031" spans="1:9" s="202" customFormat="1" ht="16.5">
      <c r="A1031" s="193"/>
      <c r="B1031" s="193"/>
      <c r="C1031" s="193" t="s">
        <v>767</v>
      </c>
      <c r="D1031" s="193"/>
      <c r="E1031" s="201">
        <f>SUM(E1025:E1030)</f>
        <v>1944</v>
      </c>
      <c r="F1031" s="195"/>
      <c r="G1031" s="193"/>
      <c r="H1031" s="195"/>
      <c r="I1031" s="195" t="s">
        <v>1845</v>
      </c>
    </row>
    <row r="1032" spans="1:9" s="203" customFormat="1" ht="33">
      <c r="A1032" s="193" t="s">
        <v>1852</v>
      </c>
      <c r="B1032" s="193" t="s">
        <v>768</v>
      </c>
      <c r="C1032" s="193" t="s">
        <v>769</v>
      </c>
      <c r="D1032" s="193" t="s">
        <v>1855</v>
      </c>
      <c r="E1032" s="201">
        <v>50</v>
      </c>
      <c r="F1032" s="195" t="s">
        <v>1471</v>
      </c>
      <c r="G1032" s="193" t="s">
        <v>1856</v>
      </c>
      <c r="H1032" s="195" t="s">
        <v>1845</v>
      </c>
      <c r="I1032" s="195" t="s">
        <v>1845</v>
      </c>
    </row>
    <row r="1033" spans="1:242" s="78" customFormat="1" ht="33">
      <c r="A1033" s="193" t="s">
        <v>1923</v>
      </c>
      <c r="B1033" s="193" t="s">
        <v>770</v>
      </c>
      <c r="C1033" s="193" t="s">
        <v>771</v>
      </c>
      <c r="D1033" s="193" t="s">
        <v>1520</v>
      </c>
      <c r="E1033" s="201">
        <v>20</v>
      </c>
      <c r="F1033" s="195" t="s">
        <v>1458</v>
      </c>
      <c r="G1033" s="193"/>
      <c r="H1033" s="195"/>
      <c r="I1033" s="195" t="s">
        <v>1845</v>
      </c>
      <c r="J1033" s="77"/>
      <c r="K1033" s="77"/>
      <c r="L1033" s="77"/>
      <c r="M1033" s="77"/>
      <c r="N1033" s="77"/>
      <c r="O1033" s="77"/>
      <c r="P1033" s="77"/>
      <c r="Q1033" s="77"/>
      <c r="R1033" s="77"/>
      <c r="S1033" s="77"/>
      <c r="T1033" s="77"/>
      <c r="U1033" s="77"/>
      <c r="V1033" s="77"/>
      <c r="W1033" s="77"/>
      <c r="X1033" s="77"/>
      <c r="Y1033" s="77"/>
      <c r="Z1033" s="77"/>
      <c r="AA1033" s="77"/>
      <c r="AB1033" s="77"/>
      <c r="AC1033" s="77"/>
      <c r="AD1033" s="77"/>
      <c r="AE1033" s="77"/>
      <c r="AF1033" s="77"/>
      <c r="AG1033" s="77"/>
      <c r="AH1033" s="77"/>
      <c r="AI1033" s="77"/>
      <c r="AJ1033" s="77"/>
      <c r="AK1033" s="77"/>
      <c r="AL1033" s="77"/>
      <c r="AM1033" s="77"/>
      <c r="AN1033" s="77"/>
      <c r="AO1033" s="77"/>
      <c r="AP1033" s="77"/>
      <c r="AQ1033" s="77"/>
      <c r="AR1033" s="77"/>
      <c r="AS1033" s="77"/>
      <c r="AT1033" s="77"/>
      <c r="AU1033" s="77"/>
      <c r="AV1033" s="77"/>
      <c r="AW1033" s="77"/>
      <c r="AX1033" s="77"/>
      <c r="AY1033" s="77"/>
      <c r="AZ1033" s="77"/>
      <c r="BA1033" s="77"/>
      <c r="BB1033" s="77"/>
      <c r="BC1033" s="77"/>
      <c r="BD1033" s="77"/>
      <c r="BE1033" s="77"/>
      <c r="BF1033" s="77"/>
      <c r="BG1033" s="77"/>
      <c r="BH1033" s="77"/>
      <c r="BI1033" s="77"/>
      <c r="BJ1033" s="77"/>
      <c r="BK1033" s="77"/>
      <c r="BL1033" s="77"/>
      <c r="BM1033" s="77"/>
      <c r="BN1033" s="77"/>
      <c r="BO1033" s="77"/>
      <c r="BP1033" s="77"/>
      <c r="BQ1033" s="77"/>
      <c r="BR1033" s="77"/>
      <c r="BS1033" s="77"/>
      <c r="BT1033" s="77"/>
      <c r="BU1033" s="77"/>
      <c r="BV1033" s="77"/>
      <c r="BW1033" s="77"/>
      <c r="BX1033" s="77"/>
      <c r="BY1033" s="77"/>
      <c r="BZ1033" s="77"/>
      <c r="CA1033" s="77"/>
      <c r="CB1033" s="77"/>
      <c r="CC1033" s="77"/>
      <c r="CD1033" s="77"/>
      <c r="CE1033" s="77"/>
      <c r="CF1033" s="77"/>
      <c r="CG1033" s="77"/>
      <c r="CH1033" s="77"/>
      <c r="CI1033" s="77"/>
      <c r="CJ1033" s="77"/>
      <c r="CK1033" s="77"/>
      <c r="CL1033" s="77"/>
      <c r="CM1033" s="77"/>
      <c r="CN1033" s="77"/>
      <c r="CO1033" s="77"/>
      <c r="CP1033" s="77"/>
      <c r="CQ1033" s="77"/>
      <c r="CR1033" s="77"/>
      <c r="CS1033" s="77"/>
      <c r="CT1033" s="77"/>
      <c r="CU1033" s="77"/>
      <c r="CV1033" s="77"/>
      <c r="CW1033" s="77"/>
      <c r="CX1033" s="77"/>
      <c r="CY1033" s="77"/>
      <c r="CZ1033" s="77"/>
      <c r="DA1033" s="77"/>
      <c r="DB1033" s="77"/>
      <c r="DC1033" s="77"/>
      <c r="DD1033" s="77"/>
      <c r="DE1033" s="77"/>
      <c r="DF1033" s="77"/>
      <c r="DG1033" s="77"/>
      <c r="DH1033" s="77"/>
      <c r="DI1033" s="77"/>
      <c r="DJ1033" s="77"/>
      <c r="DK1033" s="77"/>
      <c r="DL1033" s="77"/>
      <c r="DM1033" s="77"/>
      <c r="DN1033" s="77"/>
      <c r="DO1033" s="77"/>
      <c r="DP1033" s="77"/>
      <c r="DQ1033" s="77"/>
      <c r="DR1033" s="77"/>
      <c r="DS1033" s="77"/>
      <c r="DT1033" s="77"/>
      <c r="DU1033" s="77"/>
      <c r="DV1033" s="77"/>
      <c r="DW1033" s="77"/>
      <c r="DX1033" s="77"/>
      <c r="DY1033" s="77"/>
      <c r="DZ1033" s="77"/>
      <c r="EA1033" s="77"/>
      <c r="EB1033" s="77"/>
      <c r="EC1033" s="77"/>
      <c r="ED1033" s="77"/>
      <c r="EE1033" s="77"/>
      <c r="EF1033" s="77"/>
      <c r="EG1033" s="77"/>
      <c r="EH1033" s="77"/>
      <c r="EI1033" s="77"/>
      <c r="EJ1033" s="77"/>
      <c r="EK1033" s="77"/>
      <c r="EL1033" s="77"/>
      <c r="EM1033" s="77"/>
      <c r="EN1033" s="77"/>
      <c r="EO1033" s="77"/>
      <c r="EP1033" s="77"/>
      <c r="EQ1033" s="77"/>
      <c r="ER1033" s="77"/>
      <c r="ES1033" s="77"/>
      <c r="ET1033" s="77"/>
      <c r="EU1033" s="77"/>
      <c r="EV1033" s="77"/>
      <c r="EW1033" s="77"/>
      <c r="EX1033" s="77"/>
      <c r="EY1033" s="77"/>
      <c r="EZ1033" s="77"/>
      <c r="FA1033" s="77"/>
      <c r="FB1033" s="77"/>
      <c r="FC1033" s="77"/>
      <c r="FD1033" s="77"/>
      <c r="FE1033" s="77"/>
      <c r="FF1033" s="77"/>
      <c r="FG1033" s="77"/>
      <c r="FH1033" s="77"/>
      <c r="FI1033" s="77"/>
      <c r="FJ1033" s="77"/>
      <c r="FK1033" s="77"/>
      <c r="FL1033" s="77"/>
      <c r="FM1033" s="77"/>
      <c r="FN1033" s="77"/>
      <c r="FO1033" s="77"/>
      <c r="FP1033" s="77"/>
      <c r="FQ1033" s="77"/>
      <c r="FR1033" s="77"/>
      <c r="FS1033" s="77"/>
      <c r="FT1033" s="77"/>
      <c r="FU1033" s="77"/>
      <c r="FV1033" s="77"/>
      <c r="FW1033" s="77"/>
      <c r="FX1033" s="77"/>
      <c r="FY1033" s="77"/>
      <c r="FZ1033" s="77"/>
      <c r="GA1033" s="77"/>
      <c r="GB1033" s="77"/>
      <c r="GC1033" s="77"/>
      <c r="GD1033" s="77"/>
      <c r="GE1033" s="77"/>
      <c r="GF1033" s="77"/>
      <c r="GG1033" s="77"/>
      <c r="GH1033" s="77"/>
      <c r="GI1033" s="77"/>
      <c r="GJ1033" s="77"/>
      <c r="GK1033" s="77"/>
      <c r="GL1033" s="77"/>
      <c r="GM1033" s="77"/>
      <c r="GN1033" s="77"/>
      <c r="GO1033" s="77"/>
      <c r="GP1033" s="77"/>
      <c r="GQ1033" s="77"/>
      <c r="GR1033" s="77"/>
      <c r="GS1033" s="77"/>
      <c r="GT1033" s="77"/>
      <c r="GU1033" s="77"/>
      <c r="GV1033" s="77"/>
      <c r="GW1033" s="77"/>
      <c r="GX1033" s="77"/>
      <c r="GY1033" s="77"/>
      <c r="GZ1033" s="77"/>
      <c r="HA1033" s="77"/>
      <c r="HB1033" s="77"/>
      <c r="HC1033" s="77"/>
      <c r="HD1033" s="77"/>
      <c r="HE1033" s="77"/>
      <c r="HF1033" s="77"/>
      <c r="HG1033" s="77"/>
      <c r="HH1033" s="77"/>
      <c r="HI1033" s="77"/>
      <c r="HJ1033" s="77"/>
      <c r="HK1033" s="77"/>
      <c r="HL1033" s="77"/>
      <c r="HM1033" s="77"/>
      <c r="HN1033" s="77"/>
      <c r="HO1033" s="77"/>
      <c r="HP1033" s="77"/>
      <c r="HQ1033" s="77"/>
      <c r="HR1033" s="77"/>
      <c r="HS1033" s="77"/>
      <c r="HT1033" s="77"/>
      <c r="HU1033" s="77"/>
      <c r="HV1033" s="77"/>
      <c r="HW1033" s="77"/>
      <c r="HX1033" s="77"/>
      <c r="HY1033" s="77"/>
      <c r="HZ1033" s="77"/>
      <c r="IA1033" s="77"/>
      <c r="IB1033" s="77"/>
      <c r="IC1033" s="77"/>
      <c r="ID1033" s="77"/>
      <c r="IE1033" s="77"/>
      <c r="IF1033" s="77"/>
      <c r="IG1033" s="77"/>
      <c r="IH1033" s="77"/>
    </row>
    <row r="1034" spans="1:242" s="78" customFormat="1" ht="33">
      <c r="A1034" s="193" t="s">
        <v>1852</v>
      </c>
      <c r="B1034" s="193" t="s">
        <v>772</v>
      </c>
      <c r="C1034" s="193" t="s">
        <v>773</v>
      </c>
      <c r="D1034" s="193" t="s">
        <v>1855</v>
      </c>
      <c r="E1034" s="201">
        <v>20</v>
      </c>
      <c r="F1034" s="195" t="s">
        <v>1471</v>
      </c>
      <c r="G1034" s="193" t="s">
        <v>1856</v>
      </c>
      <c r="H1034" s="195"/>
      <c r="I1034" s="195" t="s">
        <v>1845</v>
      </c>
      <c r="J1034" s="77"/>
      <c r="K1034" s="77"/>
      <c r="L1034" s="77"/>
      <c r="M1034" s="77"/>
      <c r="N1034" s="77"/>
      <c r="O1034" s="77"/>
      <c r="P1034" s="77"/>
      <c r="Q1034" s="77"/>
      <c r="R1034" s="77"/>
      <c r="S1034" s="77"/>
      <c r="T1034" s="77"/>
      <c r="U1034" s="77"/>
      <c r="V1034" s="77"/>
      <c r="W1034" s="77"/>
      <c r="X1034" s="77"/>
      <c r="Y1034" s="77"/>
      <c r="Z1034" s="77"/>
      <c r="AA1034" s="77"/>
      <c r="AB1034" s="77"/>
      <c r="AC1034" s="77"/>
      <c r="AD1034" s="77"/>
      <c r="AE1034" s="77"/>
      <c r="AF1034" s="77"/>
      <c r="AG1034" s="77"/>
      <c r="AH1034" s="77"/>
      <c r="AI1034" s="77"/>
      <c r="AJ1034" s="77"/>
      <c r="AK1034" s="77"/>
      <c r="AL1034" s="77"/>
      <c r="AM1034" s="77"/>
      <c r="AN1034" s="77"/>
      <c r="AO1034" s="77"/>
      <c r="AP1034" s="77"/>
      <c r="AQ1034" s="77"/>
      <c r="AR1034" s="77"/>
      <c r="AS1034" s="77"/>
      <c r="AT1034" s="77"/>
      <c r="AU1034" s="77"/>
      <c r="AV1034" s="77"/>
      <c r="AW1034" s="77"/>
      <c r="AX1034" s="77"/>
      <c r="AY1034" s="77"/>
      <c r="AZ1034" s="77"/>
      <c r="BA1034" s="77"/>
      <c r="BB1034" s="77"/>
      <c r="BC1034" s="77"/>
      <c r="BD1034" s="77"/>
      <c r="BE1034" s="77"/>
      <c r="BF1034" s="77"/>
      <c r="BG1034" s="77"/>
      <c r="BH1034" s="77"/>
      <c r="BI1034" s="77"/>
      <c r="BJ1034" s="77"/>
      <c r="BK1034" s="77"/>
      <c r="BL1034" s="77"/>
      <c r="BM1034" s="77"/>
      <c r="BN1034" s="77"/>
      <c r="BO1034" s="77"/>
      <c r="BP1034" s="77"/>
      <c r="BQ1034" s="77"/>
      <c r="BR1034" s="77"/>
      <c r="BS1034" s="77"/>
      <c r="BT1034" s="77"/>
      <c r="BU1034" s="77"/>
      <c r="BV1034" s="77"/>
      <c r="BW1034" s="77"/>
      <c r="BX1034" s="77"/>
      <c r="BY1034" s="77"/>
      <c r="BZ1034" s="77"/>
      <c r="CA1034" s="77"/>
      <c r="CB1034" s="77"/>
      <c r="CC1034" s="77"/>
      <c r="CD1034" s="77"/>
      <c r="CE1034" s="77"/>
      <c r="CF1034" s="77"/>
      <c r="CG1034" s="77"/>
      <c r="CH1034" s="77"/>
      <c r="CI1034" s="77"/>
      <c r="CJ1034" s="77"/>
      <c r="CK1034" s="77"/>
      <c r="CL1034" s="77"/>
      <c r="CM1034" s="77"/>
      <c r="CN1034" s="77"/>
      <c r="CO1034" s="77"/>
      <c r="CP1034" s="77"/>
      <c r="CQ1034" s="77"/>
      <c r="CR1034" s="77"/>
      <c r="CS1034" s="77"/>
      <c r="CT1034" s="77"/>
      <c r="CU1034" s="77"/>
      <c r="CV1034" s="77"/>
      <c r="CW1034" s="77"/>
      <c r="CX1034" s="77"/>
      <c r="CY1034" s="77"/>
      <c r="CZ1034" s="77"/>
      <c r="DA1034" s="77"/>
      <c r="DB1034" s="77"/>
      <c r="DC1034" s="77"/>
      <c r="DD1034" s="77"/>
      <c r="DE1034" s="77"/>
      <c r="DF1034" s="77"/>
      <c r="DG1034" s="77"/>
      <c r="DH1034" s="77"/>
      <c r="DI1034" s="77"/>
      <c r="DJ1034" s="77"/>
      <c r="DK1034" s="77"/>
      <c r="DL1034" s="77"/>
      <c r="DM1034" s="77"/>
      <c r="DN1034" s="77"/>
      <c r="DO1034" s="77"/>
      <c r="DP1034" s="77"/>
      <c r="DQ1034" s="77"/>
      <c r="DR1034" s="77"/>
      <c r="DS1034" s="77"/>
      <c r="DT1034" s="77"/>
      <c r="DU1034" s="77"/>
      <c r="DV1034" s="77"/>
      <c r="DW1034" s="77"/>
      <c r="DX1034" s="77"/>
      <c r="DY1034" s="77"/>
      <c r="DZ1034" s="77"/>
      <c r="EA1034" s="77"/>
      <c r="EB1034" s="77"/>
      <c r="EC1034" s="77"/>
      <c r="ED1034" s="77"/>
      <c r="EE1034" s="77"/>
      <c r="EF1034" s="77"/>
      <c r="EG1034" s="77"/>
      <c r="EH1034" s="77"/>
      <c r="EI1034" s="77"/>
      <c r="EJ1034" s="77"/>
      <c r="EK1034" s="77"/>
      <c r="EL1034" s="77"/>
      <c r="EM1034" s="77"/>
      <c r="EN1034" s="77"/>
      <c r="EO1034" s="77"/>
      <c r="EP1034" s="77"/>
      <c r="EQ1034" s="77"/>
      <c r="ER1034" s="77"/>
      <c r="ES1034" s="77"/>
      <c r="ET1034" s="77"/>
      <c r="EU1034" s="77"/>
      <c r="EV1034" s="77"/>
      <c r="EW1034" s="77"/>
      <c r="EX1034" s="77"/>
      <c r="EY1034" s="77"/>
      <c r="EZ1034" s="77"/>
      <c r="FA1034" s="77"/>
      <c r="FB1034" s="77"/>
      <c r="FC1034" s="77"/>
      <c r="FD1034" s="77"/>
      <c r="FE1034" s="77"/>
      <c r="FF1034" s="77"/>
      <c r="FG1034" s="77"/>
      <c r="FH1034" s="77"/>
      <c r="FI1034" s="77"/>
      <c r="FJ1034" s="77"/>
      <c r="FK1034" s="77"/>
      <c r="FL1034" s="77"/>
      <c r="FM1034" s="77"/>
      <c r="FN1034" s="77"/>
      <c r="FO1034" s="77"/>
      <c r="FP1034" s="77"/>
      <c r="FQ1034" s="77"/>
      <c r="FR1034" s="77"/>
      <c r="FS1034" s="77"/>
      <c r="FT1034" s="77"/>
      <c r="FU1034" s="77"/>
      <c r="FV1034" s="77"/>
      <c r="FW1034" s="77"/>
      <c r="FX1034" s="77"/>
      <c r="FY1034" s="77"/>
      <c r="FZ1034" s="77"/>
      <c r="GA1034" s="77"/>
      <c r="GB1034" s="77"/>
      <c r="GC1034" s="77"/>
      <c r="GD1034" s="77"/>
      <c r="GE1034" s="77"/>
      <c r="GF1034" s="77"/>
      <c r="GG1034" s="77"/>
      <c r="GH1034" s="77"/>
      <c r="GI1034" s="77"/>
      <c r="GJ1034" s="77"/>
      <c r="GK1034" s="77"/>
      <c r="GL1034" s="77"/>
      <c r="GM1034" s="77"/>
      <c r="GN1034" s="77"/>
      <c r="GO1034" s="77"/>
      <c r="GP1034" s="77"/>
      <c r="GQ1034" s="77"/>
      <c r="GR1034" s="77"/>
      <c r="GS1034" s="77"/>
      <c r="GT1034" s="77"/>
      <c r="GU1034" s="77"/>
      <c r="GV1034" s="77"/>
      <c r="GW1034" s="77"/>
      <c r="GX1034" s="77"/>
      <c r="GY1034" s="77"/>
      <c r="GZ1034" s="77"/>
      <c r="HA1034" s="77"/>
      <c r="HB1034" s="77"/>
      <c r="HC1034" s="77"/>
      <c r="HD1034" s="77"/>
      <c r="HE1034" s="77"/>
      <c r="HF1034" s="77"/>
      <c r="HG1034" s="77"/>
      <c r="HH1034" s="77"/>
      <c r="HI1034" s="77"/>
      <c r="HJ1034" s="77"/>
      <c r="HK1034" s="77"/>
      <c r="HL1034" s="77"/>
      <c r="HM1034" s="77"/>
      <c r="HN1034" s="77"/>
      <c r="HO1034" s="77"/>
      <c r="HP1034" s="77"/>
      <c r="HQ1034" s="77"/>
      <c r="HR1034" s="77"/>
      <c r="HS1034" s="77"/>
      <c r="HT1034" s="77"/>
      <c r="HU1034" s="77"/>
      <c r="HV1034" s="77"/>
      <c r="HW1034" s="77"/>
      <c r="HX1034" s="77"/>
      <c r="HY1034" s="77"/>
      <c r="HZ1034" s="77"/>
      <c r="IA1034" s="77"/>
      <c r="IB1034" s="77"/>
      <c r="IC1034" s="77"/>
      <c r="ID1034" s="77"/>
      <c r="IE1034" s="77"/>
      <c r="IF1034" s="77"/>
      <c r="IG1034" s="77"/>
      <c r="IH1034" s="77"/>
    </row>
    <row r="1035" spans="1:242" s="78" customFormat="1" ht="29.25" customHeight="1">
      <c r="A1035" s="193" t="s">
        <v>1852</v>
      </c>
      <c r="B1035" s="193" t="s">
        <v>774</v>
      </c>
      <c r="C1035" s="193" t="s">
        <v>775</v>
      </c>
      <c r="D1035" s="193" t="s">
        <v>1855</v>
      </c>
      <c r="E1035" s="201">
        <v>20</v>
      </c>
      <c r="F1035" s="195" t="s">
        <v>1471</v>
      </c>
      <c r="G1035" s="193" t="s">
        <v>1856</v>
      </c>
      <c r="H1035" s="195"/>
      <c r="I1035" s="195"/>
      <c r="J1035" s="77"/>
      <c r="K1035" s="77"/>
      <c r="L1035" s="77"/>
      <c r="M1035" s="77"/>
      <c r="N1035" s="77"/>
      <c r="O1035" s="77"/>
      <c r="P1035" s="77"/>
      <c r="Q1035" s="77"/>
      <c r="R1035" s="77"/>
      <c r="S1035" s="77"/>
      <c r="T1035" s="77"/>
      <c r="U1035" s="77"/>
      <c r="V1035" s="77"/>
      <c r="W1035" s="77"/>
      <c r="X1035" s="77"/>
      <c r="Y1035" s="77"/>
      <c r="Z1035" s="77"/>
      <c r="AA1035" s="77"/>
      <c r="AB1035" s="77"/>
      <c r="AC1035" s="77"/>
      <c r="AD1035" s="77"/>
      <c r="AE1035" s="77"/>
      <c r="AF1035" s="77"/>
      <c r="AG1035" s="77"/>
      <c r="AH1035" s="77"/>
      <c r="AI1035" s="77"/>
      <c r="AJ1035" s="77"/>
      <c r="AK1035" s="77"/>
      <c r="AL1035" s="77"/>
      <c r="AM1035" s="77"/>
      <c r="AN1035" s="77"/>
      <c r="AO1035" s="77"/>
      <c r="AP1035" s="77"/>
      <c r="AQ1035" s="77"/>
      <c r="AR1035" s="77"/>
      <c r="AS1035" s="77"/>
      <c r="AT1035" s="77"/>
      <c r="AU1035" s="77"/>
      <c r="AV1035" s="77"/>
      <c r="AW1035" s="77"/>
      <c r="AX1035" s="77"/>
      <c r="AY1035" s="77"/>
      <c r="AZ1035" s="77"/>
      <c r="BA1035" s="77"/>
      <c r="BB1035" s="77"/>
      <c r="BC1035" s="77"/>
      <c r="BD1035" s="77"/>
      <c r="BE1035" s="77"/>
      <c r="BF1035" s="77"/>
      <c r="BG1035" s="77"/>
      <c r="BH1035" s="77"/>
      <c r="BI1035" s="77"/>
      <c r="BJ1035" s="77"/>
      <c r="BK1035" s="77"/>
      <c r="BL1035" s="77"/>
      <c r="BM1035" s="77"/>
      <c r="BN1035" s="77"/>
      <c r="BO1035" s="77"/>
      <c r="BP1035" s="77"/>
      <c r="BQ1035" s="77"/>
      <c r="BR1035" s="77"/>
      <c r="BS1035" s="77"/>
      <c r="BT1035" s="77"/>
      <c r="BU1035" s="77"/>
      <c r="BV1035" s="77"/>
      <c r="BW1035" s="77"/>
      <c r="BX1035" s="77"/>
      <c r="BY1035" s="77"/>
      <c r="BZ1035" s="77"/>
      <c r="CA1035" s="77"/>
      <c r="CB1035" s="77"/>
      <c r="CC1035" s="77"/>
      <c r="CD1035" s="77"/>
      <c r="CE1035" s="77"/>
      <c r="CF1035" s="77"/>
      <c r="CG1035" s="77"/>
      <c r="CH1035" s="77"/>
      <c r="CI1035" s="77"/>
      <c r="CJ1035" s="77"/>
      <c r="CK1035" s="77"/>
      <c r="CL1035" s="77"/>
      <c r="CM1035" s="77"/>
      <c r="CN1035" s="77"/>
      <c r="CO1035" s="77"/>
      <c r="CP1035" s="77"/>
      <c r="CQ1035" s="77"/>
      <c r="CR1035" s="77"/>
      <c r="CS1035" s="77"/>
      <c r="CT1035" s="77"/>
      <c r="CU1035" s="77"/>
      <c r="CV1035" s="77"/>
      <c r="CW1035" s="77"/>
      <c r="CX1035" s="77"/>
      <c r="CY1035" s="77"/>
      <c r="CZ1035" s="77"/>
      <c r="DA1035" s="77"/>
      <c r="DB1035" s="77"/>
      <c r="DC1035" s="77"/>
      <c r="DD1035" s="77"/>
      <c r="DE1035" s="77"/>
      <c r="DF1035" s="77"/>
      <c r="DG1035" s="77"/>
      <c r="DH1035" s="77"/>
      <c r="DI1035" s="77"/>
      <c r="DJ1035" s="77"/>
      <c r="DK1035" s="77"/>
      <c r="DL1035" s="77"/>
      <c r="DM1035" s="77"/>
      <c r="DN1035" s="77"/>
      <c r="DO1035" s="77"/>
      <c r="DP1035" s="77"/>
      <c r="DQ1035" s="77"/>
      <c r="DR1035" s="77"/>
      <c r="DS1035" s="77"/>
      <c r="DT1035" s="77"/>
      <c r="DU1035" s="77"/>
      <c r="DV1035" s="77"/>
      <c r="DW1035" s="77"/>
      <c r="DX1035" s="77"/>
      <c r="DY1035" s="77"/>
      <c r="DZ1035" s="77"/>
      <c r="EA1035" s="77"/>
      <c r="EB1035" s="77"/>
      <c r="EC1035" s="77"/>
      <c r="ED1035" s="77"/>
      <c r="EE1035" s="77"/>
      <c r="EF1035" s="77"/>
      <c r="EG1035" s="77"/>
      <c r="EH1035" s="77"/>
      <c r="EI1035" s="77"/>
      <c r="EJ1035" s="77"/>
      <c r="EK1035" s="77"/>
      <c r="EL1035" s="77"/>
      <c r="EM1035" s="77"/>
      <c r="EN1035" s="77"/>
      <c r="EO1035" s="77"/>
      <c r="EP1035" s="77"/>
      <c r="EQ1035" s="77"/>
      <c r="ER1035" s="77"/>
      <c r="ES1035" s="77"/>
      <c r="ET1035" s="77"/>
      <c r="EU1035" s="77"/>
      <c r="EV1035" s="77"/>
      <c r="EW1035" s="77"/>
      <c r="EX1035" s="77"/>
      <c r="EY1035" s="77"/>
      <c r="EZ1035" s="77"/>
      <c r="FA1035" s="77"/>
      <c r="FB1035" s="77"/>
      <c r="FC1035" s="77"/>
      <c r="FD1035" s="77"/>
      <c r="FE1035" s="77"/>
      <c r="FF1035" s="77"/>
      <c r="FG1035" s="77"/>
      <c r="FH1035" s="77"/>
      <c r="FI1035" s="77"/>
      <c r="FJ1035" s="77"/>
      <c r="FK1035" s="77"/>
      <c r="FL1035" s="77"/>
      <c r="FM1035" s="77"/>
      <c r="FN1035" s="77"/>
      <c r="FO1035" s="77"/>
      <c r="FP1035" s="77"/>
      <c r="FQ1035" s="77"/>
      <c r="FR1035" s="77"/>
      <c r="FS1035" s="77"/>
      <c r="FT1035" s="77"/>
      <c r="FU1035" s="77"/>
      <c r="FV1035" s="77"/>
      <c r="FW1035" s="77"/>
      <c r="FX1035" s="77"/>
      <c r="FY1035" s="77"/>
      <c r="FZ1035" s="77"/>
      <c r="GA1035" s="77"/>
      <c r="GB1035" s="77"/>
      <c r="GC1035" s="77"/>
      <c r="GD1035" s="77"/>
      <c r="GE1035" s="77"/>
      <c r="GF1035" s="77"/>
      <c r="GG1035" s="77"/>
      <c r="GH1035" s="77"/>
      <c r="GI1035" s="77"/>
      <c r="GJ1035" s="77"/>
      <c r="GK1035" s="77"/>
      <c r="GL1035" s="77"/>
      <c r="GM1035" s="77"/>
      <c r="GN1035" s="77"/>
      <c r="GO1035" s="77"/>
      <c r="GP1035" s="77"/>
      <c r="GQ1035" s="77"/>
      <c r="GR1035" s="77"/>
      <c r="GS1035" s="77"/>
      <c r="GT1035" s="77"/>
      <c r="GU1035" s="77"/>
      <c r="GV1035" s="77"/>
      <c r="GW1035" s="77"/>
      <c r="GX1035" s="77"/>
      <c r="GY1035" s="77"/>
      <c r="GZ1035" s="77"/>
      <c r="HA1035" s="77"/>
      <c r="HB1035" s="77"/>
      <c r="HC1035" s="77"/>
      <c r="HD1035" s="77"/>
      <c r="HE1035" s="77"/>
      <c r="HF1035" s="77"/>
      <c r="HG1035" s="77"/>
      <c r="HH1035" s="77"/>
      <c r="HI1035" s="77"/>
      <c r="HJ1035" s="77"/>
      <c r="HK1035" s="77"/>
      <c r="HL1035" s="77"/>
      <c r="HM1035" s="77"/>
      <c r="HN1035" s="77"/>
      <c r="HO1035" s="77"/>
      <c r="HP1035" s="77"/>
      <c r="HQ1035" s="77"/>
      <c r="HR1035" s="77"/>
      <c r="HS1035" s="77"/>
      <c r="HT1035" s="77"/>
      <c r="HU1035" s="77"/>
      <c r="HV1035" s="77"/>
      <c r="HW1035" s="77"/>
      <c r="HX1035" s="77"/>
      <c r="HY1035" s="77"/>
      <c r="HZ1035" s="77"/>
      <c r="IA1035" s="77"/>
      <c r="IB1035" s="77"/>
      <c r="IC1035" s="77"/>
      <c r="ID1035" s="77"/>
      <c r="IE1035" s="77"/>
      <c r="IF1035" s="77"/>
      <c r="IG1035" s="77"/>
      <c r="IH1035" s="77"/>
    </row>
    <row r="1036" spans="1:9" s="203" customFormat="1" ht="33">
      <c r="A1036" s="193" t="s">
        <v>1852</v>
      </c>
      <c r="B1036" s="193" t="s">
        <v>776</v>
      </c>
      <c r="C1036" s="193" t="s">
        <v>775</v>
      </c>
      <c r="D1036" s="193" t="s">
        <v>1855</v>
      </c>
      <c r="E1036" s="201">
        <v>20</v>
      </c>
      <c r="F1036" s="195" t="s">
        <v>1471</v>
      </c>
      <c r="G1036" s="193" t="s">
        <v>1856</v>
      </c>
      <c r="H1036" s="195"/>
      <c r="I1036" s="195"/>
    </row>
    <row r="1037" spans="1:242" s="78" customFormat="1" ht="30.75" customHeight="1">
      <c r="A1037" s="193"/>
      <c r="B1037" s="193"/>
      <c r="C1037" s="193" t="s">
        <v>777</v>
      </c>
      <c r="D1037" s="193"/>
      <c r="E1037" s="201">
        <f>SUM(E1035:E1036)</f>
        <v>40</v>
      </c>
      <c r="F1037" s="195"/>
      <c r="G1037" s="193"/>
      <c r="H1037" s="195"/>
      <c r="I1037" s="195"/>
      <c r="J1037" s="77"/>
      <c r="K1037" s="77"/>
      <c r="L1037" s="77"/>
      <c r="M1037" s="77"/>
      <c r="N1037" s="77"/>
      <c r="O1037" s="77"/>
      <c r="P1037" s="77"/>
      <c r="Q1037" s="77"/>
      <c r="R1037" s="77"/>
      <c r="S1037" s="77"/>
      <c r="T1037" s="77"/>
      <c r="U1037" s="77"/>
      <c r="V1037" s="77"/>
      <c r="W1037" s="77"/>
      <c r="X1037" s="77"/>
      <c r="Y1037" s="77"/>
      <c r="Z1037" s="77"/>
      <c r="AA1037" s="77"/>
      <c r="AB1037" s="77"/>
      <c r="AC1037" s="77"/>
      <c r="AD1037" s="77"/>
      <c r="AE1037" s="77"/>
      <c r="AF1037" s="77"/>
      <c r="AG1037" s="77"/>
      <c r="AH1037" s="77"/>
      <c r="AI1037" s="77"/>
      <c r="AJ1037" s="77"/>
      <c r="AK1037" s="77"/>
      <c r="AL1037" s="77"/>
      <c r="AM1037" s="77"/>
      <c r="AN1037" s="77"/>
      <c r="AO1037" s="77"/>
      <c r="AP1037" s="77"/>
      <c r="AQ1037" s="77"/>
      <c r="AR1037" s="77"/>
      <c r="AS1037" s="77"/>
      <c r="AT1037" s="77"/>
      <c r="AU1037" s="77"/>
      <c r="AV1037" s="77"/>
      <c r="AW1037" s="77"/>
      <c r="AX1037" s="77"/>
      <c r="AY1037" s="77"/>
      <c r="AZ1037" s="77"/>
      <c r="BA1037" s="77"/>
      <c r="BB1037" s="77"/>
      <c r="BC1037" s="77"/>
      <c r="BD1037" s="77"/>
      <c r="BE1037" s="77"/>
      <c r="BF1037" s="77"/>
      <c r="BG1037" s="77"/>
      <c r="BH1037" s="77"/>
      <c r="BI1037" s="77"/>
      <c r="BJ1037" s="77"/>
      <c r="BK1037" s="77"/>
      <c r="BL1037" s="77"/>
      <c r="BM1037" s="77"/>
      <c r="BN1037" s="77"/>
      <c r="BO1037" s="77"/>
      <c r="BP1037" s="77"/>
      <c r="BQ1037" s="77"/>
      <c r="BR1037" s="77"/>
      <c r="BS1037" s="77"/>
      <c r="BT1037" s="77"/>
      <c r="BU1037" s="77"/>
      <c r="BV1037" s="77"/>
      <c r="BW1037" s="77"/>
      <c r="BX1037" s="77"/>
      <c r="BY1037" s="77"/>
      <c r="BZ1037" s="77"/>
      <c r="CA1037" s="77"/>
      <c r="CB1037" s="77"/>
      <c r="CC1037" s="77"/>
      <c r="CD1037" s="77"/>
      <c r="CE1037" s="77"/>
      <c r="CF1037" s="77"/>
      <c r="CG1037" s="77"/>
      <c r="CH1037" s="77"/>
      <c r="CI1037" s="77"/>
      <c r="CJ1037" s="77"/>
      <c r="CK1037" s="77"/>
      <c r="CL1037" s="77"/>
      <c r="CM1037" s="77"/>
      <c r="CN1037" s="77"/>
      <c r="CO1037" s="77"/>
      <c r="CP1037" s="77"/>
      <c r="CQ1037" s="77"/>
      <c r="CR1037" s="77"/>
      <c r="CS1037" s="77"/>
      <c r="CT1037" s="77"/>
      <c r="CU1037" s="77"/>
      <c r="CV1037" s="77"/>
      <c r="CW1037" s="77"/>
      <c r="CX1037" s="77"/>
      <c r="CY1037" s="77"/>
      <c r="CZ1037" s="77"/>
      <c r="DA1037" s="77"/>
      <c r="DB1037" s="77"/>
      <c r="DC1037" s="77"/>
      <c r="DD1037" s="77"/>
      <c r="DE1037" s="77"/>
      <c r="DF1037" s="77"/>
      <c r="DG1037" s="77"/>
      <c r="DH1037" s="77"/>
      <c r="DI1037" s="77"/>
      <c r="DJ1037" s="77"/>
      <c r="DK1037" s="77"/>
      <c r="DL1037" s="77"/>
      <c r="DM1037" s="77"/>
      <c r="DN1037" s="77"/>
      <c r="DO1037" s="77"/>
      <c r="DP1037" s="77"/>
      <c r="DQ1037" s="77"/>
      <c r="DR1037" s="77"/>
      <c r="DS1037" s="77"/>
      <c r="DT1037" s="77"/>
      <c r="DU1037" s="77"/>
      <c r="DV1037" s="77"/>
      <c r="DW1037" s="77"/>
      <c r="DX1037" s="77"/>
      <c r="DY1037" s="77"/>
      <c r="DZ1037" s="77"/>
      <c r="EA1037" s="77"/>
      <c r="EB1037" s="77"/>
      <c r="EC1037" s="77"/>
      <c r="ED1037" s="77"/>
      <c r="EE1037" s="77"/>
      <c r="EF1037" s="77"/>
      <c r="EG1037" s="77"/>
      <c r="EH1037" s="77"/>
      <c r="EI1037" s="77"/>
      <c r="EJ1037" s="77"/>
      <c r="EK1037" s="77"/>
      <c r="EL1037" s="77"/>
      <c r="EM1037" s="77"/>
      <c r="EN1037" s="77"/>
      <c r="EO1037" s="77"/>
      <c r="EP1037" s="77"/>
      <c r="EQ1037" s="77"/>
      <c r="ER1037" s="77"/>
      <c r="ES1037" s="77"/>
      <c r="ET1037" s="77"/>
      <c r="EU1037" s="77"/>
      <c r="EV1037" s="77"/>
      <c r="EW1037" s="77"/>
      <c r="EX1037" s="77"/>
      <c r="EY1037" s="77"/>
      <c r="EZ1037" s="77"/>
      <c r="FA1037" s="77"/>
      <c r="FB1037" s="77"/>
      <c r="FC1037" s="77"/>
      <c r="FD1037" s="77"/>
      <c r="FE1037" s="77"/>
      <c r="FF1037" s="77"/>
      <c r="FG1037" s="77"/>
      <c r="FH1037" s="77"/>
      <c r="FI1037" s="77"/>
      <c r="FJ1037" s="77"/>
      <c r="FK1037" s="77"/>
      <c r="FL1037" s="77"/>
      <c r="FM1037" s="77"/>
      <c r="FN1037" s="77"/>
      <c r="FO1037" s="77"/>
      <c r="FP1037" s="77"/>
      <c r="FQ1037" s="77"/>
      <c r="FR1037" s="77"/>
      <c r="FS1037" s="77"/>
      <c r="FT1037" s="77"/>
      <c r="FU1037" s="77"/>
      <c r="FV1037" s="77"/>
      <c r="FW1037" s="77"/>
      <c r="FX1037" s="77"/>
      <c r="FY1037" s="77"/>
      <c r="FZ1037" s="77"/>
      <c r="GA1037" s="77"/>
      <c r="GB1037" s="77"/>
      <c r="GC1037" s="77"/>
      <c r="GD1037" s="77"/>
      <c r="GE1037" s="77"/>
      <c r="GF1037" s="77"/>
      <c r="GG1037" s="77"/>
      <c r="GH1037" s="77"/>
      <c r="GI1037" s="77"/>
      <c r="GJ1037" s="77"/>
      <c r="GK1037" s="77"/>
      <c r="GL1037" s="77"/>
      <c r="GM1037" s="77"/>
      <c r="GN1037" s="77"/>
      <c r="GO1037" s="77"/>
      <c r="GP1037" s="77"/>
      <c r="GQ1037" s="77"/>
      <c r="GR1037" s="77"/>
      <c r="GS1037" s="77"/>
      <c r="GT1037" s="77"/>
      <c r="GU1037" s="77"/>
      <c r="GV1037" s="77"/>
      <c r="GW1037" s="77"/>
      <c r="GX1037" s="77"/>
      <c r="GY1037" s="77"/>
      <c r="GZ1037" s="77"/>
      <c r="HA1037" s="77"/>
      <c r="HB1037" s="77"/>
      <c r="HC1037" s="77"/>
      <c r="HD1037" s="77"/>
      <c r="HE1037" s="77"/>
      <c r="HF1037" s="77"/>
      <c r="HG1037" s="77"/>
      <c r="HH1037" s="77"/>
      <c r="HI1037" s="77"/>
      <c r="HJ1037" s="77"/>
      <c r="HK1037" s="77"/>
      <c r="HL1037" s="77"/>
      <c r="HM1037" s="77"/>
      <c r="HN1037" s="77"/>
      <c r="HO1037" s="77"/>
      <c r="HP1037" s="77"/>
      <c r="HQ1037" s="77"/>
      <c r="HR1037" s="77"/>
      <c r="HS1037" s="77"/>
      <c r="HT1037" s="77"/>
      <c r="HU1037" s="77"/>
      <c r="HV1037" s="77"/>
      <c r="HW1037" s="77"/>
      <c r="HX1037" s="77"/>
      <c r="HY1037" s="77"/>
      <c r="HZ1037" s="77"/>
      <c r="IA1037" s="77"/>
      <c r="IB1037" s="77"/>
      <c r="IC1037" s="77"/>
      <c r="ID1037" s="77"/>
      <c r="IE1037" s="77"/>
      <c r="IF1037" s="77"/>
      <c r="IG1037" s="77"/>
      <c r="IH1037" s="77"/>
    </row>
    <row r="1038" spans="1:242" s="78" customFormat="1" ht="33">
      <c r="A1038" s="193" t="s">
        <v>1852</v>
      </c>
      <c r="B1038" s="193" t="s">
        <v>778</v>
      </c>
      <c r="C1038" s="193" t="s">
        <v>779</v>
      </c>
      <c r="D1038" s="193" t="s">
        <v>1855</v>
      </c>
      <c r="E1038" s="201">
        <v>20</v>
      </c>
      <c r="F1038" s="195" t="s">
        <v>1471</v>
      </c>
      <c r="G1038" s="193" t="s">
        <v>1856</v>
      </c>
      <c r="H1038" s="195" t="s">
        <v>1845</v>
      </c>
      <c r="I1038" s="195" t="s">
        <v>1845</v>
      </c>
      <c r="J1038" s="77"/>
      <c r="K1038" s="77"/>
      <c r="L1038" s="77"/>
      <c r="M1038" s="77"/>
      <c r="N1038" s="77"/>
      <c r="O1038" s="77"/>
      <c r="P1038" s="77"/>
      <c r="Q1038" s="77"/>
      <c r="R1038" s="77"/>
      <c r="S1038" s="77"/>
      <c r="T1038" s="77"/>
      <c r="U1038" s="77"/>
      <c r="V1038" s="77"/>
      <c r="W1038" s="77"/>
      <c r="X1038" s="77"/>
      <c r="Y1038" s="77"/>
      <c r="Z1038" s="77"/>
      <c r="AA1038" s="77"/>
      <c r="AB1038" s="77"/>
      <c r="AC1038" s="77"/>
      <c r="AD1038" s="77"/>
      <c r="AE1038" s="77"/>
      <c r="AF1038" s="77"/>
      <c r="AG1038" s="77"/>
      <c r="AH1038" s="77"/>
      <c r="AI1038" s="77"/>
      <c r="AJ1038" s="77"/>
      <c r="AK1038" s="77"/>
      <c r="AL1038" s="77"/>
      <c r="AM1038" s="77"/>
      <c r="AN1038" s="77"/>
      <c r="AO1038" s="77"/>
      <c r="AP1038" s="77"/>
      <c r="AQ1038" s="77"/>
      <c r="AR1038" s="77"/>
      <c r="AS1038" s="77"/>
      <c r="AT1038" s="77"/>
      <c r="AU1038" s="77"/>
      <c r="AV1038" s="77"/>
      <c r="AW1038" s="77"/>
      <c r="AX1038" s="77"/>
      <c r="AY1038" s="77"/>
      <c r="AZ1038" s="77"/>
      <c r="BA1038" s="77"/>
      <c r="BB1038" s="77"/>
      <c r="BC1038" s="77"/>
      <c r="BD1038" s="77"/>
      <c r="BE1038" s="77"/>
      <c r="BF1038" s="77"/>
      <c r="BG1038" s="77"/>
      <c r="BH1038" s="77"/>
      <c r="BI1038" s="77"/>
      <c r="BJ1038" s="77"/>
      <c r="BK1038" s="77"/>
      <c r="BL1038" s="77"/>
      <c r="BM1038" s="77"/>
      <c r="BN1038" s="77"/>
      <c r="BO1038" s="77"/>
      <c r="BP1038" s="77"/>
      <c r="BQ1038" s="77"/>
      <c r="BR1038" s="77"/>
      <c r="BS1038" s="77"/>
      <c r="BT1038" s="77"/>
      <c r="BU1038" s="77"/>
      <c r="BV1038" s="77"/>
      <c r="BW1038" s="77"/>
      <c r="BX1038" s="77"/>
      <c r="BY1038" s="77"/>
      <c r="BZ1038" s="77"/>
      <c r="CA1038" s="77"/>
      <c r="CB1038" s="77"/>
      <c r="CC1038" s="77"/>
      <c r="CD1038" s="77"/>
      <c r="CE1038" s="77"/>
      <c r="CF1038" s="77"/>
      <c r="CG1038" s="77"/>
      <c r="CH1038" s="77"/>
      <c r="CI1038" s="77"/>
      <c r="CJ1038" s="77"/>
      <c r="CK1038" s="77"/>
      <c r="CL1038" s="77"/>
      <c r="CM1038" s="77"/>
      <c r="CN1038" s="77"/>
      <c r="CO1038" s="77"/>
      <c r="CP1038" s="77"/>
      <c r="CQ1038" s="77"/>
      <c r="CR1038" s="77"/>
      <c r="CS1038" s="77"/>
      <c r="CT1038" s="77"/>
      <c r="CU1038" s="77"/>
      <c r="CV1038" s="77"/>
      <c r="CW1038" s="77"/>
      <c r="CX1038" s="77"/>
      <c r="CY1038" s="77"/>
      <c r="CZ1038" s="77"/>
      <c r="DA1038" s="77"/>
      <c r="DB1038" s="77"/>
      <c r="DC1038" s="77"/>
      <c r="DD1038" s="77"/>
      <c r="DE1038" s="77"/>
      <c r="DF1038" s="77"/>
      <c r="DG1038" s="77"/>
      <c r="DH1038" s="77"/>
      <c r="DI1038" s="77"/>
      <c r="DJ1038" s="77"/>
      <c r="DK1038" s="77"/>
      <c r="DL1038" s="77"/>
      <c r="DM1038" s="77"/>
      <c r="DN1038" s="77"/>
      <c r="DO1038" s="77"/>
      <c r="DP1038" s="77"/>
      <c r="DQ1038" s="77"/>
      <c r="DR1038" s="77"/>
      <c r="DS1038" s="77"/>
      <c r="DT1038" s="77"/>
      <c r="DU1038" s="77"/>
      <c r="DV1038" s="77"/>
      <c r="DW1038" s="77"/>
      <c r="DX1038" s="77"/>
      <c r="DY1038" s="77"/>
      <c r="DZ1038" s="77"/>
      <c r="EA1038" s="77"/>
      <c r="EB1038" s="77"/>
      <c r="EC1038" s="77"/>
      <c r="ED1038" s="77"/>
      <c r="EE1038" s="77"/>
      <c r="EF1038" s="77"/>
      <c r="EG1038" s="77"/>
      <c r="EH1038" s="77"/>
      <c r="EI1038" s="77"/>
      <c r="EJ1038" s="77"/>
      <c r="EK1038" s="77"/>
      <c r="EL1038" s="77"/>
      <c r="EM1038" s="77"/>
      <c r="EN1038" s="77"/>
      <c r="EO1038" s="77"/>
      <c r="EP1038" s="77"/>
      <c r="EQ1038" s="77"/>
      <c r="ER1038" s="77"/>
      <c r="ES1038" s="77"/>
      <c r="ET1038" s="77"/>
      <c r="EU1038" s="77"/>
      <c r="EV1038" s="77"/>
      <c r="EW1038" s="77"/>
      <c r="EX1038" s="77"/>
      <c r="EY1038" s="77"/>
      <c r="EZ1038" s="77"/>
      <c r="FA1038" s="77"/>
      <c r="FB1038" s="77"/>
      <c r="FC1038" s="77"/>
      <c r="FD1038" s="77"/>
      <c r="FE1038" s="77"/>
      <c r="FF1038" s="77"/>
      <c r="FG1038" s="77"/>
      <c r="FH1038" s="77"/>
      <c r="FI1038" s="77"/>
      <c r="FJ1038" s="77"/>
      <c r="FK1038" s="77"/>
      <c r="FL1038" s="77"/>
      <c r="FM1038" s="77"/>
      <c r="FN1038" s="77"/>
      <c r="FO1038" s="77"/>
      <c r="FP1038" s="77"/>
      <c r="FQ1038" s="77"/>
      <c r="FR1038" s="77"/>
      <c r="FS1038" s="77"/>
      <c r="FT1038" s="77"/>
      <c r="FU1038" s="77"/>
      <c r="FV1038" s="77"/>
      <c r="FW1038" s="77"/>
      <c r="FX1038" s="77"/>
      <c r="FY1038" s="77"/>
      <c r="FZ1038" s="77"/>
      <c r="GA1038" s="77"/>
      <c r="GB1038" s="77"/>
      <c r="GC1038" s="77"/>
      <c r="GD1038" s="77"/>
      <c r="GE1038" s="77"/>
      <c r="GF1038" s="77"/>
      <c r="GG1038" s="77"/>
      <c r="GH1038" s="77"/>
      <c r="GI1038" s="77"/>
      <c r="GJ1038" s="77"/>
      <c r="GK1038" s="77"/>
      <c r="GL1038" s="77"/>
      <c r="GM1038" s="77"/>
      <c r="GN1038" s="77"/>
      <c r="GO1038" s="77"/>
      <c r="GP1038" s="77"/>
      <c r="GQ1038" s="77"/>
      <c r="GR1038" s="77"/>
      <c r="GS1038" s="77"/>
      <c r="GT1038" s="77"/>
      <c r="GU1038" s="77"/>
      <c r="GV1038" s="77"/>
      <c r="GW1038" s="77"/>
      <c r="GX1038" s="77"/>
      <c r="GY1038" s="77"/>
      <c r="GZ1038" s="77"/>
      <c r="HA1038" s="77"/>
      <c r="HB1038" s="77"/>
      <c r="HC1038" s="77"/>
      <c r="HD1038" s="77"/>
      <c r="HE1038" s="77"/>
      <c r="HF1038" s="77"/>
      <c r="HG1038" s="77"/>
      <c r="HH1038" s="77"/>
      <c r="HI1038" s="77"/>
      <c r="HJ1038" s="77"/>
      <c r="HK1038" s="77"/>
      <c r="HL1038" s="77"/>
      <c r="HM1038" s="77"/>
      <c r="HN1038" s="77"/>
      <c r="HO1038" s="77"/>
      <c r="HP1038" s="77"/>
      <c r="HQ1038" s="77"/>
      <c r="HR1038" s="77"/>
      <c r="HS1038" s="77"/>
      <c r="HT1038" s="77"/>
      <c r="HU1038" s="77"/>
      <c r="HV1038" s="77"/>
      <c r="HW1038" s="77"/>
      <c r="HX1038" s="77"/>
      <c r="HY1038" s="77"/>
      <c r="HZ1038" s="77"/>
      <c r="IA1038" s="77"/>
      <c r="IB1038" s="77"/>
      <c r="IC1038" s="77"/>
      <c r="ID1038" s="77"/>
      <c r="IE1038" s="77"/>
      <c r="IF1038" s="77"/>
      <c r="IG1038" s="77"/>
      <c r="IH1038" s="77"/>
    </row>
    <row r="1039" spans="1:9" s="203" customFormat="1" ht="33">
      <c r="A1039" s="193" t="s">
        <v>1852</v>
      </c>
      <c r="B1039" s="193" t="s">
        <v>780</v>
      </c>
      <c r="C1039" s="193" t="s">
        <v>781</v>
      </c>
      <c r="D1039" s="193" t="s">
        <v>1855</v>
      </c>
      <c r="E1039" s="201">
        <v>50</v>
      </c>
      <c r="F1039" s="195" t="s">
        <v>1471</v>
      </c>
      <c r="G1039" s="193" t="s">
        <v>1856</v>
      </c>
      <c r="H1039" s="195" t="s">
        <v>1845</v>
      </c>
      <c r="I1039" s="195"/>
    </row>
    <row r="1040" spans="1:9" s="203" customFormat="1" ht="33">
      <c r="A1040" s="193" t="s">
        <v>1852</v>
      </c>
      <c r="B1040" s="193" t="s">
        <v>782</v>
      </c>
      <c r="C1040" s="193" t="s">
        <v>783</v>
      </c>
      <c r="D1040" s="193" t="s">
        <v>1855</v>
      </c>
      <c r="E1040" s="201">
        <v>20</v>
      </c>
      <c r="F1040" s="195" t="s">
        <v>1471</v>
      </c>
      <c r="G1040" s="193" t="s">
        <v>1856</v>
      </c>
      <c r="H1040" s="195"/>
      <c r="I1040" s="195"/>
    </row>
    <row r="1041" spans="1:9" s="203" customFormat="1" ht="33">
      <c r="A1041" s="193" t="s">
        <v>1852</v>
      </c>
      <c r="B1041" s="193" t="s">
        <v>784</v>
      </c>
      <c r="C1041" s="193" t="s">
        <v>785</v>
      </c>
      <c r="D1041" s="193" t="s">
        <v>1855</v>
      </c>
      <c r="E1041" s="201">
        <v>20</v>
      </c>
      <c r="F1041" s="195" t="s">
        <v>1471</v>
      </c>
      <c r="G1041" s="193" t="s">
        <v>1856</v>
      </c>
      <c r="H1041" s="195" t="s">
        <v>1845</v>
      </c>
      <c r="I1041" s="195"/>
    </row>
    <row r="1042" spans="1:9" s="198" customFormat="1" ht="33">
      <c r="A1042" s="193" t="s">
        <v>1852</v>
      </c>
      <c r="B1042" s="193" t="s">
        <v>786</v>
      </c>
      <c r="C1042" s="193" t="s">
        <v>785</v>
      </c>
      <c r="D1042" s="193" t="s">
        <v>1855</v>
      </c>
      <c r="E1042" s="201">
        <v>100</v>
      </c>
      <c r="F1042" s="195" t="s">
        <v>1471</v>
      </c>
      <c r="G1042" s="193" t="s">
        <v>1856</v>
      </c>
      <c r="H1042" s="195" t="s">
        <v>1845</v>
      </c>
      <c r="I1042" s="195" t="s">
        <v>1845</v>
      </c>
    </row>
    <row r="1043" spans="1:242" s="78" customFormat="1" ht="16.5">
      <c r="A1043" s="193"/>
      <c r="B1043" s="193"/>
      <c r="C1043" s="193" t="s">
        <v>787</v>
      </c>
      <c r="D1043" s="193"/>
      <c r="E1043" s="201">
        <f>SUM(E1041:E1042)</f>
        <v>120</v>
      </c>
      <c r="F1043" s="195"/>
      <c r="G1043" s="193"/>
      <c r="H1043" s="195"/>
      <c r="I1043" s="195" t="s">
        <v>294</v>
      </c>
      <c r="J1043" s="77"/>
      <c r="K1043" s="77"/>
      <c r="L1043" s="77"/>
      <c r="M1043" s="77"/>
      <c r="N1043" s="77"/>
      <c r="O1043" s="77"/>
      <c r="P1043" s="77"/>
      <c r="Q1043" s="77"/>
      <c r="R1043" s="77"/>
      <c r="S1043" s="77"/>
      <c r="T1043" s="77"/>
      <c r="U1043" s="77"/>
      <c r="V1043" s="77"/>
      <c r="W1043" s="77"/>
      <c r="X1043" s="77"/>
      <c r="Y1043" s="77"/>
      <c r="Z1043" s="77"/>
      <c r="AA1043" s="77"/>
      <c r="AB1043" s="77"/>
      <c r="AC1043" s="77"/>
      <c r="AD1043" s="77"/>
      <c r="AE1043" s="77"/>
      <c r="AF1043" s="77"/>
      <c r="AG1043" s="77"/>
      <c r="AH1043" s="77"/>
      <c r="AI1043" s="77"/>
      <c r="AJ1043" s="77"/>
      <c r="AK1043" s="77"/>
      <c r="AL1043" s="77"/>
      <c r="AM1043" s="77"/>
      <c r="AN1043" s="77"/>
      <c r="AO1043" s="77"/>
      <c r="AP1043" s="77"/>
      <c r="AQ1043" s="77"/>
      <c r="AR1043" s="77"/>
      <c r="AS1043" s="77"/>
      <c r="AT1043" s="77"/>
      <c r="AU1043" s="77"/>
      <c r="AV1043" s="77"/>
      <c r="AW1043" s="77"/>
      <c r="AX1043" s="77"/>
      <c r="AY1043" s="77"/>
      <c r="AZ1043" s="77"/>
      <c r="BA1043" s="77"/>
      <c r="BB1043" s="77"/>
      <c r="BC1043" s="77"/>
      <c r="BD1043" s="77"/>
      <c r="BE1043" s="77"/>
      <c r="BF1043" s="77"/>
      <c r="BG1043" s="77"/>
      <c r="BH1043" s="77"/>
      <c r="BI1043" s="77"/>
      <c r="BJ1043" s="77"/>
      <c r="BK1043" s="77"/>
      <c r="BL1043" s="77"/>
      <c r="BM1043" s="77"/>
      <c r="BN1043" s="77"/>
      <c r="BO1043" s="77"/>
      <c r="BP1043" s="77"/>
      <c r="BQ1043" s="77"/>
      <c r="BR1043" s="77"/>
      <c r="BS1043" s="77"/>
      <c r="BT1043" s="77"/>
      <c r="BU1043" s="77"/>
      <c r="BV1043" s="77"/>
      <c r="BW1043" s="77"/>
      <c r="BX1043" s="77"/>
      <c r="BY1043" s="77"/>
      <c r="BZ1043" s="77"/>
      <c r="CA1043" s="77"/>
      <c r="CB1043" s="77"/>
      <c r="CC1043" s="77"/>
      <c r="CD1043" s="77"/>
      <c r="CE1043" s="77"/>
      <c r="CF1043" s="77"/>
      <c r="CG1043" s="77"/>
      <c r="CH1043" s="77"/>
      <c r="CI1043" s="77"/>
      <c r="CJ1043" s="77"/>
      <c r="CK1043" s="77"/>
      <c r="CL1043" s="77"/>
      <c r="CM1043" s="77"/>
      <c r="CN1043" s="77"/>
      <c r="CO1043" s="77"/>
      <c r="CP1043" s="77"/>
      <c r="CQ1043" s="77"/>
      <c r="CR1043" s="77"/>
      <c r="CS1043" s="77"/>
      <c r="CT1043" s="77"/>
      <c r="CU1043" s="77"/>
      <c r="CV1043" s="77"/>
      <c r="CW1043" s="77"/>
      <c r="CX1043" s="77"/>
      <c r="CY1043" s="77"/>
      <c r="CZ1043" s="77"/>
      <c r="DA1043" s="77"/>
      <c r="DB1043" s="77"/>
      <c r="DC1043" s="77"/>
      <c r="DD1043" s="77"/>
      <c r="DE1043" s="77"/>
      <c r="DF1043" s="77"/>
      <c r="DG1043" s="77"/>
      <c r="DH1043" s="77"/>
      <c r="DI1043" s="77"/>
      <c r="DJ1043" s="77"/>
      <c r="DK1043" s="77"/>
      <c r="DL1043" s="77"/>
      <c r="DM1043" s="77"/>
      <c r="DN1043" s="77"/>
      <c r="DO1043" s="77"/>
      <c r="DP1043" s="77"/>
      <c r="DQ1043" s="77"/>
      <c r="DR1043" s="77"/>
      <c r="DS1043" s="77"/>
      <c r="DT1043" s="77"/>
      <c r="DU1043" s="77"/>
      <c r="DV1043" s="77"/>
      <c r="DW1043" s="77"/>
      <c r="DX1043" s="77"/>
      <c r="DY1043" s="77"/>
      <c r="DZ1043" s="77"/>
      <c r="EA1043" s="77"/>
      <c r="EB1043" s="77"/>
      <c r="EC1043" s="77"/>
      <c r="ED1043" s="77"/>
      <c r="EE1043" s="77"/>
      <c r="EF1043" s="77"/>
      <c r="EG1043" s="77"/>
      <c r="EH1043" s="77"/>
      <c r="EI1043" s="77"/>
      <c r="EJ1043" s="77"/>
      <c r="EK1043" s="77"/>
      <c r="EL1043" s="77"/>
      <c r="EM1043" s="77"/>
      <c r="EN1043" s="77"/>
      <c r="EO1043" s="77"/>
      <c r="EP1043" s="77"/>
      <c r="EQ1043" s="77"/>
      <c r="ER1043" s="77"/>
      <c r="ES1043" s="77"/>
      <c r="ET1043" s="77"/>
      <c r="EU1043" s="77"/>
      <c r="EV1043" s="77"/>
      <c r="EW1043" s="77"/>
      <c r="EX1043" s="77"/>
      <c r="EY1043" s="77"/>
      <c r="EZ1043" s="77"/>
      <c r="FA1043" s="77"/>
      <c r="FB1043" s="77"/>
      <c r="FC1043" s="77"/>
      <c r="FD1043" s="77"/>
      <c r="FE1043" s="77"/>
      <c r="FF1043" s="77"/>
      <c r="FG1043" s="77"/>
      <c r="FH1043" s="77"/>
      <c r="FI1043" s="77"/>
      <c r="FJ1043" s="77"/>
      <c r="FK1043" s="77"/>
      <c r="FL1043" s="77"/>
      <c r="FM1043" s="77"/>
      <c r="FN1043" s="77"/>
      <c r="FO1043" s="77"/>
      <c r="FP1043" s="77"/>
      <c r="FQ1043" s="77"/>
      <c r="FR1043" s="77"/>
      <c r="FS1043" s="77"/>
      <c r="FT1043" s="77"/>
      <c r="FU1043" s="77"/>
      <c r="FV1043" s="77"/>
      <c r="FW1043" s="77"/>
      <c r="FX1043" s="77"/>
      <c r="FY1043" s="77"/>
      <c r="FZ1043" s="77"/>
      <c r="GA1043" s="77"/>
      <c r="GB1043" s="77"/>
      <c r="GC1043" s="77"/>
      <c r="GD1043" s="77"/>
      <c r="GE1043" s="77"/>
      <c r="GF1043" s="77"/>
      <c r="GG1043" s="77"/>
      <c r="GH1043" s="77"/>
      <c r="GI1043" s="77"/>
      <c r="GJ1043" s="77"/>
      <c r="GK1043" s="77"/>
      <c r="GL1043" s="77"/>
      <c r="GM1043" s="77"/>
      <c r="GN1043" s="77"/>
      <c r="GO1043" s="77"/>
      <c r="GP1043" s="77"/>
      <c r="GQ1043" s="77"/>
      <c r="GR1043" s="77"/>
      <c r="GS1043" s="77"/>
      <c r="GT1043" s="77"/>
      <c r="GU1043" s="77"/>
      <c r="GV1043" s="77"/>
      <c r="GW1043" s="77"/>
      <c r="GX1043" s="77"/>
      <c r="GY1043" s="77"/>
      <c r="GZ1043" s="77"/>
      <c r="HA1043" s="77"/>
      <c r="HB1043" s="77"/>
      <c r="HC1043" s="77"/>
      <c r="HD1043" s="77"/>
      <c r="HE1043" s="77"/>
      <c r="HF1043" s="77"/>
      <c r="HG1043" s="77"/>
      <c r="HH1043" s="77"/>
      <c r="HI1043" s="77"/>
      <c r="HJ1043" s="77"/>
      <c r="HK1043" s="77"/>
      <c r="HL1043" s="77"/>
      <c r="HM1043" s="77"/>
      <c r="HN1043" s="77"/>
      <c r="HO1043" s="77"/>
      <c r="HP1043" s="77"/>
      <c r="HQ1043" s="77"/>
      <c r="HR1043" s="77"/>
      <c r="HS1043" s="77"/>
      <c r="HT1043" s="77"/>
      <c r="HU1043" s="77"/>
      <c r="HV1043" s="77"/>
      <c r="HW1043" s="77"/>
      <c r="HX1043" s="77"/>
      <c r="HY1043" s="77"/>
      <c r="HZ1043" s="77"/>
      <c r="IA1043" s="77"/>
      <c r="IB1043" s="77"/>
      <c r="IC1043" s="77"/>
      <c r="ID1043" s="77"/>
      <c r="IE1043" s="77"/>
      <c r="IF1043" s="77"/>
      <c r="IG1043" s="77"/>
      <c r="IH1043" s="77"/>
    </row>
    <row r="1044" spans="1:242" s="78" customFormat="1" ht="29.25" customHeight="1">
      <c r="A1044" s="193" t="s">
        <v>788</v>
      </c>
      <c r="B1044" s="193" t="s">
        <v>789</v>
      </c>
      <c r="C1044" s="193" t="s">
        <v>790</v>
      </c>
      <c r="D1044" s="193" t="s">
        <v>528</v>
      </c>
      <c r="E1044" s="201">
        <v>500</v>
      </c>
      <c r="F1044" s="195" t="s">
        <v>293</v>
      </c>
      <c r="G1044" s="193"/>
      <c r="H1044" s="195"/>
      <c r="I1044" s="195"/>
      <c r="J1044" s="77"/>
      <c r="K1044" s="77"/>
      <c r="L1044" s="77"/>
      <c r="M1044" s="77"/>
      <c r="N1044" s="77"/>
      <c r="O1044" s="77"/>
      <c r="P1044" s="77"/>
      <c r="Q1044" s="77"/>
      <c r="R1044" s="77"/>
      <c r="S1044" s="77"/>
      <c r="T1044" s="77"/>
      <c r="U1044" s="77"/>
      <c r="V1044" s="77"/>
      <c r="W1044" s="77"/>
      <c r="X1044" s="77"/>
      <c r="Y1044" s="77"/>
      <c r="Z1044" s="77"/>
      <c r="AA1044" s="77"/>
      <c r="AB1044" s="77"/>
      <c r="AC1044" s="77"/>
      <c r="AD1044" s="77"/>
      <c r="AE1044" s="77"/>
      <c r="AF1044" s="77"/>
      <c r="AG1044" s="77"/>
      <c r="AH1044" s="77"/>
      <c r="AI1044" s="77"/>
      <c r="AJ1044" s="77"/>
      <c r="AK1044" s="77"/>
      <c r="AL1044" s="77"/>
      <c r="AM1044" s="77"/>
      <c r="AN1044" s="77"/>
      <c r="AO1044" s="77"/>
      <c r="AP1044" s="77"/>
      <c r="AQ1044" s="77"/>
      <c r="AR1044" s="77"/>
      <c r="AS1044" s="77"/>
      <c r="AT1044" s="77"/>
      <c r="AU1044" s="77"/>
      <c r="AV1044" s="77"/>
      <c r="AW1044" s="77"/>
      <c r="AX1044" s="77"/>
      <c r="AY1044" s="77"/>
      <c r="AZ1044" s="77"/>
      <c r="BA1044" s="77"/>
      <c r="BB1044" s="77"/>
      <c r="BC1044" s="77"/>
      <c r="BD1044" s="77"/>
      <c r="BE1044" s="77"/>
      <c r="BF1044" s="77"/>
      <c r="BG1044" s="77"/>
      <c r="BH1044" s="77"/>
      <c r="BI1044" s="77"/>
      <c r="BJ1044" s="77"/>
      <c r="BK1044" s="77"/>
      <c r="BL1044" s="77"/>
      <c r="BM1044" s="77"/>
      <c r="BN1044" s="77"/>
      <c r="BO1044" s="77"/>
      <c r="BP1044" s="77"/>
      <c r="BQ1044" s="77"/>
      <c r="BR1044" s="77"/>
      <c r="BS1044" s="77"/>
      <c r="BT1044" s="77"/>
      <c r="BU1044" s="77"/>
      <c r="BV1044" s="77"/>
      <c r="BW1044" s="77"/>
      <c r="BX1044" s="77"/>
      <c r="BY1044" s="77"/>
      <c r="BZ1044" s="77"/>
      <c r="CA1044" s="77"/>
      <c r="CB1044" s="77"/>
      <c r="CC1044" s="77"/>
      <c r="CD1044" s="77"/>
      <c r="CE1044" s="77"/>
      <c r="CF1044" s="77"/>
      <c r="CG1044" s="77"/>
      <c r="CH1044" s="77"/>
      <c r="CI1044" s="77"/>
      <c r="CJ1044" s="77"/>
      <c r="CK1044" s="77"/>
      <c r="CL1044" s="77"/>
      <c r="CM1044" s="77"/>
      <c r="CN1044" s="77"/>
      <c r="CO1044" s="77"/>
      <c r="CP1044" s="77"/>
      <c r="CQ1044" s="77"/>
      <c r="CR1044" s="77"/>
      <c r="CS1044" s="77"/>
      <c r="CT1044" s="77"/>
      <c r="CU1044" s="77"/>
      <c r="CV1044" s="77"/>
      <c r="CW1044" s="77"/>
      <c r="CX1044" s="77"/>
      <c r="CY1044" s="77"/>
      <c r="CZ1044" s="77"/>
      <c r="DA1044" s="77"/>
      <c r="DB1044" s="77"/>
      <c r="DC1044" s="77"/>
      <c r="DD1044" s="77"/>
      <c r="DE1044" s="77"/>
      <c r="DF1044" s="77"/>
      <c r="DG1044" s="77"/>
      <c r="DH1044" s="77"/>
      <c r="DI1044" s="77"/>
      <c r="DJ1044" s="77"/>
      <c r="DK1044" s="77"/>
      <c r="DL1044" s="77"/>
      <c r="DM1044" s="77"/>
      <c r="DN1044" s="77"/>
      <c r="DO1044" s="77"/>
      <c r="DP1044" s="77"/>
      <c r="DQ1044" s="77"/>
      <c r="DR1044" s="77"/>
      <c r="DS1044" s="77"/>
      <c r="DT1044" s="77"/>
      <c r="DU1044" s="77"/>
      <c r="DV1044" s="77"/>
      <c r="DW1044" s="77"/>
      <c r="DX1044" s="77"/>
      <c r="DY1044" s="77"/>
      <c r="DZ1044" s="77"/>
      <c r="EA1044" s="77"/>
      <c r="EB1044" s="77"/>
      <c r="EC1044" s="77"/>
      <c r="ED1044" s="77"/>
      <c r="EE1044" s="77"/>
      <c r="EF1044" s="77"/>
      <c r="EG1044" s="77"/>
      <c r="EH1044" s="77"/>
      <c r="EI1044" s="77"/>
      <c r="EJ1044" s="77"/>
      <c r="EK1044" s="77"/>
      <c r="EL1044" s="77"/>
      <c r="EM1044" s="77"/>
      <c r="EN1044" s="77"/>
      <c r="EO1044" s="77"/>
      <c r="EP1044" s="77"/>
      <c r="EQ1044" s="77"/>
      <c r="ER1044" s="77"/>
      <c r="ES1044" s="77"/>
      <c r="ET1044" s="77"/>
      <c r="EU1044" s="77"/>
      <c r="EV1044" s="77"/>
      <c r="EW1044" s="77"/>
      <c r="EX1044" s="77"/>
      <c r="EY1044" s="77"/>
      <c r="EZ1044" s="77"/>
      <c r="FA1044" s="77"/>
      <c r="FB1044" s="77"/>
      <c r="FC1044" s="77"/>
      <c r="FD1044" s="77"/>
      <c r="FE1044" s="77"/>
      <c r="FF1044" s="77"/>
      <c r="FG1044" s="77"/>
      <c r="FH1044" s="77"/>
      <c r="FI1044" s="77"/>
      <c r="FJ1044" s="77"/>
      <c r="FK1044" s="77"/>
      <c r="FL1044" s="77"/>
      <c r="FM1044" s="77"/>
      <c r="FN1044" s="77"/>
      <c r="FO1044" s="77"/>
      <c r="FP1044" s="77"/>
      <c r="FQ1044" s="77"/>
      <c r="FR1044" s="77"/>
      <c r="FS1044" s="77"/>
      <c r="FT1044" s="77"/>
      <c r="FU1044" s="77"/>
      <c r="FV1044" s="77"/>
      <c r="FW1044" s="77"/>
      <c r="FX1044" s="77"/>
      <c r="FY1044" s="77"/>
      <c r="FZ1044" s="77"/>
      <c r="GA1044" s="77"/>
      <c r="GB1044" s="77"/>
      <c r="GC1044" s="77"/>
      <c r="GD1044" s="77"/>
      <c r="GE1044" s="77"/>
      <c r="GF1044" s="77"/>
      <c r="GG1044" s="77"/>
      <c r="GH1044" s="77"/>
      <c r="GI1044" s="77"/>
      <c r="GJ1044" s="77"/>
      <c r="GK1044" s="77"/>
      <c r="GL1044" s="77"/>
      <c r="GM1044" s="77"/>
      <c r="GN1044" s="77"/>
      <c r="GO1044" s="77"/>
      <c r="GP1044" s="77"/>
      <c r="GQ1044" s="77"/>
      <c r="GR1044" s="77"/>
      <c r="GS1044" s="77"/>
      <c r="GT1044" s="77"/>
      <c r="GU1044" s="77"/>
      <c r="GV1044" s="77"/>
      <c r="GW1044" s="77"/>
      <c r="GX1044" s="77"/>
      <c r="GY1044" s="77"/>
      <c r="GZ1044" s="77"/>
      <c r="HA1044" s="77"/>
      <c r="HB1044" s="77"/>
      <c r="HC1044" s="77"/>
      <c r="HD1044" s="77"/>
      <c r="HE1044" s="77"/>
      <c r="HF1044" s="77"/>
      <c r="HG1044" s="77"/>
      <c r="HH1044" s="77"/>
      <c r="HI1044" s="77"/>
      <c r="HJ1044" s="77"/>
      <c r="HK1044" s="77"/>
      <c r="HL1044" s="77"/>
      <c r="HM1044" s="77"/>
      <c r="HN1044" s="77"/>
      <c r="HO1044" s="77"/>
      <c r="HP1044" s="77"/>
      <c r="HQ1044" s="77"/>
      <c r="HR1044" s="77"/>
      <c r="HS1044" s="77"/>
      <c r="HT1044" s="77"/>
      <c r="HU1044" s="77"/>
      <c r="HV1044" s="77"/>
      <c r="HW1044" s="77"/>
      <c r="HX1044" s="77"/>
      <c r="HY1044" s="77"/>
      <c r="HZ1044" s="77"/>
      <c r="IA1044" s="77"/>
      <c r="IB1044" s="77"/>
      <c r="IC1044" s="77"/>
      <c r="ID1044" s="77"/>
      <c r="IE1044" s="77"/>
      <c r="IF1044" s="77"/>
      <c r="IG1044" s="77"/>
      <c r="IH1044" s="77"/>
    </row>
    <row r="1045" spans="1:242" s="78" customFormat="1" ht="33">
      <c r="A1045" s="193" t="s">
        <v>316</v>
      </c>
      <c r="B1045" s="193" t="s">
        <v>791</v>
      </c>
      <c r="C1045" s="193" t="s">
        <v>790</v>
      </c>
      <c r="D1045" s="193" t="s">
        <v>319</v>
      </c>
      <c r="E1045" s="201">
        <v>8</v>
      </c>
      <c r="F1045" s="195" t="s">
        <v>320</v>
      </c>
      <c r="G1045" s="193" t="s">
        <v>321</v>
      </c>
      <c r="H1045" s="195"/>
      <c r="I1045" s="195"/>
      <c r="J1045" s="77"/>
      <c r="K1045" s="77"/>
      <c r="L1045" s="77"/>
      <c r="M1045" s="77"/>
      <c r="N1045" s="77"/>
      <c r="O1045" s="77"/>
      <c r="P1045" s="77"/>
      <c r="Q1045" s="77"/>
      <c r="R1045" s="77"/>
      <c r="S1045" s="77"/>
      <c r="T1045" s="77"/>
      <c r="U1045" s="77"/>
      <c r="V1045" s="77"/>
      <c r="W1045" s="77"/>
      <c r="X1045" s="77"/>
      <c r="Y1045" s="77"/>
      <c r="Z1045" s="77"/>
      <c r="AA1045" s="77"/>
      <c r="AB1045" s="77"/>
      <c r="AC1045" s="77"/>
      <c r="AD1045" s="77"/>
      <c r="AE1045" s="77"/>
      <c r="AF1045" s="77"/>
      <c r="AG1045" s="77"/>
      <c r="AH1045" s="77"/>
      <c r="AI1045" s="77"/>
      <c r="AJ1045" s="77"/>
      <c r="AK1045" s="77"/>
      <c r="AL1045" s="77"/>
      <c r="AM1045" s="77"/>
      <c r="AN1045" s="77"/>
      <c r="AO1045" s="77"/>
      <c r="AP1045" s="77"/>
      <c r="AQ1045" s="77"/>
      <c r="AR1045" s="77"/>
      <c r="AS1045" s="77"/>
      <c r="AT1045" s="77"/>
      <c r="AU1045" s="77"/>
      <c r="AV1045" s="77"/>
      <c r="AW1045" s="77"/>
      <c r="AX1045" s="77"/>
      <c r="AY1045" s="77"/>
      <c r="AZ1045" s="77"/>
      <c r="BA1045" s="77"/>
      <c r="BB1045" s="77"/>
      <c r="BC1045" s="77"/>
      <c r="BD1045" s="77"/>
      <c r="BE1045" s="77"/>
      <c r="BF1045" s="77"/>
      <c r="BG1045" s="77"/>
      <c r="BH1045" s="77"/>
      <c r="BI1045" s="77"/>
      <c r="BJ1045" s="77"/>
      <c r="BK1045" s="77"/>
      <c r="BL1045" s="77"/>
      <c r="BM1045" s="77"/>
      <c r="BN1045" s="77"/>
      <c r="BO1045" s="77"/>
      <c r="BP1045" s="77"/>
      <c r="BQ1045" s="77"/>
      <c r="BR1045" s="77"/>
      <c r="BS1045" s="77"/>
      <c r="BT1045" s="77"/>
      <c r="BU1045" s="77"/>
      <c r="BV1045" s="77"/>
      <c r="BW1045" s="77"/>
      <c r="BX1045" s="77"/>
      <c r="BY1045" s="77"/>
      <c r="BZ1045" s="77"/>
      <c r="CA1045" s="77"/>
      <c r="CB1045" s="77"/>
      <c r="CC1045" s="77"/>
      <c r="CD1045" s="77"/>
      <c r="CE1045" s="77"/>
      <c r="CF1045" s="77"/>
      <c r="CG1045" s="77"/>
      <c r="CH1045" s="77"/>
      <c r="CI1045" s="77"/>
      <c r="CJ1045" s="77"/>
      <c r="CK1045" s="77"/>
      <c r="CL1045" s="77"/>
      <c r="CM1045" s="77"/>
      <c r="CN1045" s="77"/>
      <c r="CO1045" s="77"/>
      <c r="CP1045" s="77"/>
      <c r="CQ1045" s="77"/>
      <c r="CR1045" s="77"/>
      <c r="CS1045" s="77"/>
      <c r="CT1045" s="77"/>
      <c r="CU1045" s="77"/>
      <c r="CV1045" s="77"/>
      <c r="CW1045" s="77"/>
      <c r="CX1045" s="77"/>
      <c r="CY1045" s="77"/>
      <c r="CZ1045" s="77"/>
      <c r="DA1045" s="77"/>
      <c r="DB1045" s="77"/>
      <c r="DC1045" s="77"/>
      <c r="DD1045" s="77"/>
      <c r="DE1045" s="77"/>
      <c r="DF1045" s="77"/>
      <c r="DG1045" s="77"/>
      <c r="DH1045" s="77"/>
      <c r="DI1045" s="77"/>
      <c r="DJ1045" s="77"/>
      <c r="DK1045" s="77"/>
      <c r="DL1045" s="77"/>
      <c r="DM1045" s="77"/>
      <c r="DN1045" s="77"/>
      <c r="DO1045" s="77"/>
      <c r="DP1045" s="77"/>
      <c r="DQ1045" s="77"/>
      <c r="DR1045" s="77"/>
      <c r="DS1045" s="77"/>
      <c r="DT1045" s="77"/>
      <c r="DU1045" s="77"/>
      <c r="DV1045" s="77"/>
      <c r="DW1045" s="77"/>
      <c r="DX1045" s="77"/>
      <c r="DY1045" s="77"/>
      <c r="DZ1045" s="77"/>
      <c r="EA1045" s="77"/>
      <c r="EB1045" s="77"/>
      <c r="EC1045" s="77"/>
      <c r="ED1045" s="77"/>
      <c r="EE1045" s="77"/>
      <c r="EF1045" s="77"/>
      <c r="EG1045" s="77"/>
      <c r="EH1045" s="77"/>
      <c r="EI1045" s="77"/>
      <c r="EJ1045" s="77"/>
      <c r="EK1045" s="77"/>
      <c r="EL1045" s="77"/>
      <c r="EM1045" s="77"/>
      <c r="EN1045" s="77"/>
      <c r="EO1045" s="77"/>
      <c r="EP1045" s="77"/>
      <c r="EQ1045" s="77"/>
      <c r="ER1045" s="77"/>
      <c r="ES1045" s="77"/>
      <c r="ET1045" s="77"/>
      <c r="EU1045" s="77"/>
      <c r="EV1045" s="77"/>
      <c r="EW1045" s="77"/>
      <c r="EX1045" s="77"/>
      <c r="EY1045" s="77"/>
      <c r="EZ1045" s="77"/>
      <c r="FA1045" s="77"/>
      <c r="FB1045" s="77"/>
      <c r="FC1045" s="77"/>
      <c r="FD1045" s="77"/>
      <c r="FE1045" s="77"/>
      <c r="FF1045" s="77"/>
      <c r="FG1045" s="77"/>
      <c r="FH1045" s="77"/>
      <c r="FI1045" s="77"/>
      <c r="FJ1045" s="77"/>
      <c r="FK1045" s="77"/>
      <c r="FL1045" s="77"/>
      <c r="FM1045" s="77"/>
      <c r="FN1045" s="77"/>
      <c r="FO1045" s="77"/>
      <c r="FP1045" s="77"/>
      <c r="FQ1045" s="77"/>
      <c r="FR1045" s="77"/>
      <c r="FS1045" s="77"/>
      <c r="FT1045" s="77"/>
      <c r="FU1045" s="77"/>
      <c r="FV1045" s="77"/>
      <c r="FW1045" s="77"/>
      <c r="FX1045" s="77"/>
      <c r="FY1045" s="77"/>
      <c r="FZ1045" s="77"/>
      <c r="GA1045" s="77"/>
      <c r="GB1045" s="77"/>
      <c r="GC1045" s="77"/>
      <c r="GD1045" s="77"/>
      <c r="GE1045" s="77"/>
      <c r="GF1045" s="77"/>
      <c r="GG1045" s="77"/>
      <c r="GH1045" s="77"/>
      <c r="GI1045" s="77"/>
      <c r="GJ1045" s="77"/>
      <c r="GK1045" s="77"/>
      <c r="GL1045" s="77"/>
      <c r="GM1045" s="77"/>
      <c r="GN1045" s="77"/>
      <c r="GO1045" s="77"/>
      <c r="GP1045" s="77"/>
      <c r="GQ1045" s="77"/>
      <c r="GR1045" s="77"/>
      <c r="GS1045" s="77"/>
      <c r="GT1045" s="77"/>
      <c r="GU1045" s="77"/>
      <c r="GV1045" s="77"/>
      <c r="GW1045" s="77"/>
      <c r="GX1045" s="77"/>
      <c r="GY1045" s="77"/>
      <c r="GZ1045" s="77"/>
      <c r="HA1045" s="77"/>
      <c r="HB1045" s="77"/>
      <c r="HC1045" s="77"/>
      <c r="HD1045" s="77"/>
      <c r="HE1045" s="77"/>
      <c r="HF1045" s="77"/>
      <c r="HG1045" s="77"/>
      <c r="HH1045" s="77"/>
      <c r="HI1045" s="77"/>
      <c r="HJ1045" s="77"/>
      <c r="HK1045" s="77"/>
      <c r="HL1045" s="77"/>
      <c r="HM1045" s="77"/>
      <c r="HN1045" s="77"/>
      <c r="HO1045" s="77"/>
      <c r="HP1045" s="77"/>
      <c r="HQ1045" s="77"/>
      <c r="HR1045" s="77"/>
      <c r="HS1045" s="77"/>
      <c r="HT1045" s="77"/>
      <c r="HU1045" s="77"/>
      <c r="HV1045" s="77"/>
      <c r="HW1045" s="77"/>
      <c r="HX1045" s="77"/>
      <c r="HY1045" s="77"/>
      <c r="HZ1045" s="77"/>
      <c r="IA1045" s="77"/>
      <c r="IB1045" s="77"/>
      <c r="IC1045" s="77"/>
      <c r="ID1045" s="77"/>
      <c r="IE1045" s="77"/>
      <c r="IF1045" s="77"/>
      <c r="IG1045" s="77"/>
      <c r="IH1045" s="77"/>
    </row>
    <row r="1046" spans="1:242" s="78" customFormat="1" ht="30" customHeight="1">
      <c r="A1046" s="193"/>
      <c r="B1046" s="193"/>
      <c r="C1046" s="193" t="s">
        <v>792</v>
      </c>
      <c r="D1046" s="193"/>
      <c r="E1046" s="201">
        <f>SUM(E1044:E1045)</f>
        <v>508</v>
      </c>
      <c r="F1046" s="195"/>
      <c r="G1046" s="193"/>
      <c r="H1046" s="195"/>
      <c r="I1046" s="195"/>
      <c r="J1046" s="77"/>
      <c r="K1046" s="77"/>
      <c r="L1046" s="77"/>
      <c r="M1046" s="77"/>
      <c r="N1046" s="77"/>
      <c r="O1046" s="77"/>
      <c r="P1046" s="77"/>
      <c r="Q1046" s="77"/>
      <c r="R1046" s="77"/>
      <c r="S1046" s="77"/>
      <c r="T1046" s="77"/>
      <c r="U1046" s="77"/>
      <c r="V1046" s="77"/>
      <c r="W1046" s="77"/>
      <c r="X1046" s="77"/>
      <c r="Y1046" s="77"/>
      <c r="Z1046" s="77"/>
      <c r="AA1046" s="77"/>
      <c r="AB1046" s="77"/>
      <c r="AC1046" s="77"/>
      <c r="AD1046" s="77"/>
      <c r="AE1046" s="77"/>
      <c r="AF1046" s="77"/>
      <c r="AG1046" s="77"/>
      <c r="AH1046" s="77"/>
      <c r="AI1046" s="77"/>
      <c r="AJ1046" s="77"/>
      <c r="AK1046" s="77"/>
      <c r="AL1046" s="77"/>
      <c r="AM1046" s="77"/>
      <c r="AN1046" s="77"/>
      <c r="AO1046" s="77"/>
      <c r="AP1046" s="77"/>
      <c r="AQ1046" s="77"/>
      <c r="AR1046" s="77"/>
      <c r="AS1046" s="77"/>
      <c r="AT1046" s="77"/>
      <c r="AU1046" s="77"/>
      <c r="AV1046" s="77"/>
      <c r="AW1046" s="77"/>
      <c r="AX1046" s="77"/>
      <c r="AY1046" s="77"/>
      <c r="AZ1046" s="77"/>
      <c r="BA1046" s="77"/>
      <c r="BB1046" s="77"/>
      <c r="BC1046" s="77"/>
      <c r="BD1046" s="77"/>
      <c r="BE1046" s="77"/>
      <c r="BF1046" s="77"/>
      <c r="BG1046" s="77"/>
      <c r="BH1046" s="77"/>
      <c r="BI1046" s="77"/>
      <c r="BJ1046" s="77"/>
      <c r="BK1046" s="77"/>
      <c r="BL1046" s="77"/>
      <c r="BM1046" s="77"/>
      <c r="BN1046" s="77"/>
      <c r="BO1046" s="77"/>
      <c r="BP1046" s="77"/>
      <c r="BQ1046" s="77"/>
      <c r="BR1046" s="77"/>
      <c r="BS1046" s="77"/>
      <c r="BT1046" s="77"/>
      <c r="BU1046" s="77"/>
      <c r="BV1046" s="77"/>
      <c r="BW1046" s="77"/>
      <c r="BX1046" s="77"/>
      <c r="BY1046" s="77"/>
      <c r="BZ1046" s="77"/>
      <c r="CA1046" s="77"/>
      <c r="CB1046" s="77"/>
      <c r="CC1046" s="77"/>
      <c r="CD1046" s="77"/>
      <c r="CE1046" s="77"/>
      <c r="CF1046" s="77"/>
      <c r="CG1046" s="77"/>
      <c r="CH1046" s="77"/>
      <c r="CI1046" s="77"/>
      <c r="CJ1046" s="77"/>
      <c r="CK1046" s="77"/>
      <c r="CL1046" s="77"/>
      <c r="CM1046" s="77"/>
      <c r="CN1046" s="77"/>
      <c r="CO1046" s="77"/>
      <c r="CP1046" s="77"/>
      <c r="CQ1046" s="77"/>
      <c r="CR1046" s="77"/>
      <c r="CS1046" s="77"/>
      <c r="CT1046" s="77"/>
      <c r="CU1046" s="77"/>
      <c r="CV1046" s="77"/>
      <c r="CW1046" s="77"/>
      <c r="CX1046" s="77"/>
      <c r="CY1046" s="77"/>
      <c r="CZ1046" s="77"/>
      <c r="DA1046" s="77"/>
      <c r="DB1046" s="77"/>
      <c r="DC1046" s="77"/>
      <c r="DD1046" s="77"/>
      <c r="DE1046" s="77"/>
      <c r="DF1046" s="77"/>
      <c r="DG1046" s="77"/>
      <c r="DH1046" s="77"/>
      <c r="DI1046" s="77"/>
      <c r="DJ1046" s="77"/>
      <c r="DK1046" s="77"/>
      <c r="DL1046" s="77"/>
      <c r="DM1046" s="77"/>
      <c r="DN1046" s="77"/>
      <c r="DO1046" s="77"/>
      <c r="DP1046" s="77"/>
      <c r="DQ1046" s="77"/>
      <c r="DR1046" s="77"/>
      <c r="DS1046" s="77"/>
      <c r="DT1046" s="77"/>
      <c r="DU1046" s="77"/>
      <c r="DV1046" s="77"/>
      <c r="DW1046" s="77"/>
      <c r="DX1046" s="77"/>
      <c r="DY1046" s="77"/>
      <c r="DZ1046" s="77"/>
      <c r="EA1046" s="77"/>
      <c r="EB1046" s="77"/>
      <c r="EC1046" s="77"/>
      <c r="ED1046" s="77"/>
      <c r="EE1046" s="77"/>
      <c r="EF1046" s="77"/>
      <c r="EG1046" s="77"/>
      <c r="EH1046" s="77"/>
      <c r="EI1046" s="77"/>
      <c r="EJ1046" s="77"/>
      <c r="EK1046" s="77"/>
      <c r="EL1046" s="77"/>
      <c r="EM1046" s="77"/>
      <c r="EN1046" s="77"/>
      <c r="EO1046" s="77"/>
      <c r="EP1046" s="77"/>
      <c r="EQ1046" s="77"/>
      <c r="ER1046" s="77"/>
      <c r="ES1046" s="77"/>
      <c r="ET1046" s="77"/>
      <c r="EU1046" s="77"/>
      <c r="EV1046" s="77"/>
      <c r="EW1046" s="77"/>
      <c r="EX1046" s="77"/>
      <c r="EY1046" s="77"/>
      <c r="EZ1046" s="77"/>
      <c r="FA1046" s="77"/>
      <c r="FB1046" s="77"/>
      <c r="FC1046" s="77"/>
      <c r="FD1046" s="77"/>
      <c r="FE1046" s="77"/>
      <c r="FF1046" s="77"/>
      <c r="FG1046" s="77"/>
      <c r="FH1046" s="77"/>
      <c r="FI1046" s="77"/>
      <c r="FJ1046" s="77"/>
      <c r="FK1046" s="77"/>
      <c r="FL1046" s="77"/>
      <c r="FM1046" s="77"/>
      <c r="FN1046" s="77"/>
      <c r="FO1046" s="77"/>
      <c r="FP1046" s="77"/>
      <c r="FQ1046" s="77"/>
      <c r="FR1046" s="77"/>
      <c r="FS1046" s="77"/>
      <c r="FT1046" s="77"/>
      <c r="FU1046" s="77"/>
      <c r="FV1046" s="77"/>
      <c r="FW1046" s="77"/>
      <c r="FX1046" s="77"/>
      <c r="FY1046" s="77"/>
      <c r="FZ1046" s="77"/>
      <c r="GA1046" s="77"/>
      <c r="GB1046" s="77"/>
      <c r="GC1046" s="77"/>
      <c r="GD1046" s="77"/>
      <c r="GE1046" s="77"/>
      <c r="GF1046" s="77"/>
      <c r="GG1046" s="77"/>
      <c r="GH1046" s="77"/>
      <c r="GI1046" s="77"/>
      <c r="GJ1046" s="77"/>
      <c r="GK1046" s="77"/>
      <c r="GL1046" s="77"/>
      <c r="GM1046" s="77"/>
      <c r="GN1046" s="77"/>
      <c r="GO1046" s="77"/>
      <c r="GP1046" s="77"/>
      <c r="GQ1046" s="77"/>
      <c r="GR1046" s="77"/>
      <c r="GS1046" s="77"/>
      <c r="GT1046" s="77"/>
      <c r="GU1046" s="77"/>
      <c r="GV1046" s="77"/>
      <c r="GW1046" s="77"/>
      <c r="GX1046" s="77"/>
      <c r="GY1046" s="77"/>
      <c r="GZ1046" s="77"/>
      <c r="HA1046" s="77"/>
      <c r="HB1046" s="77"/>
      <c r="HC1046" s="77"/>
      <c r="HD1046" s="77"/>
      <c r="HE1046" s="77"/>
      <c r="HF1046" s="77"/>
      <c r="HG1046" s="77"/>
      <c r="HH1046" s="77"/>
      <c r="HI1046" s="77"/>
      <c r="HJ1046" s="77"/>
      <c r="HK1046" s="77"/>
      <c r="HL1046" s="77"/>
      <c r="HM1046" s="77"/>
      <c r="HN1046" s="77"/>
      <c r="HO1046" s="77"/>
      <c r="HP1046" s="77"/>
      <c r="HQ1046" s="77"/>
      <c r="HR1046" s="77"/>
      <c r="HS1046" s="77"/>
      <c r="HT1046" s="77"/>
      <c r="HU1046" s="77"/>
      <c r="HV1046" s="77"/>
      <c r="HW1046" s="77"/>
      <c r="HX1046" s="77"/>
      <c r="HY1046" s="77"/>
      <c r="HZ1046" s="77"/>
      <c r="IA1046" s="77"/>
      <c r="IB1046" s="77"/>
      <c r="IC1046" s="77"/>
      <c r="ID1046" s="77"/>
      <c r="IE1046" s="77"/>
      <c r="IF1046" s="77"/>
      <c r="IG1046" s="77"/>
      <c r="IH1046" s="77"/>
    </row>
    <row r="1047" spans="1:9" s="203" customFormat="1" ht="33">
      <c r="A1047" s="193" t="s">
        <v>926</v>
      </c>
      <c r="B1047" s="193" t="s">
        <v>932</v>
      </c>
      <c r="C1047" s="193" t="s">
        <v>793</v>
      </c>
      <c r="D1047" s="193" t="s">
        <v>1855</v>
      </c>
      <c r="E1047" s="201">
        <v>30</v>
      </c>
      <c r="F1047" s="195" t="s">
        <v>1458</v>
      </c>
      <c r="G1047" s="193"/>
      <c r="H1047" s="195" t="s">
        <v>1845</v>
      </c>
      <c r="I1047" s="195"/>
    </row>
    <row r="1048" spans="1:9" s="205" customFormat="1" ht="33">
      <c r="A1048" s="193" t="s">
        <v>1852</v>
      </c>
      <c r="B1048" s="193" t="s">
        <v>794</v>
      </c>
      <c r="C1048" s="193" t="s">
        <v>795</v>
      </c>
      <c r="D1048" s="193" t="s">
        <v>1855</v>
      </c>
      <c r="E1048" s="201">
        <v>4</v>
      </c>
      <c r="F1048" s="195" t="s">
        <v>1471</v>
      </c>
      <c r="G1048" s="193" t="s">
        <v>1856</v>
      </c>
      <c r="H1048" s="195" t="s">
        <v>1845</v>
      </c>
      <c r="I1048" s="195"/>
    </row>
    <row r="1049" spans="1:242" s="78" customFormat="1" ht="33">
      <c r="A1049" s="193" t="s">
        <v>1852</v>
      </c>
      <c r="B1049" s="193" t="s">
        <v>796</v>
      </c>
      <c r="C1049" s="193" t="s">
        <v>1769</v>
      </c>
      <c r="D1049" s="193" t="s">
        <v>1855</v>
      </c>
      <c r="E1049" s="201">
        <v>20</v>
      </c>
      <c r="F1049" s="195" t="s">
        <v>1471</v>
      </c>
      <c r="G1049" s="193" t="s">
        <v>1856</v>
      </c>
      <c r="H1049" s="195" t="s">
        <v>1845</v>
      </c>
      <c r="I1049" s="195"/>
      <c r="J1049" s="77"/>
      <c r="K1049" s="77"/>
      <c r="L1049" s="77"/>
      <c r="M1049" s="77"/>
      <c r="N1049" s="77"/>
      <c r="O1049" s="77"/>
      <c r="P1049" s="77"/>
      <c r="Q1049" s="77"/>
      <c r="R1049" s="77"/>
      <c r="S1049" s="77"/>
      <c r="T1049" s="77"/>
      <c r="U1049" s="77"/>
      <c r="V1049" s="77"/>
      <c r="W1049" s="77"/>
      <c r="X1049" s="77"/>
      <c r="Y1049" s="77"/>
      <c r="Z1049" s="77"/>
      <c r="AA1049" s="77"/>
      <c r="AB1049" s="77"/>
      <c r="AC1049" s="77"/>
      <c r="AD1049" s="77"/>
      <c r="AE1049" s="77"/>
      <c r="AF1049" s="77"/>
      <c r="AG1049" s="77"/>
      <c r="AH1049" s="77"/>
      <c r="AI1049" s="77"/>
      <c r="AJ1049" s="77"/>
      <c r="AK1049" s="77"/>
      <c r="AL1049" s="77"/>
      <c r="AM1049" s="77"/>
      <c r="AN1049" s="77"/>
      <c r="AO1049" s="77"/>
      <c r="AP1049" s="77"/>
      <c r="AQ1049" s="77"/>
      <c r="AR1049" s="77"/>
      <c r="AS1049" s="77"/>
      <c r="AT1049" s="77"/>
      <c r="AU1049" s="77"/>
      <c r="AV1049" s="77"/>
      <c r="AW1049" s="77"/>
      <c r="AX1049" s="77"/>
      <c r="AY1049" s="77"/>
      <c r="AZ1049" s="77"/>
      <c r="BA1049" s="77"/>
      <c r="BB1049" s="77"/>
      <c r="BC1049" s="77"/>
      <c r="BD1049" s="77"/>
      <c r="BE1049" s="77"/>
      <c r="BF1049" s="77"/>
      <c r="BG1049" s="77"/>
      <c r="BH1049" s="77"/>
      <c r="BI1049" s="77"/>
      <c r="BJ1049" s="77"/>
      <c r="BK1049" s="77"/>
      <c r="BL1049" s="77"/>
      <c r="BM1049" s="77"/>
      <c r="BN1049" s="77"/>
      <c r="BO1049" s="77"/>
      <c r="BP1049" s="77"/>
      <c r="BQ1049" s="77"/>
      <c r="BR1049" s="77"/>
      <c r="BS1049" s="77"/>
      <c r="BT1049" s="77"/>
      <c r="BU1049" s="77"/>
      <c r="BV1049" s="77"/>
      <c r="BW1049" s="77"/>
      <c r="BX1049" s="77"/>
      <c r="BY1049" s="77"/>
      <c r="BZ1049" s="77"/>
      <c r="CA1049" s="77"/>
      <c r="CB1049" s="77"/>
      <c r="CC1049" s="77"/>
      <c r="CD1049" s="77"/>
      <c r="CE1049" s="77"/>
      <c r="CF1049" s="77"/>
      <c r="CG1049" s="77"/>
      <c r="CH1049" s="77"/>
      <c r="CI1049" s="77"/>
      <c r="CJ1049" s="77"/>
      <c r="CK1049" s="77"/>
      <c r="CL1049" s="77"/>
      <c r="CM1049" s="77"/>
      <c r="CN1049" s="77"/>
      <c r="CO1049" s="77"/>
      <c r="CP1049" s="77"/>
      <c r="CQ1049" s="77"/>
      <c r="CR1049" s="77"/>
      <c r="CS1049" s="77"/>
      <c r="CT1049" s="77"/>
      <c r="CU1049" s="77"/>
      <c r="CV1049" s="77"/>
      <c r="CW1049" s="77"/>
      <c r="CX1049" s="77"/>
      <c r="CY1049" s="77"/>
      <c r="CZ1049" s="77"/>
      <c r="DA1049" s="77"/>
      <c r="DB1049" s="77"/>
      <c r="DC1049" s="77"/>
      <c r="DD1049" s="77"/>
      <c r="DE1049" s="77"/>
      <c r="DF1049" s="77"/>
      <c r="DG1049" s="77"/>
      <c r="DH1049" s="77"/>
      <c r="DI1049" s="77"/>
      <c r="DJ1049" s="77"/>
      <c r="DK1049" s="77"/>
      <c r="DL1049" s="77"/>
      <c r="DM1049" s="77"/>
      <c r="DN1049" s="77"/>
      <c r="DO1049" s="77"/>
      <c r="DP1049" s="77"/>
      <c r="DQ1049" s="77"/>
      <c r="DR1049" s="77"/>
      <c r="DS1049" s="77"/>
      <c r="DT1049" s="77"/>
      <c r="DU1049" s="77"/>
      <c r="DV1049" s="77"/>
      <c r="DW1049" s="77"/>
      <c r="DX1049" s="77"/>
      <c r="DY1049" s="77"/>
      <c r="DZ1049" s="77"/>
      <c r="EA1049" s="77"/>
      <c r="EB1049" s="77"/>
      <c r="EC1049" s="77"/>
      <c r="ED1049" s="77"/>
      <c r="EE1049" s="77"/>
      <c r="EF1049" s="77"/>
      <c r="EG1049" s="77"/>
      <c r="EH1049" s="77"/>
      <c r="EI1049" s="77"/>
      <c r="EJ1049" s="77"/>
      <c r="EK1049" s="77"/>
      <c r="EL1049" s="77"/>
      <c r="EM1049" s="77"/>
      <c r="EN1049" s="77"/>
      <c r="EO1049" s="77"/>
      <c r="EP1049" s="77"/>
      <c r="EQ1049" s="77"/>
      <c r="ER1049" s="77"/>
      <c r="ES1049" s="77"/>
      <c r="ET1049" s="77"/>
      <c r="EU1049" s="77"/>
      <c r="EV1049" s="77"/>
      <c r="EW1049" s="77"/>
      <c r="EX1049" s="77"/>
      <c r="EY1049" s="77"/>
      <c r="EZ1049" s="77"/>
      <c r="FA1049" s="77"/>
      <c r="FB1049" s="77"/>
      <c r="FC1049" s="77"/>
      <c r="FD1049" s="77"/>
      <c r="FE1049" s="77"/>
      <c r="FF1049" s="77"/>
      <c r="FG1049" s="77"/>
      <c r="FH1049" s="77"/>
      <c r="FI1049" s="77"/>
      <c r="FJ1049" s="77"/>
      <c r="FK1049" s="77"/>
      <c r="FL1049" s="77"/>
      <c r="FM1049" s="77"/>
      <c r="FN1049" s="77"/>
      <c r="FO1049" s="77"/>
      <c r="FP1049" s="77"/>
      <c r="FQ1049" s="77"/>
      <c r="FR1049" s="77"/>
      <c r="FS1049" s="77"/>
      <c r="FT1049" s="77"/>
      <c r="FU1049" s="77"/>
      <c r="FV1049" s="77"/>
      <c r="FW1049" s="77"/>
      <c r="FX1049" s="77"/>
      <c r="FY1049" s="77"/>
      <c r="FZ1049" s="77"/>
      <c r="GA1049" s="77"/>
      <c r="GB1049" s="77"/>
      <c r="GC1049" s="77"/>
      <c r="GD1049" s="77"/>
      <c r="GE1049" s="77"/>
      <c r="GF1049" s="77"/>
      <c r="GG1049" s="77"/>
      <c r="GH1049" s="77"/>
      <c r="GI1049" s="77"/>
      <c r="GJ1049" s="77"/>
      <c r="GK1049" s="77"/>
      <c r="GL1049" s="77"/>
      <c r="GM1049" s="77"/>
      <c r="GN1049" s="77"/>
      <c r="GO1049" s="77"/>
      <c r="GP1049" s="77"/>
      <c r="GQ1049" s="77"/>
      <c r="GR1049" s="77"/>
      <c r="GS1049" s="77"/>
      <c r="GT1049" s="77"/>
      <c r="GU1049" s="77"/>
      <c r="GV1049" s="77"/>
      <c r="GW1049" s="77"/>
      <c r="GX1049" s="77"/>
      <c r="GY1049" s="77"/>
      <c r="GZ1049" s="77"/>
      <c r="HA1049" s="77"/>
      <c r="HB1049" s="77"/>
      <c r="HC1049" s="77"/>
      <c r="HD1049" s="77"/>
      <c r="HE1049" s="77"/>
      <c r="HF1049" s="77"/>
      <c r="HG1049" s="77"/>
      <c r="HH1049" s="77"/>
      <c r="HI1049" s="77"/>
      <c r="HJ1049" s="77"/>
      <c r="HK1049" s="77"/>
      <c r="HL1049" s="77"/>
      <c r="HM1049" s="77"/>
      <c r="HN1049" s="77"/>
      <c r="HO1049" s="77"/>
      <c r="HP1049" s="77"/>
      <c r="HQ1049" s="77"/>
      <c r="HR1049" s="77"/>
      <c r="HS1049" s="77"/>
      <c r="HT1049" s="77"/>
      <c r="HU1049" s="77"/>
      <c r="HV1049" s="77"/>
      <c r="HW1049" s="77"/>
      <c r="HX1049" s="77"/>
      <c r="HY1049" s="77"/>
      <c r="HZ1049" s="77"/>
      <c r="IA1049" s="77"/>
      <c r="IB1049" s="77"/>
      <c r="IC1049" s="77"/>
      <c r="ID1049" s="77"/>
      <c r="IE1049" s="77"/>
      <c r="IF1049" s="77"/>
      <c r="IG1049" s="77"/>
      <c r="IH1049" s="77"/>
    </row>
    <row r="1050" spans="1:242" s="78" customFormat="1" ht="33">
      <c r="A1050" s="193" t="s">
        <v>1852</v>
      </c>
      <c r="B1050" s="193" t="s">
        <v>797</v>
      </c>
      <c r="C1050" s="193" t="s">
        <v>1769</v>
      </c>
      <c r="D1050" s="193" t="s">
        <v>1855</v>
      </c>
      <c r="E1050" s="201">
        <v>20</v>
      </c>
      <c r="F1050" s="195" t="s">
        <v>1471</v>
      </c>
      <c r="G1050" s="193" t="s">
        <v>1856</v>
      </c>
      <c r="H1050" s="195" t="s">
        <v>1845</v>
      </c>
      <c r="I1050" s="195"/>
      <c r="J1050" s="77"/>
      <c r="K1050" s="77"/>
      <c r="L1050" s="77"/>
      <c r="M1050" s="77"/>
      <c r="N1050" s="77"/>
      <c r="O1050" s="77"/>
      <c r="P1050" s="77"/>
      <c r="Q1050" s="77"/>
      <c r="R1050" s="77"/>
      <c r="S1050" s="77"/>
      <c r="T1050" s="77"/>
      <c r="U1050" s="77"/>
      <c r="V1050" s="77"/>
      <c r="W1050" s="77"/>
      <c r="X1050" s="77"/>
      <c r="Y1050" s="77"/>
      <c r="Z1050" s="77"/>
      <c r="AA1050" s="77"/>
      <c r="AB1050" s="77"/>
      <c r="AC1050" s="77"/>
      <c r="AD1050" s="77"/>
      <c r="AE1050" s="77"/>
      <c r="AF1050" s="77"/>
      <c r="AG1050" s="77"/>
      <c r="AH1050" s="77"/>
      <c r="AI1050" s="77"/>
      <c r="AJ1050" s="77"/>
      <c r="AK1050" s="77"/>
      <c r="AL1050" s="77"/>
      <c r="AM1050" s="77"/>
      <c r="AN1050" s="77"/>
      <c r="AO1050" s="77"/>
      <c r="AP1050" s="77"/>
      <c r="AQ1050" s="77"/>
      <c r="AR1050" s="77"/>
      <c r="AS1050" s="77"/>
      <c r="AT1050" s="77"/>
      <c r="AU1050" s="77"/>
      <c r="AV1050" s="77"/>
      <c r="AW1050" s="77"/>
      <c r="AX1050" s="77"/>
      <c r="AY1050" s="77"/>
      <c r="AZ1050" s="77"/>
      <c r="BA1050" s="77"/>
      <c r="BB1050" s="77"/>
      <c r="BC1050" s="77"/>
      <c r="BD1050" s="77"/>
      <c r="BE1050" s="77"/>
      <c r="BF1050" s="77"/>
      <c r="BG1050" s="77"/>
      <c r="BH1050" s="77"/>
      <c r="BI1050" s="77"/>
      <c r="BJ1050" s="77"/>
      <c r="BK1050" s="77"/>
      <c r="BL1050" s="77"/>
      <c r="BM1050" s="77"/>
      <c r="BN1050" s="77"/>
      <c r="BO1050" s="77"/>
      <c r="BP1050" s="77"/>
      <c r="BQ1050" s="77"/>
      <c r="BR1050" s="77"/>
      <c r="BS1050" s="77"/>
      <c r="BT1050" s="77"/>
      <c r="BU1050" s="77"/>
      <c r="BV1050" s="77"/>
      <c r="BW1050" s="77"/>
      <c r="BX1050" s="77"/>
      <c r="BY1050" s="77"/>
      <c r="BZ1050" s="77"/>
      <c r="CA1050" s="77"/>
      <c r="CB1050" s="77"/>
      <c r="CC1050" s="77"/>
      <c r="CD1050" s="77"/>
      <c r="CE1050" s="77"/>
      <c r="CF1050" s="77"/>
      <c r="CG1050" s="77"/>
      <c r="CH1050" s="77"/>
      <c r="CI1050" s="77"/>
      <c r="CJ1050" s="77"/>
      <c r="CK1050" s="77"/>
      <c r="CL1050" s="77"/>
      <c r="CM1050" s="77"/>
      <c r="CN1050" s="77"/>
      <c r="CO1050" s="77"/>
      <c r="CP1050" s="77"/>
      <c r="CQ1050" s="77"/>
      <c r="CR1050" s="77"/>
      <c r="CS1050" s="77"/>
      <c r="CT1050" s="77"/>
      <c r="CU1050" s="77"/>
      <c r="CV1050" s="77"/>
      <c r="CW1050" s="77"/>
      <c r="CX1050" s="77"/>
      <c r="CY1050" s="77"/>
      <c r="CZ1050" s="77"/>
      <c r="DA1050" s="77"/>
      <c r="DB1050" s="77"/>
      <c r="DC1050" s="77"/>
      <c r="DD1050" s="77"/>
      <c r="DE1050" s="77"/>
      <c r="DF1050" s="77"/>
      <c r="DG1050" s="77"/>
      <c r="DH1050" s="77"/>
      <c r="DI1050" s="77"/>
      <c r="DJ1050" s="77"/>
      <c r="DK1050" s="77"/>
      <c r="DL1050" s="77"/>
      <c r="DM1050" s="77"/>
      <c r="DN1050" s="77"/>
      <c r="DO1050" s="77"/>
      <c r="DP1050" s="77"/>
      <c r="DQ1050" s="77"/>
      <c r="DR1050" s="77"/>
      <c r="DS1050" s="77"/>
      <c r="DT1050" s="77"/>
      <c r="DU1050" s="77"/>
      <c r="DV1050" s="77"/>
      <c r="DW1050" s="77"/>
      <c r="DX1050" s="77"/>
      <c r="DY1050" s="77"/>
      <c r="DZ1050" s="77"/>
      <c r="EA1050" s="77"/>
      <c r="EB1050" s="77"/>
      <c r="EC1050" s="77"/>
      <c r="ED1050" s="77"/>
      <c r="EE1050" s="77"/>
      <c r="EF1050" s="77"/>
      <c r="EG1050" s="77"/>
      <c r="EH1050" s="77"/>
      <c r="EI1050" s="77"/>
      <c r="EJ1050" s="77"/>
      <c r="EK1050" s="77"/>
      <c r="EL1050" s="77"/>
      <c r="EM1050" s="77"/>
      <c r="EN1050" s="77"/>
      <c r="EO1050" s="77"/>
      <c r="EP1050" s="77"/>
      <c r="EQ1050" s="77"/>
      <c r="ER1050" s="77"/>
      <c r="ES1050" s="77"/>
      <c r="ET1050" s="77"/>
      <c r="EU1050" s="77"/>
      <c r="EV1050" s="77"/>
      <c r="EW1050" s="77"/>
      <c r="EX1050" s="77"/>
      <c r="EY1050" s="77"/>
      <c r="EZ1050" s="77"/>
      <c r="FA1050" s="77"/>
      <c r="FB1050" s="77"/>
      <c r="FC1050" s="77"/>
      <c r="FD1050" s="77"/>
      <c r="FE1050" s="77"/>
      <c r="FF1050" s="77"/>
      <c r="FG1050" s="77"/>
      <c r="FH1050" s="77"/>
      <c r="FI1050" s="77"/>
      <c r="FJ1050" s="77"/>
      <c r="FK1050" s="77"/>
      <c r="FL1050" s="77"/>
      <c r="FM1050" s="77"/>
      <c r="FN1050" s="77"/>
      <c r="FO1050" s="77"/>
      <c r="FP1050" s="77"/>
      <c r="FQ1050" s="77"/>
      <c r="FR1050" s="77"/>
      <c r="FS1050" s="77"/>
      <c r="FT1050" s="77"/>
      <c r="FU1050" s="77"/>
      <c r="FV1050" s="77"/>
      <c r="FW1050" s="77"/>
      <c r="FX1050" s="77"/>
      <c r="FY1050" s="77"/>
      <c r="FZ1050" s="77"/>
      <c r="GA1050" s="77"/>
      <c r="GB1050" s="77"/>
      <c r="GC1050" s="77"/>
      <c r="GD1050" s="77"/>
      <c r="GE1050" s="77"/>
      <c r="GF1050" s="77"/>
      <c r="GG1050" s="77"/>
      <c r="GH1050" s="77"/>
      <c r="GI1050" s="77"/>
      <c r="GJ1050" s="77"/>
      <c r="GK1050" s="77"/>
      <c r="GL1050" s="77"/>
      <c r="GM1050" s="77"/>
      <c r="GN1050" s="77"/>
      <c r="GO1050" s="77"/>
      <c r="GP1050" s="77"/>
      <c r="GQ1050" s="77"/>
      <c r="GR1050" s="77"/>
      <c r="GS1050" s="77"/>
      <c r="GT1050" s="77"/>
      <c r="GU1050" s="77"/>
      <c r="GV1050" s="77"/>
      <c r="GW1050" s="77"/>
      <c r="GX1050" s="77"/>
      <c r="GY1050" s="77"/>
      <c r="GZ1050" s="77"/>
      <c r="HA1050" s="77"/>
      <c r="HB1050" s="77"/>
      <c r="HC1050" s="77"/>
      <c r="HD1050" s="77"/>
      <c r="HE1050" s="77"/>
      <c r="HF1050" s="77"/>
      <c r="HG1050" s="77"/>
      <c r="HH1050" s="77"/>
      <c r="HI1050" s="77"/>
      <c r="HJ1050" s="77"/>
      <c r="HK1050" s="77"/>
      <c r="HL1050" s="77"/>
      <c r="HM1050" s="77"/>
      <c r="HN1050" s="77"/>
      <c r="HO1050" s="77"/>
      <c r="HP1050" s="77"/>
      <c r="HQ1050" s="77"/>
      <c r="HR1050" s="77"/>
      <c r="HS1050" s="77"/>
      <c r="HT1050" s="77"/>
      <c r="HU1050" s="77"/>
      <c r="HV1050" s="77"/>
      <c r="HW1050" s="77"/>
      <c r="HX1050" s="77"/>
      <c r="HY1050" s="77"/>
      <c r="HZ1050" s="77"/>
      <c r="IA1050" s="77"/>
      <c r="IB1050" s="77"/>
      <c r="IC1050" s="77"/>
      <c r="ID1050" s="77"/>
      <c r="IE1050" s="77"/>
      <c r="IF1050" s="77"/>
      <c r="IG1050" s="77"/>
      <c r="IH1050" s="77"/>
    </row>
    <row r="1051" spans="1:242" s="78" customFormat="1" ht="33">
      <c r="A1051" s="193" t="s">
        <v>1852</v>
      </c>
      <c r="B1051" s="193" t="s">
        <v>798</v>
      </c>
      <c r="C1051" s="193" t="s">
        <v>1769</v>
      </c>
      <c r="D1051" s="193" t="s">
        <v>1855</v>
      </c>
      <c r="E1051" s="201">
        <v>20</v>
      </c>
      <c r="F1051" s="195" t="s">
        <v>1471</v>
      </c>
      <c r="G1051" s="193" t="s">
        <v>1856</v>
      </c>
      <c r="H1051" s="195" t="s">
        <v>1845</v>
      </c>
      <c r="I1051" s="195"/>
      <c r="J1051" s="77"/>
      <c r="K1051" s="77"/>
      <c r="L1051" s="77"/>
      <c r="M1051" s="77"/>
      <c r="N1051" s="77"/>
      <c r="O1051" s="77"/>
      <c r="P1051" s="77"/>
      <c r="Q1051" s="77"/>
      <c r="R1051" s="77"/>
      <c r="S1051" s="77"/>
      <c r="T1051" s="77"/>
      <c r="U1051" s="77"/>
      <c r="V1051" s="77"/>
      <c r="W1051" s="77"/>
      <c r="X1051" s="77"/>
      <c r="Y1051" s="77"/>
      <c r="Z1051" s="77"/>
      <c r="AA1051" s="77"/>
      <c r="AB1051" s="77"/>
      <c r="AC1051" s="77"/>
      <c r="AD1051" s="77"/>
      <c r="AE1051" s="77"/>
      <c r="AF1051" s="77"/>
      <c r="AG1051" s="77"/>
      <c r="AH1051" s="77"/>
      <c r="AI1051" s="77"/>
      <c r="AJ1051" s="77"/>
      <c r="AK1051" s="77"/>
      <c r="AL1051" s="77"/>
      <c r="AM1051" s="77"/>
      <c r="AN1051" s="77"/>
      <c r="AO1051" s="77"/>
      <c r="AP1051" s="77"/>
      <c r="AQ1051" s="77"/>
      <c r="AR1051" s="77"/>
      <c r="AS1051" s="77"/>
      <c r="AT1051" s="77"/>
      <c r="AU1051" s="77"/>
      <c r="AV1051" s="77"/>
      <c r="AW1051" s="77"/>
      <c r="AX1051" s="77"/>
      <c r="AY1051" s="77"/>
      <c r="AZ1051" s="77"/>
      <c r="BA1051" s="77"/>
      <c r="BB1051" s="77"/>
      <c r="BC1051" s="77"/>
      <c r="BD1051" s="77"/>
      <c r="BE1051" s="77"/>
      <c r="BF1051" s="77"/>
      <c r="BG1051" s="77"/>
      <c r="BH1051" s="77"/>
      <c r="BI1051" s="77"/>
      <c r="BJ1051" s="77"/>
      <c r="BK1051" s="77"/>
      <c r="BL1051" s="77"/>
      <c r="BM1051" s="77"/>
      <c r="BN1051" s="77"/>
      <c r="BO1051" s="77"/>
      <c r="BP1051" s="77"/>
      <c r="BQ1051" s="77"/>
      <c r="BR1051" s="77"/>
      <c r="BS1051" s="77"/>
      <c r="BT1051" s="77"/>
      <c r="BU1051" s="77"/>
      <c r="BV1051" s="77"/>
      <c r="BW1051" s="77"/>
      <c r="BX1051" s="77"/>
      <c r="BY1051" s="77"/>
      <c r="BZ1051" s="77"/>
      <c r="CA1051" s="77"/>
      <c r="CB1051" s="77"/>
      <c r="CC1051" s="77"/>
      <c r="CD1051" s="77"/>
      <c r="CE1051" s="77"/>
      <c r="CF1051" s="77"/>
      <c r="CG1051" s="77"/>
      <c r="CH1051" s="77"/>
      <c r="CI1051" s="77"/>
      <c r="CJ1051" s="77"/>
      <c r="CK1051" s="77"/>
      <c r="CL1051" s="77"/>
      <c r="CM1051" s="77"/>
      <c r="CN1051" s="77"/>
      <c r="CO1051" s="77"/>
      <c r="CP1051" s="77"/>
      <c r="CQ1051" s="77"/>
      <c r="CR1051" s="77"/>
      <c r="CS1051" s="77"/>
      <c r="CT1051" s="77"/>
      <c r="CU1051" s="77"/>
      <c r="CV1051" s="77"/>
      <c r="CW1051" s="77"/>
      <c r="CX1051" s="77"/>
      <c r="CY1051" s="77"/>
      <c r="CZ1051" s="77"/>
      <c r="DA1051" s="77"/>
      <c r="DB1051" s="77"/>
      <c r="DC1051" s="77"/>
      <c r="DD1051" s="77"/>
      <c r="DE1051" s="77"/>
      <c r="DF1051" s="77"/>
      <c r="DG1051" s="77"/>
      <c r="DH1051" s="77"/>
      <c r="DI1051" s="77"/>
      <c r="DJ1051" s="77"/>
      <c r="DK1051" s="77"/>
      <c r="DL1051" s="77"/>
      <c r="DM1051" s="77"/>
      <c r="DN1051" s="77"/>
      <c r="DO1051" s="77"/>
      <c r="DP1051" s="77"/>
      <c r="DQ1051" s="77"/>
      <c r="DR1051" s="77"/>
      <c r="DS1051" s="77"/>
      <c r="DT1051" s="77"/>
      <c r="DU1051" s="77"/>
      <c r="DV1051" s="77"/>
      <c r="DW1051" s="77"/>
      <c r="DX1051" s="77"/>
      <c r="DY1051" s="77"/>
      <c r="DZ1051" s="77"/>
      <c r="EA1051" s="77"/>
      <c r="EB1051" s="77"/>
      <c r="EC1051" s="77"/>
      <c r="ED1051" s="77"/>
      <c r="EE1051" s="77"/>
      <c r="EF1051" s="77"/>
      <c r="EG1051" s="77"/>
      <c r="EH1051" s="77"/>
      <c r="EI1051" s="77"/>
      <c r="EJ1051" s="77"/>
      <c r="EK1051" s="77"/>
      <c r="EL1051" s="77"/>
      <c r="EM1051" s="77"/>
      <c r="EN1051" s="77"/>
      <c r="EO1051" s="77"/>
      <c r="EP1051" s="77"/>
      <c r="EQ1051" s="77"/>
      <c r="ER1051" s="77"/>
      <c r="ES1051" s="77"/>
      <c r="ET1051" s="77"/>
      <c r="EU1051" s="77"/>
      <c r="EV1051" s="77"/>
      <c r="EW1051" s="77"/>
      <c r="EX1051" s="77"/>
      <c r="EY1051" s="77"/>
      <c r="EZ1051" s="77"/>
      <c r="FA1051" s="77"/>
      <c r="FB1051" s="77"/>
      <c r="FC1051" s="77"/>
      <c r="FD1051" s="77"/>
      <c r="FE1051" s="77"/>
      <c r="FF1051" s="77"/>
      <c r="FG1051" s="77"/>
      <c r="FH1051" s="77"/>
      <c r="FI1051" s="77"/>
      <c r="FJ1051" s="77"/>
      <c r="FK1051" s="77"/>
      <c r="FL1051" s="77"/>
      <c r="FM1051" s="77"/>
      <c r="FN1051" s="77"/>
      <c r="FO1051" s="77"/>
      <c r="FP1051" s="77"/>
      <c r="FQ1051" s="77"/>
      <c r="FR1051" s="77"/>
      <c r="FS1051" s="77"/>
      <c r="FT1051" s="77"/>
      <c r="FU1051" s="77"/>
      <c r="FV1051" s="77"/>
      <c r="FW1051" s="77"/>
      <c r="FX1051" s="77"/>
      <c r="FY1051" s="77"/>
      <c r="FZ1051" s="77"/>
      <c r="GA1051" s="77"/>
      <c r="GB1051" s="77"/>
      <c r="GC1051" s="77"/>
      <c r="GD1051" s="77"/>
      <c r="GE1051" s="77"/>
      <c r="GF1051" s="77"/>
      <c r="GG1051" s="77"/>
      <c r="GH1051" s="77"/>
      <c r="GI1051" s="77"/>
      <c r="GJ1051" s="77"/>
      <c r="GK1051" s="77"/>
      <c r="GL1051" s="77"/>
      <c r="GM1051" s="77"/>
      <c r="GN1051" s="77"/>
      <c r="GO1051" s="77"/>
      <c r="GP1051" s="77"/>
      <c r="GQ1051" s="77"/>
      <c r="GR1051" s="77"/>
      <c r="GS1051" s="77"/>
      <c r="GT1051" s="77"/>
      <c r="GU1051" s="77"/>
      <c r="GV1051" s="77"/>
      <c r="GW1051" s="77"/>
      <c r="GX1051" s="77"/>
      <c r="GY1051" s="77"/>
      <c r="GZ1051" s="77"/>
      <c r="HA1051" s="77"/>
      <c r="HB1051" s="77"/>
      <c r="HC1051" s="77"/>
      <c r="HD1051" s="77"/>
      <c r="HE1051" s="77"/>
      <c r="HF1051" s="77"/>
      <c r="HG1051" s="77"/>
      <c r="HH1051" s="77"/>
      <c r="HI1051" s="77"/>
      <c r="HJ1051" s="77"/>
      <c r="HK1051" s="77"/>
      <c r="HL1051" s="77"/>
      <c r="HM1051" s="77"/>
      <c r="HN1051" s="77"/>
      <c r="HO1051" s="77"/>
      <c r="HP1051" s="77"/>
      <c r="HQ1051" s="77"/>
      <c r="HR1051" s="77"/>
      <c r="HS1051" s="77"/>
      <c r="HT1051" s="77"/>
      <c r="HU1051" s="77"/>
      <c r="HV1051" s="77"/>
      <c r="HW1051" s="77"/>
      <c r="HX1051" s="77"/>
      <c r="HY1051" s="77"/>
      <c r="HZ1051" s="77"/>
      <c r="IA1051" s="77"/>
      <c r="IB1051" s="77"/>
      <c r="IC1051" s="77"/>
      <c r="ID1051" s="77"/>
      <c r="IE1051" s="77"/>
      <c r="IF1051" s="77"/>
      <c r="IG1051" s="77"/>
      <c r="IH1051" s="77"/>
    </row>
    <row r="1052" spans="1:242" s="78" customFormat="1" ht="33">
      <c r="A1052" s="193" t="s">
        <v>1852</v>
      </c>
      <c r="B1052" s="193" t="s">
        <v>799</v>
      </c>
      <c r="C1052" s="193" t="s">
        <v>1769</v>
      </c>
      <c r="D1052" s="193" t="s">
        <v>1855</v>
      </c>
      <c r="E1052" s="201">
        <v>20</v>
      </c>
      <c r="F1052" s="195" t="s">
        <v>1471</v>
      </c>
      <c r="G1052" s="193" t="s">
        <v>1856</v>
      </c>
      <c r="H1052" s="195" t="s">
        <v>1845</v>
      </c>
      <c r="I1052" s="195"/>
      <c r="J1052" s="77"/>
      <c r="K1052" s="77"/>
      <c r="L1052" s="77"/>
      <c r="M1052" s="77"/>
      <c r="N1052" s="77"/>
      <c r="O1052" s="77"/>
      <c r="P1052" s="77"/>
      <c r="Q1052" s="77"/>
      <c r="R1052" s="77"/>
      <c r="S1052" s="77"/>
      <c r="T1052" s="77"/>
      <c r="U1052" s="77"/>
      <c r="V1052" s="77"/>
      <c r="W1052" s="77"/>
      <c r="X1052" s="77"/>
      <c r="Y1052" s="77"/>
      <c r="Z1052" s="77"/>
      <c r="AA1052" s="77"/>
      <c r="AB1052" s="77"/>
      <c r="AC1052" s="77"/>
      <c r="AD1052" s="77"/>
      <c r="AE1052" s="77"/>
      <c r="AF1052" s="77"/>
      <c r="AG1052" s="77"/>
      <c r="AH1052" s="77"/>
      <c r="AI1052" s="77"/>
      <c r="AJ1052" s="77"/>
      <c r="AK1052" s="77"/>
      <c r="AL1052" s="77"/>
      <c r="AM1052" s="77"/>
      <c r="AN1052" s="77"/>
      <c r="AO1052" s="77"/>
      <c r="AP1052" s="77"/>
      <c r="AQ1052" s="77"/>
      <c r="AR1052" s="77"/>
      <c r="AS1052" s="77"/>
      <c r="AT1052" s="77"/>
      <c r="AU1052" s="77"/>
      <c r="AV1052" s="77"/>
      <c r="AW1052" s="77"/>
      <c r="AX1052" s="77"/>
      <c r="AY1052" s="77"/>
      <c r="AZ1052" s="77"/>
      <c r="BA1052" s="77"/>
      <c r="BB1052" s="77"/>
      <c r="BC1052" s="77"/>
      <c r="BD1052" s="77"/>
      <c r="BE1052" s="77"/>
      <c r="BF1052" s="77"/>
      <c r="BG1052" s="77"/>
      <c r="BH1052" s="77"/>
      <c r="BI1052" s="77"/>
      <c r="BJ1052" s="77"/>
      <c r="BK1052" s="77"/>
      <c r="BL1052" s="77"/>
      <c r="BM1052" s="77"/>
      <c r="BN1052" s="77"/>
      <c r="BO1052" s="77"/>
      <c r="BP1052" s="77"/>
      <c r="BQ1052" s="77"/>
      <c r="BR1052" s="77"/>
      <c r="BS1052" s="77"/>
      <c r="BT1052" s="77"/>
      <c r="BU1052" s="77"/>
      <c r="BV1052" s="77"/>
      <c r="BW1052" s="77"/>
      <c r="BX1052" s="77"/>
      <c r="BY1052" s="77"/>
      <c r="BZ1052" s="77"/>
      <c r="CA1052" s="77"/>
      <c r="CB1052" s="77"/>
      <c r="CC1052" s="77"/>
      <c r="CD1052" s="77"/>
      <c r="CE1052" s="77"/>
      <c r="CF1052" s="77"/>
      <c r="CG1052" s="77"/>
      <c r="CH1052" s="77"/>
      <c r="CI1052" s="77"/>
      <c r="CJ1052" s="77"/>
      <c r="CK1052" s="77"/>
      <c r="CL1052" s="77"/>
      <c r="CM1052" s="77"/>
      <c r="CN1052" s="77"/>
      <c r="CO1052" s="77"/>
      <c r="CP1052" s="77"/>
      <c r="CQ1052" s="77"/>
      <c r="CR1052" s="77"/>
      <c r="CS1052" s="77"/>
      <c r="CT1052" s="77"/>
      <c r="CU1052" s="77"/>
      <c r="CV1052" s="77"/>
      <c r="CW1052" s="77"/>
      <c r="CX1052" s="77"/>
      <c r="CY1052" s="77"/>
      <c r="CZ1052" s="77"/>
      <c r="DA1052" s="77"/>
      <c r="DB1052" s="77"/>
      <c r="DC1052" s="77"/>
      <c r="DD1052" s="77"/>
      <c r="DE1052" s="77"/>
      <c r="DF1052" s="77"/>
      <c r="DG1052" s="77"/>
      <c r="DH1052" s="77"/>
      <c r="DI1052" s="77"/>
      <c r="DJ1052" s="77"/>
      <c r="DK1052" s="77"/>
      <c r="DL1052" s="77"/>
      <c r="DM1052" s="77"/>
      <c r="DN1052" s="77"/>
      <c r="DO1052" s="77"/>
      <c r="DP1052" s="77"/>
      <c r="DQ1052" s="77"/>
      <c r="DR1052" s="77"/>
      <c r="DS1052" s="77"/>
      <c r="DT1052" s="77"/>
      <c r="DU1052" s="77"/>
      <c r="DV1052" s="77"/>
      <c r="DW1052" s="77"/>
      <c r="DX1052" s="77"/>
      <c r="DY1052" s="77"/>
      <c r="DZ1052" s="77"/>
      <c r="EA1052" s="77"/>
      <c r="EB1052" s="77"/>
      <c r="EC1052" s="77"/>
      <c r="ED1052" s="77"/>
      <c r="EE1052" s="77"/>
      <c r="EF1052" s="77"/>
      <c r="EG1052" s="77"/>
      <c r="EH1052" s="77"/>
      <c r="EI1052" s="77"/>
      <c r="EJ1052" s="77"/>
      <c r="EK1052" s="77"/>
      <c r="EL1052" s="77"/>
      <c r="EM1052" s="77"/>
      <c r="EN1052" s="77"/>
      <c r="EO1052" s="77"/>
      <c r="EP1052" s="77"/>
      <c r="EQ1052" s="77"/>
      <c r="ER1052" s="77"/>
      <c r="ES1052" s="77"/>
      <c r="ET1052" s="77"/>
      <c r="EU1052" s="77"/>
      <c r="EV1052" s="77"/>
      <c r="EW1052" s="77"/>
      <c r="EX1052" s="77"/>
      <c r="EY1052" s="77"/>
      <c r="EZ1052" s="77"/>
      <c r="FA1052" s="77"/>
      <c r="FB1052" s="77"/>
      <c r="FC1052" s="77"/>
      <c r="FD1052" s="77"/>
      <c r="FE1052" s="77"/>
      <c r="FF1052" s="77"/>
      <c r="FG1052" s="77"/>
      <c r="FH1052" s="77"/>
      <c r="FI1052" s="77"/>
      <c r="FJ1052" s="77"/>
      <c r="FK1052" s="77"/>
      <c r="FL1052" s="77"/>
      <c r="FM1052" s="77"/>
      <c r="FN1052" s="77"/>
      <c r="FO1052" s="77"/>
      <c r="FP1052" s="77"/>
      <c r="FQ1052" s="77"/>
      <c r="FR1052" s="77"/>
      <c r="FS1052" s="77"/>
      <c r="FT1052" s="77"/>
      <c r="FU1052" s="77"/>
      <c r="FV1052" s="77"/>
      <c r="FW1052" s="77"/>
      <c r="FX1052" s="77"/>
      <c r="FY1052" s="77"/>
      <c r="FZ1052" s="77"/>
      <c r="GA1052" s="77"/>
      <c r="GB1052" s="77"/>
      <c r="GC1052" s="77"/>
      <c r="GD1052" s="77"/>
      <c r="GE1052" s="77"/>
      <c r="GF1052" s="77"/>
      <c r="GG1052" s="77"/>
      <c r="GH1052" s="77"/>
      <c r="GI1052" s="77"/>
      <c r="GJ1052" s="77"/>
      <c r="GK1052" s="77"/>
      <c r="GL1052" s="77"/>
      <c r="GM1052" s="77"/>
      <c r="GN1052" s="77"/>
      <c r="GO1052" s="77"/>
      <c r="GP1052" s="77"/>
      <c r="GQ1052" s="77"/>
      <c r="GR1052" s="77"/>
      <c r="GS1052" s="77"/>
      <c r="GT1052" s="77"/>
      <c r="GU1052" s="77"/>
      <c r="GV1052" s="77"/>
      <c r="GW1052" s="77"/>
      <c r="GX1052" s="77"/>
      <c r="GY1052" s="77"/>
      <c r="GZ1052" s="77"/>
      <c r="HA1052" s="77"/>
      <c r="HB1052" s="77"/>
      <c r="HC1052" s="77"/>
      <c r="HD1052" s="77"/>
      <c r="HE1052" s="77"/>
      <c r="HF1052" s="77"/>
      <c r="HG1052" s="77"/>
      <c r="HH1052" s="77"/>
      <c r="HI1052" s="77"/>
      <c r="HJ1052" s="77"/>
      <c r="HK1052" s="77"/>
      <c r="HL1052" s="77"/>
      <c r="HM1052" s="77"/>
      <c r="HN1052" s="77"/>
      <c r="HO1052" s="77"/>
      <c r="HP1052" s="77"/>
      <c r="HQ1052" s="77"/>
      <c r="HR1052" s="77"/>
      <c r="HS1052" s="77"/>
      <c r="HT1052" s="77"/>
      <c r="HU1052" s="77"/>
      <c r="HV1052" s="77"/>
      <c r="HW1052" s="77"/>
      <c r="HX1052" s="77"/>
      <c r="HY1052" s="77"/>
      <c r="HZ1052" s="77"/>
      <c r="IA1052" s="77"/>
      <c r="IB1052" s="77"/>
      <c r="IC1052" s="77"/>
      <c r="ID1052" s="77"/>
      <c r="IE1052" s="77"/>
      <c r="IF1052" s="77"/>
      <c r="IG1052" s="77"/>
      <c r="IH1052" s="77"/>
    </row>
    <row r="1053" spans="1:242" s="78" customFormat="1" ht="33">
      <c r="A1053" s="193" t="s">
        <v>1852</v>
      </c>
      <c r="B1053" s="193" t="s">
        <v>800</v>
      </c>
      <c r="C1053" s="193" t="s">
        <v>1769</v>
      </c>
      <c r="D1053" s="193" t="s">
        <v>1855</v>
      </c>
      <c r="E1053" s="201">
        <v>30</v>
      </c>
      <c r="F1053" s="195" t="s">
        <v>1471</v>
      </c>
      <c r="G1053" s="193" t="s">
        <v>1856</v>
      </c>
      <c r="H1053" s="195" t="s">
        <v>1845</v>
      </c>
      <c r="I1053" s="195" t="s">
        <v>1845</v>
      </c>
      <c r="J1053" s="77"/>
      <c r="K1053" s="77"/>
      <c r="L1053" s="77"/>
      <c r="M1053" s="77"/>
      <c r="N1053" s="77"/>
      <c r="O1053" s="77"/>
      <c r="P1053" s="77"/>
      <c r="Q1053" s="77"/>
      <c r="R1053" s="77"/>
      <c r="S1053" s="77"/>
      <c r="T1053" s="77"/>
      <c r="U1053" s="77"/>
      <c r="V1053" s="77"/>
      <c r="W1053" s="77"/>
      <c r="X1053" s="77"/>
      <c r="Y1053" s="77"/>
      <c r="Z1053" s="77"/>
      <c r="AA1053" s="77"/>
      <c r="AB1053" s="77"/>
      <c r="AC1053" s="77"/>
      <c r="AD1053" s="77"/>
      <c r="AE1053" s="77"/>
      <c r="AF1053" s="77"/>
      <c r="AG1053" s="77"/>
      <c r="AH1053" s="77"/>
      <c r="AI1053" s="77"/>
      <c r="AJ1053" s="77"/>
      <c r="AK1053" s="77"/>
      <c r="AL1053" s="77"/>
      <c r="AM1053" s="77"/>
      <c r="AN1053" s="77"/>
      <c r="AO1053" s="77"/>
      <c r="AP1053" s="77"/>
      <c r="AQ1053" s="77"/>
      <c r="AR1053" s="77"/>
      <c r="AS1053" s="77"/>
      <c r="AT1053" s="77"/>
      <c r="AU1053" s="77"/>
      <c r="AV1053" s="77"/>
      <c r="AW1053" s="77"/>
      <c r="AX1053" s="77"/>
      <c r="AY1053" s="77"/>
      <c r="AZ1053" s="77"/>
      <c r="BA1053" s="77"/>
      <c r="BB1053" s="77"/>
      <c r="BC1053" s="77"/>
      <c r="BD1053" s="77"/>
      <c r="BE1053" s="77"/>
      <c r="BF1053" s="77"/>
      <c r="BG1053" s="77"/>
      <c r="BH1053" s="77"/>
      <c r="BI1053" s="77"/>
      <c r="BJ1053" s="77"/>
      <c r="BK1053" s="77"/>
      <c r="BL1053" s="77"/>
      <c r="BM1053" s="77"/>
      <c r="BN1053" s="77"/>
      <c r="BO1053" s="77"/>
      <c r="BP1053" s="77"/>
      <c r="BQ1053" s="77"/>
      <c r="BR1053" s="77"/>
      <c r="BS1053" s="77"/>
      <c r="BT1053" s="77"/>
      <c r="BU1053" s="77"/>
      <c r="BV1053" s="77"/>
      <c r="BW1053" s="77"/>
      <c r="BX1053" s="77"/>
      <c r="BY1053" s="77"/>
      <c r="BZ1053" s="77"/>
      <c r="CA1053" s="77"/>
      <c r="CB1053" s="77"/>
      <c r="CC1053" s="77"/>
      <c r="CD1053" s="77"/>
      <c r="CE1053" s="77"/>
      <c r="CF1053" s="77"/>
      <c r="CG1053" s="77"/>
      <c r="CH1053" s="77"/>
      <c r="CI1053" s="77"/>
      <c r="CJ1053" s="77"/>
      <c r="CK1053" s="77"/>
      <c r="CL1053" s="77"/>
      <c r="CM1053" s="77"/>
      <c r="CN1053" s="77"/>
      <c r="CO1053" s="77"/>
      <c r="CP1053" s="77"/>
      <c r="CQ1053" s="77"/>
      <c r="CR1053" s="77"/>
      <c r="CS1053" s="77"/>
      <c r="CT1053" s="77"/>
      <c r="CU1053" s="77"/>
      <c r="CV1053" s="77"/>
      <c r="CW1053" s="77"/>
      <c r="CX1053" s="77"/>
      <c r="CY1053" s="77"/>
      <c r="CZ1053" s="77"/>
      <c r="DA1053" s="77"/>
      <c r="DB1053" s="77"/>
      <c r="DC1053" s="77"/>
      <c r="DD1053" s="77"/>
      <c r="DE1053" s="77"/>
      <c r="DF1053" s="77"/>
      <c r="DG1053" s="77"/>
      <c r="DH1053" s="77"/>
      <c r="DI1053" s="77"/>
      <c r="DJ1053" s="77"/>
      <c r="DK1053" s="77"/>
      <c r="DL1053" s="77"/>
      <c r="DM1053" s="77"/>
      <c r="DN1053" s="77"/>
      <c r="DO1053" s="77"/>
      <c r="DP1053" s="77"/>
      <c r="DQ1053" s="77"/>
      <c r="DR1053" s="77"/>
      <c r="DS1053" s="77"/>
      <c r="DT1053" s="77"/>
      <c r="DU1053" s="77"/>
      <c r="DV1053" s="77"/>
      <c r="DW1053" s="77"/>
      <c r="DX1053" s="77"/>
      <c r="DY1053" s="77"/>
      <c r="DZ1053" s="77"/>
      <c r="EA1053" s="77"/>
      <c r="EB1053" s="77"/>
      <c r="EC1053" s="77"/>
      <c r="ED1053" s="77"/>
      <c r="EE1053" s="77"/>
      <c r="EF1053" s="77"/>
      <c r="EG1053" s="77"/>
      <c r="EH1053" s="77"/>
      <c r="EI1053" s="77"/>
      <c r="EJ1053" s="77"/>
      <c r="EK1053" s="77"/>
      <c r="EL1053" s="77"/>
      <c r="EM1053" s="77"/>
      <c r="EN1053" s="77"/>
      <c r="EO1053" s="77"/>
      <c r="EP1053" s="77"/>
      <c r="EQ1053" s="77"/>
      <c r="ER1053" s="77"/>
      <c r="ES1053" s="77"/>
      <c r="ET1053" s="77"/>
      <c r="EU1053" s="77"/>
      <c r="EV1053" s="77"/>
      <c r="EW1053" s="77"/>
      <c r="EX1053" s="77"/>
      <c r="EY1053" s="77"/>
      <c r="EZ1053" s="77"/>
      <c r="FA1053" s="77"/>
      <c r="FB1053" s="77"/>
      <c r="FC1053" s="77"/>
      <c r="FD1053" s="77"/>
      <c r="FE1053" s="77"/>
      <c r="FF1053" s="77"/>
      <c r="FG1053" s="77"/>
      <c r="FH1053" s="77"/>
      <c r="FI1053" s="77"/>
      <c r="FJ1053" s="77"/>
      <c r="FK1053" s="77"/>
      <c r="FL1053" s="77"/>
      <c r="FM1053" s="77"/>
      <c r="FN1053" s="77"/>
      <c r="FO1053" s="77"/>
      <c r="FP1053" s="77"/>
      <c r="FQ1053" s="77"/>
      <c r="FR1053" s="77"/>
      <c r="FS1053" s="77"/>
      <c r="FT1053" s="77"/>
      <c r="FU1053" s="77"/>
      <c r="FV1053" s="77"/>
      <c r="FW1053" s="77"/>
      <c r="FX1053" s="77"/>
      <c r="FY1053" s="77"/>
      <c r="FZ1053" s="77"/>
      <c r="GA1053" s="77"/>
      <c r="GB1053" s="77"/>
      <c r="GC1053" s="77"/>
      <c r="GD1053" s="77"/>
      <c r="GE1053" s="77"/>
      <c r="GF1053" s="77"/>
      <c r="GG1053" s="77"/>
      <c r="GH1053" s="77"/>
      <c r="GI1053" s="77"/>
      <c r="GJ1053" s="77"/>
      <c r="GK1053" s="77"/>
      <c r="GL1053" s="77"/>
      <c r="GM1053" s="77"/>
      <c r="GN1053" s="77"/>
      <c r="GO1053" s="77"/>
      <c r="GP1053" s="77"/>
      <c r="GQ1053" s="77"/>
      <c r="GR1053" s="77"/>
      <c r="GS1053" s="77"/>
      <c r="GT1053" s="77"/>
      <c r="GU1053" s="77"/>
      <c r="GV1053" s="77"/>
      <c r="GW1053" s="77"/>
      <c r="GX1053" s="77"/>
      <c r="GY1053" s="77"/>
      <c r="GZ1053" s="77"/>
      <c r="HA1053" s="77"/>
      <c r="HB1053" s="77"/>
      <c r="HC1053" s="77"/>
      <c r="HD1053" s="77"/>
      <c r="HE1053" s="77"/>
      <c r="HF1053" s="77"/>
      <c r="HG1053" s="77"/>
      <c r="HH1053" s="77"/>
      <c r="HI1053" s="77"/>
      <c r="HJ1053" s="77"/>
      <c r="HK1053" s="77"/>
      <c r="HL1053" s="77"/>
      <c r="HM1053" s="77"/>
      <c r="HN1053" s="77"/>
      <c r="HO1053" s="77"/>
      <c r="HP1053" s="77"/>
      <c r="HQ1053" s="77"/>
      <c r="HR1053" s="77"/>
      <c r="HS1053" s="77"/>
      <c r="HT1053" s="77"/>
      <c r="HU1053" s="77"/>
      <c r="HV1053" s="77"/>
      <c r="HW1053" s="77"/>
      <c r="HX1053" s="77"/>
      <c r="HY1053" s="77"/>
      <c r="HZ1053" s="77"/>
      <c r="IA1053" s="77"/>
      <c r="IB1053" s="77"/>
      <c r="IC1053" s="77"/>
      <c r="ID1053" s="77"/>
      <c r="IE1053" s="77"/>
      <c r="IF1053" s="77"/>
      <c r="IG1053" s="77"/>
      <c r="IH1053" s="77"/>
    </row>
    <row r="1054" spans="1:9" s="198" customFormat="1" ht="30" customHeight="1">
      <c r="A1054" s="193"/>
      <c r="B1054" s="193"/>
      <c r="C1054" s="193" t="s">
        <v>1770</v>
      </c>
      <c r="D1054" s="193"/>
      <c r="E1054" s="201">
        <f>SUM(E1049:E1053)</f>
        <v>110</v>
      </c>
      <c r="F1054" s="195"/>
      <c r="G1054" s="193"/>
      <c r="H1054" s="195"/>
      <c r="I1054" s="195"/>
    </row>
    <row r="1055" spans="1:242" s="78" customFormat="1" ht="33">
      <c r="A1055" s="193" t="s">
        <v>316</v>
      </c>
      <c r="B1055" s="193" t="s">
        <v>801</v>
      </c>
      <c r="C1055" s="193" t="s">
        <v>802</v>
      </c>
      <c r="D1055" s="193" t="s">
        <v>319</v>
      </c>
      <c r="E1055" s="201">
        <v>13</v>
      </c>
      <c r="F1055" s="195" t="s">
        <v>320</v>
      </c>
      <c r="G1055" s="193" t="s">
        <v>321</v>
      </c>
      <c r="H1055" s="195"/>
      <c r="I1055" s="195"/>
      <c r="J1055" s="77"/>
      <c r="K1055" s="77"/>
      <c r="L1055" s="77"/>
      <c r="M1055" s="77"/>
      <c r="N1055" s="77"/>
      <c r="O1055" s="77"/>
      <c r="P1055" s="77"/>
      <c r="Q1055" s="77"/>
      <c r="R1055" s="77"/>
      <c r="S1055" s="77"/>
      <c r="T1055" s="77"/>
      <c r="U1055" s="77"/>
      <c r="V1055" s="77"/>
      <c r="W1055" s="77"/>
      <c r="X1055" s="77"/>
      <c r="Y1055" s="77"/>
      <c r="Z1055" s="77"/>
      <c r="AA1055" s="77"/>
      <c r="AB1055" s="77"/>
      <c r="AC1055" s="77"/>
      <c r="AD1055" s="77"/>
      <c r="AE1055" s="77"/>
      <c r="AF1055" s="77"/>
      <c r="AG1055" s="77"/>
      <c r="AH1055" s="77"/>
      <c r="AI1055" s="77"/>
      <c r="AJ1055" s="77"/>
      <c r="AK1055" s="77"/>
      <c r="AL1055" s="77"/>
      <c r="AM1055" s="77"/>
      <c r="AN1055" s="77"/>
      <c r="AO1055" s="77"/>
      <c r="AP1055" s="77"/>
      <c r="AQ1055" s="77"/>
      <c r="AR1055" s="77"/>
      <c r="AS1055" s="77"/>
      <c r="AT1055" s="77"/>
      <c r="AU1055" s="77"/>
      <c r="AV1055" s="77"/>
      <c r="AW1055" s="77"/>
      <c r="AX1055" s="77"/>
      <c r="AY1055" s="77"/>
      <c r="AZ1055" s="77"/>
      <c r="BA1055" s="77"/>
      <c r="BB1055" s="77"/>
      <c r="BC1055" s="77"/>
      <c r="BD1055" s="77"/>
      <c r="BE1055" s="77"/>
      <c r="BF1055" s="77"/>
      <c r="BG1055" s="77"/>
      <c r="BH1055" s="77"/>
      <c r="BI1055" s="77"/>
      <c r="BJ1055" s="77"/>
      <c r="BK1055" s="77"/>
      <c r="BL1055" s="77"/>
      <c r="BM1055" s="77"/>
      <c r="BN1055" s="77"/>
      <c r="BO1055" s="77"/>
      <c r="BP1055" s="77"/>
      <c r="BQ1055" s="77"/>
      <c r="BR1055" s="77"/>
      <c r="BS1055" s="77"/>
      <c r="BT1055" s="77"/>
      <c r="BU1055" s="77"/>
      <c r="BV1055" s="77"/>
      <c r="BW1055" s="77"/>
      <c r="BX1055" s="77"/>
      <c r="BY1055" s="77"/>
      <c r="BZ1055" s="77"/>
      <c r="CA1055" s="77"/>
      <c r="CB1055" s="77"/>
      <c r="CC1055" s="77"/>
      <c r="CD1055" s="77"/>
      <c r="CE1055" s="77"/>
      <c r="CF1055" s="77"/>
      <c r="CG1055" s="77"/>
      <c r="CH1055" s="77"/>
      <c r="CI1055" s="77"/>
      <c r="CJ1055" s="77"/>
      <c r="CK1055" s="77"/>
      <c r="CL1055" s="77"/>
      <c r="CM1055" s="77"/>
      <c r="CN1055" s="77"/>
      <c r="CO1055" s="77"/>
      <c r="CP1055" s="77"/>
      <c r="CQ1055" s="77"/>
      <c r="CR1055" s="77"/>
      <c r="CS1055" s="77"/>
      <c r="CT1055" s="77"/>
      <c r="CU1055" s="77"/>
      <c r="CV1055" s="77"/>
      <c r="CW1055" s="77"/>
      <c r="CX1055" s="77"/>
      <c r="CY1055" s="77"/>
      <c r="CZ1055" s="77"/>
      <c r="DA1055" s="77"/>
      <c r="DB1055" s="77"/>
      <c r="DC1055" s="77"/>
      <c r="DD1055" s="77"/>
      <c r="DE1055" s="77"/>
      <c r="DF1055" s="77"/>
      <c r="DG1055" s="77"/>
      <c r="DH1055" s="77"/>
      <c r="DI1055" s="77"/>
      <c r="DJ1055" s="77"/>
      <c r="DK1055" s="77"/>
      <c r="DL1055" s="77"/>
      <c r="DM1055" s="77"/>
      <c r="DN1055" s="77"/>
      <c r="DO1055" s="77"/>
      <c r="DP1055" s="77"/>
      <c r="DQ1055" s="77"/>
      <c r="DR1055" s="77"/>
      <c r="DS1055" s="77"/>
      <c r="DT1055" s="77"/>
      <c r="DU1055" s="77"/>
      <c r="DV1055" s="77"/>
      <c r="DW1055" s="77"/>
      <c r="DX1055" s="77"/>
      <c r="DY1055" s="77"/>
      <c r="DZ1055" s="77"/>
      <c r="EA1055" s="77"/>
      <c r="EB1055" s="77"/>
      <c r="EC1055" s="77"/>
      <c r="ED1055" s="77"/>
      <c r="EE1055" s="77"/>
      <c r="EF1055" s="77"/>
      <c r="EG1055" s="77"/>
      <c r="EH1055" s="77"/>
      <c r="EI1055" s="77"/>
      <c r="EJ1055" s="77"/>
      <c r="EK1055" s="77"/>
      <c r="EL1055" s="77"/>
      <c r="EM1055" s="77"/>
      <c r="EN1055" s="77"/>
      <c r="EO1055" s="77"/>
      <c r="EP1055" s="77"/>
      <c r="EQ1055" s="77"/>
      <c r="ER1055" s="77"/>
      <c r="ES1055" s="77"/>
      <c r="ET1055" s="77"/>
      <c r="EU1055" s="77"/>
      <c r="EV1055" s="77"/>
      <c r="EW1055" s="77"/>
      <c r="EX1055" s="77"/>
      <c r="EY1055" s="77"/>
      <c r="EZ1055" s="77"/>
      <c r="FA1055" s="77"/>
      <c r="FB1055" s="77"/>
      <c r="FC1055" s="77"/>
      <c r="FD1055" s="77"/>
      <c r="FE1055" s="77"/>
      <c r="FF1055" s="77"/>
      <c r="FG1055" s="77"/>
      <c r="FH1055" s="77"/>
      <c r="FI1055" s="77"/>
      <c r="FJ1055" s="77"/>
      <c r="FK1055" s="77"/>
      <c r="FL1055" s="77"/>
      <c r="FM1055" s="77"/>
      <c r="FN1055" s="77"/>
      <c r="FO1055" s="77"/>
      <c r="FP1055" s="77"/>
      <c r="FQ1055" s="77"/>
      <c r="FR1055" s="77"/>
      <c r="FS1055" s="77"/>
      <c r="FT1055" s="77"/>
      <c r="FU1055" s="77"/>
      <c r="FV1055" s="77"/>
      <c r="FW1055" s="77"/>
      <c r="FX1055" s="77"/>
      <c r="FY1055" s="77"/>
      <c r="FZ1055" s="77"/>
      <c r="GA1055" s="77"/>
      <c r="GB1055" s="77"/>
      <c r="GC1055" s="77"/>
      <c r="GD1055" s="77"/>
      <c r="GE1055" s="77"/>
      <c r="GF1055" s="77"/>
      <c r="GG1055" s="77"/>
      <c r="GH1055" s="77"/>
      <c r="GI1055" s="77"/>
      <c r="GJ1055" s="77"/>
      <c r="GK1055" s="77"/>
      <c r="GL1055" s="77"/>
      <c r="GM1055" s="77"/>
      <c r="GN1055" s="77"/>
      <c r="GO1055" s="77"/>
      <c r="GP1055" s="77"/>
      <c r="GQ1055" s="77"/>
      <c r="GR1055" s="77"/>
      <c r="GS1055" s="77"/>
      <c r="GT1055" s="77"/>
      <c r="GU1055" s="77"/>
      <c r="GV1055" s="77"/>
      <c r="GW1055" s="77"/>
      <c r="GX1055" s="77"/>
      <c r="GY1055" s="77"/>
      <c r="GZ1055" s="77"/>
      <c r="HA1055" s="77"/>
      <c r="HB1055" s="77"/>
      <c r="HC1055" s="77"/>
      <c r="HD1055" s="77"/>
      <c r="HE1055" s="77"/>
      <c r="HF1055" s="77"/>
      <c r="HG1055" s="77"/>
      <c r="HH1055" s="77"/>
      <c r="HI1055" s="77"/>
      <c r="HJ1055" s="77"/>
      <c r="HK1055" s="77"/>
      <c r="HL1055" s="77"/>
      <c r="HM1055" s="77"/>
      <c r="HN1055" s="77"/>
      <c r="HO1055" s="77"/>
      <c r="HP1055" s="77"/>
      <c r="HQ1055" s="77"/>
      <c r="HR1055" s="77"/>
      <c r="HS1055" s="77"/>
      <c r="HT1055" s="77"/>
      <c r="HU1055" s="77"/>
      <c r="HV1055" s="77"/>
      <c r="HW1055" s="77"/>
      <c r="HX1055" s="77"/>
      <c r="HY1055" s="77"/>
      <c r="HZ1055" s="77"/>
      <c r="IA1055" s="77"/>
      <c r="IB1055" s="77"/>
      <c r="IC1055" s="77"/>
      <c r="ID1055" s="77"/>
      <c r="IE1055" s="77"/>
      <c r="IF1055" s="77"/>
      <c r="IG1055" s="77"/>
      <c r="IH1055" s="77"/>
    </row>
    <row r="1056" spans="1:242" s="78" customFormat="1" ht="33">
      <c r="A1056" s="193" t="s">
        <v>803</v>
      </c>
      <c r="B1056" s="193" t="s">
        <v>804</v>
      </c>
      <c r="C1056" s="193" t="s">
        <v>805</v>
      </c>
      <c r="D1056" s="193" t="s">
        <v>806</v>
      </c>
      <c r="E1056" s="201">
        <v>90</v>
      </c>
      <c r="F1056" s="195" t="s">
        <v>293</v>
      </c>
      <c r="G1056" s="193"/>
      <c r="H1056" s="195" t="s">
        <v>294</v>
      </c>
      <c r="I1056" s="195"/>
      <c r="J1056" s="77"/>
      <c r="K1056" s="77"/>
      <c r="L1056" s="77"/>
      <c r="M1056" s="77"/>
      <c r="N1056" s="77"/>
      <c r="O1056" s="77"/>
      <c r="P1056" s="77"/>
      <c r="Q1056" s="77"/>
      <c r="R1056" s="77"/>
      <c r="S1056" s="77"/>
      <c r="T1056" s="77"/>
      <c r="U1056" s="77"/>
      <c r="V1056" s="77"/>
      <c r="W1056" s="77"/>
      <c r="X1056" s="77"/>
      <c r="Y1056" s="77"/>
      <c r="Z1056" s="77"/>
      <c r="AA1056" s="77"/>
      <c r="AB1056" s="77"/>
      <c r="AC1056" s="77"/>
      <c r="AD1056" s="77"/>
      <c r="AE1056" s="77"/>
      <c r="AF1056" s="77"/>
      <c r="AG1056" s="77"/>
      <c r="AH1056" s="77"/>
      <c r="AI1056" s="77"/>
      <c r="AJ1056" s="77"/>
      <c r="AK1056" s="77"/>
      <c r="AL1056" s="77"/>
      <c r="AM1056" s="77"/>
      <c r="AN1056" s="77"/>
      <c r="AO1056" s="77"/>
      <c r="AP1056" s="77"/>
      <c r="AQ1056" s="77"/>
      <c r="AR1056" s="77"/>
      <c r="AS1056" s="77"/>
      <c r="AT1056" s="77"/>
      <c r="AU1056" s="77"/>
      <c r="AV1056" s="77"/>
      <c r="AW1056" s="77"/>
      <c r="AX1056" s="77"/>
      <c r="AY1056" s="77"/>
      <c r="AZ1056" s="77"/>
      <c r="BA1056" s="77"/>
      <c r="BB1056" s="77"/>
      <c r="BC1056" s="77"/>
      <c r="BD1056" s="77"/>
      <c r="BE1056" s="77"/>
      <c r="BF1056" s="77"/>
      <c r="BG1056" s="77"/>
      <c r="BH1056" s="77"/>
      <c r="BI1056" s="77"/>
      <c r="BJ1056" s="77"/>
      <c r="BK1056" s="77"/>
      <c r="BL1056" s="77"/>
      <c r="BM1056" s="77"/>
      <c r="BN1056" s="77"/>
      <c r="BO1056" s="77"/>
      <c r="BP1056" s="77"/>
      <c r="BQ1056" s="77"/>
      <c r="BR1056" s="77"/>
      <c r="BS1056" s="77"/>
      <c r="BT1056" s="77"/>
      <c r="BU1056" s="77"/>
      <c r="BV1056" s="77"/>
      <c r="BW1056" s="77"/>
      <c r="BX1056" s="77"/>
      <c r="BY1056" s="77"/>
      <c r="BZ1056" s="77"/>
      <c r="CA1056" s="77"/>
      <c r="CB1056" s="77"/>
      <c r="CC1056" s="77"/>
      <c r="CD1056" s="77"/>
      <c r="CE1056" s="77"/>
      <c r="CF1056" s="77"/>
      <c r="CG1056" s="77"/>
      <c r="CH1056" s="77"/>
      <c r="CI1056" s="77"/>
      <c r="CJ1056" s="77"/>
      <c r="CK1056" s="77"/>
      <c r="CL1056" s="77"/>
      <c r="CM1056" s="77"/>
      <c r="CN1056" s="77"/>
      <c r="CO1056" s="77"/>
      <c r="CP1056" s="77"/>
      <c r="CQ1056" s="77"/>
      <c r="CR1056" s="77"/>
      <c r="CS1056" s="77"/>
      <c r="CT1056" s="77"/>
      <c r="CU1056" s="77"/>
      <c r="CV1056" s="77"/>
      <c r="CW1056" s="77"/>
      <c r="CX1056" s="77"/>
      <c r="CY1056" s="77"/>
      <c r="CZ1056" s="77"/>
      <c r="DA1056" s="77"/>
      <c r="DB1056" s="77"/>
      <c r="DC1056" s="77"/>
      <c r="DD1056" s="77"/>
      <c r="DE1056" s="77"/>
      <c r="DF1056" s="77"/>
      <c r="DG1056" s="77"/>
      <c r="DH1056" s="77"/>
      <c r="DI1056" s="77"/>
      <c r="DJ1056" s="77"/>
      <c r="DK1056" s="77"/>
      <c r="DL1056" s="77"/>
      <c r="DM1056" s="77"/>
      <c r="DN1056" s="77"/>
      <c r="DO1056" s="77"/>
      <c r="DP1056" s="77"/>
      <c r="DQ1056" s="77"/>
      <c r="DR1056" s="77"/>
      <c r="DS1056" s="77"/>
      <c r="DT1056" s="77"/>
      <c r="DU1056" s="77"/>
      <c r="DV1056" s="77"/>
      <c r="DW1056" s="77"/>
      <c r="DX1056" s="77"/>
      <c r="DY1056" s="77"/>
      <c r="DZ1056" s="77"/>
      <c r="EA1056" s="77"/>
      <c r="EB1056" s="77"/>
      <c r="EC1056" s="77"/>
      <c r="ED1056" s="77"/>
      <c r="EE1056" s="77"/>
      <c r="EF1056" s="77"/>
      <c r="EG1056" s="77"/>
      <c r="EH1056" s="77"/>
      <c r="EI1056" s="77"/>
      <c r="EJ1056" s="77"/>
      <c r="EK1056" s="77"/>
      <c r="EL1056" s="77"/>
      <c r="EM1056" s="77"/>
      <c r="EN1056" s="77"/>
      <c r="EO1056" s="77"/>
      <c r="EP1056" s="77"/>
      <c r="EQ1056" s="77"/>
      <c r="ER1056" s="77"/>
      <c r="ES1056" s="77"/>
      <c r="ET1056" s="77"/>
      <c r="EU1056" s="77"/>
      <c r="EV1056" s="77"/>
      <c r="EW1056" s="77"/>
      <c r="EX1056" s="77"/>
      <c r="EY1056" s="77"/>
      <c r="EZ1056" s="77"/>
      <c r="FA1056" s="77"/>
      <c r="FB1056" s="77"/>
      <c r="FC1056" s="77"/>
      <c r="FD1056" s="77"/>
      <c r="FE1056" s="77"/>
      <c r="FF1056" s="77"/>
      <c r="FG1056" s="77"/>
      <c r="FH1056" s="77"/>
      <c r="FI1056" s="77"/>
      <c r="FJ1056" s="77"/>
      <c r="FK1056" s="77"/>
      <c r="FL1056" s="77"/>
      <c r="FM1056" s="77"/>
      <c r="FN1056" s="77"/>
      <c r="FO1056" s="77"/>
      <c r="FP1056" s="77"/>
      <c r="FQ1056" s="77"/>
      <c r="FR1056" s="77"/>
      <c r="FS1056" s="77"/>
      <c r="FT1056" s="77"/>
      <c r="FU1056" s="77"/>
      <c r="FV1056" s="77"/>
      <c r="FW1056" s="77"/>
      <c r="FX1056" s="77"/>
      <c r="FY1056" s="77"/>
      <c r="FZ1056" s="77"/>
      <c r="GA1056" s="77"/>
      <c r="GB1056" s="77"/>
      <c r="GC1056" s="77"/>
      <c r="GD1056" s="77"/>
      <c r="GE1056" s="77"/>
      <c r="GF1056" s="77"/>
      <c r="GG1056" s="77"/>
      <c r="GH1056" s="77"/>
      <c r="GI1056" s="77"/>
      <c r="GJ1056" s="77"/>
      <c r="GK1056" s="77"/>
      <c r="GL1056" s="77"/>
      <c r="GM1056" s="77"/>
      <c r="GN1056" s="77"/>
      <c r="GO1056" s="77"/>
      <c r="GP1056" s="77"/>
      <c r="GQ1056" s="77"/>
      <c r="GR1056" s="77"/>
      <c r="GS1056" s="77"/>
      <c r="GT1056" s="77"/>
      <c r="GU1056" s="77"/>
      <c r="GV1056" s="77"/>
      <c r="GW1056" s="77"/>
      <c r="GX1056" s="77"/>
      <c r="GY1056" s="77"/>
      <c r="GZ1056" s="77"/>
      <c r="HA1056" s="77"/>
      <c r="HB1056" s="77"/>
      <c r="HC1056" s="77"/>
      <c r="HD1056" s="77"/>
      <c r="HE1056" s="77"/>
      <c r="HF1056" s="77"/>
      <c r="HG1056" s="77"/>
      <c r="HH1056" s="77"/>
      <c r="HI1056" s="77"/>
      <c r="HJ1056" s="77"/>
      <c r="HK1056" s="77"/>
      <c r="HL1056" s="77"/>
      <c r="HM1056" s="77"/>
      <c r="HN1056" s="77"/>
      <c r="HO1056" s="77"/>
      <c r="HP1056" s="77"/>
      <c r="HQ1056" s="77"/>
      <c r="HR1056" s="77"/>
      <c r="HS1056" s="77"/>
      <c r="HT1056" s="77"/>
      <c r="HU1056" s="77"/>
      <c r="HV1056" s="77"/>
      <c r="HW1056" s="77"/>
      <c r="HX1056" s="77"/>
      <c r="HY1056" s="77"/>
      <c r="HZ1056" s="77"/>
      <c r="IA1056" s="77"/>
      <c r="IB1056" s="77"/>
      <c r="IC1056" s="77"/>
      <c r="ID1056" s="77"/>
      <c r="IE1056" s="77"/>
      <c r="IF1056" s="77"/>
      <c r="IG1056" s="77"/>
      <c r="IH1056" s="77"/>
    </row>
    <row r="1057" spans="1:242" s="78" customFormat="1" ht="33">
      <c r="A1057" s="193" t="s">
        <v>603</v>
      </c>
      <c r="B1057" s="193" t="s">
        <v>604</v>
      </c>
      <c r="C1057" s="193" t="s">
        <v>807</v>
      </c>
      <c r="D1057" s="193" t="s">
        <v>319</v>
      </c>
      <c r="E1057" s="201">
        <v>27</v>
      </c>
      <c r="F1057" s="195" t="s">
        <v>293</v>
      </c>
      <c r="G1057" s="193"/>
      <c r="H1057" s="195" t="s">
        <v>294</v>
      </c>
      <c r="I1057" s="195" t="s">
        <v>294</v>
      </c>
      <c r="J1057" s="77"/>
      <c r="K1057" s="77"/>
      <c r="L1057" s="77"/>
      <c r="M1057" s="77"/>
      <c r="N1057" s="77"/>
      <c r="O1057" s="77"/>
      <c r="P1057" s="77"/>
      <c r="Q1057" s="77"/>
      <c r="R1057" s="77"/>
      <c r="S1057" s="77"/>
      <c r="T1057" s="77"/>
      <c r="U1057" s="77"/>
      <c r="V1057" s="77"/>
      <c r="W1057" s="77"/>
      <c r="X1057" s="77"/>
      <c r="Y1057" s="77"/>
      <c r="Z1057" s="77"/>
      <c r="AA1057" s="77"/>
      <c r="AB1057" s="77"/>
      <c r="AC1057" s="77"/>
      <c r="AD1057" s="77"/>
      <c r="AE1057" s="77"/>
      <c r="AF1057" s="77"/>
      <c r="AG1057" s="77"/>
      <c r="AH1057" s="77"/>
      <c r="AI1057" s="77"/>
      <c r="AJ1057" s="77"/>
      <c r="AK1057" s="77"/>
      <c r="AL1057" s="77"/>
      <c r="AM1057" s="77"/>
      <c r="AN1057" s="77"/>
      <c r="AO1057" s="77"/>
      <c r="AP1057" s="77"/>
      <c r="AQ1057" s="77"/>
      <c r="AR1057" s="77"/>
      <c r="AS1057" s="77"/>
      <c r="AT1057" s="77"/>
      <c r="AU1057" s="77"/>
      <c r="AV1057" s="77"/>
      <c r="AW1057" s="77"/>
      <c r="AX1057" s="77"/>
      <c r="AY1057" s="77"/>
      <c r="AZ1057" s="77"/>
      <c r="BA1057" s="77"/>
      <c r="BB1057" s="77"/>
      <c r="BC1057" s="77"/>
      <c r="BD1057" s="77"/>
      <c r="BE1057" s="77"/>
      <c r="BF1057" s="77"/>
      <c r="BG1057" s="77"/>
      <c r="BH1057" s="77"/>
      <c r="BI1057" s="77"/>
      <c r="BJ1057" s="77"/>
      <c r="BK1057" s="77"/>
      <c r="BL1057" s="77"/>
      <c r="BM1057" s="77"/>
      <c r="BN1057" s="77"/>
      <c r="BO1057" s="77"/>
      <c r="BP1057" s="77"/>
      <c r="BQ1057" s="77"/>
      <c r="BR1057" s="77"/>
      <c r="BS1057" s="77"/>
      <c r="BT1057" s="77"/>
      <c r="BU1057" s="77"/>
      <c r="BV1057" s="77"/>
      <c r="BW1057" s="77"/>
      <c r="BX1057" s="77"/>
      <c r="BY1057" s="77"/>
      <c r="BZ1057" s="77"/>
      <c r="CA1057" s="77"/>
      <c r="CB1057" s="77"/>
      <c r="CC1057" s="77"/>
      <c r="CD1057" s="77"/>
      <c r="CE1057" s="77"/>
      <c r="CF1057" s="77"/>
      <c r="CG1057" s="77"/>
      <c r="CH1057" s="77"/>
      <c r="CI1057" s="77"/>
      <c r="CJ1057" s="77"/>
      <c r="CK1057" s="77"/>
      <c r="CL1057" s="77"/>
      <c r="CM1057" s="77"/>
      <c r="CN1057" s="77"/>
      <c r="CO1057" s="77"/>
      <c r="CP1057" s="77"/>
      <c r="CQ1057" s="77"/>
      <c r="CR1057" s="77"/>
      <c r="CS1057" s="77"/>
      <c r="CT1057" s="77"/>
      <c r="CU1057" s="77"/>
      <c r="CV1057" s="77"/>
      <c r="CW1057" s="77"/>
      <c r="CX1057" s="77"/>
      <c r="CY1057" s="77"/>
      <c r="CZ1057" s="77"/>
      <c r="DA1057" s="77"/>
      <c r="DB1057" s="77"/>
      <c r="DC1057" s="77"/>
      <c r="DD1057" s="77"/>
      <c r="DE1057" s="77"/>
      <c r="DF1057" s="77"/>
      <c r="DG1057" s="77"/>
      <c r="DH1057" s="77"/>
      <c r="DI1057" s="77"/>
      <c r="DJ1057" s="77"/>
      <c r="DK1057" s="77"/>
      <c r="DL1057" s="77"/>
      <c r="DM1057" s="77"/>
      <c r="DN1057" s="77"/>
      <c r="DO1057" s="77"/>
      <c r="DP1057" s="77"/>
      <c r="DQ1057" s="77"/>
      <c r="DR1057" s="77"/>
      <c r="DS1057" s="77"/>
      <c r="DT1057" s="77"/>
      <c r="DU1057" s="77"/>
      <c r="DV1057" s="77"/>
      <c r="DW1057" s="77"/>
      <c r="DX1057" s="77"/>
      <c r="DY1057" s="77"/>
      <c r="DZ1057" s="77"/>
      <c r="EA1057" s="77"/>
      <c r="EB1057" s="77"/>
      <c r="EC1057" s="77"/>
      <c r="ED1057" s="77"/>
      <c r="EE1057" s="77"/>
      <c r="EF1057" s="77"/>
      <c r="EG1057" s="77"/>
      <c r="EH1057" s="77"/>
      <c r="EI1057" s="77"/>
      <c r="EJ1057" s="77"/>
      <c r="EK1057" s="77"/>
      <c r="EL1057" s="77"/>
      <c r="EM1057" s="77"/>
      <c r="EN1057" s="77"/>
      <c r="EO1057" s="77"/>
      <c r="EP1057" s="77"/>
      <c r="EQ1057" s="77"/>
      <c r="ER1057" s="77"/>
      <c r="ES1057" s="77"/>
      <c r="ET1057" s="77"/>
      <c r="EU1057" s="77"/>
      <c r="EV1057" s="77"/>
      <c r="EW1057" s="77"/>
      <c r="EX1057" s="77"/>
      <c r="EY1057" s="77"/>
      <c r="EZ1057" s="77"/>
      <c r="FA1057" s="77"/>
      <c r="FB1057" s="77"/>
      <c r="FC1057" s="77"/>
      <c r="FD1057" s="77"/>
      <c r="FE1057" s="77"/>
      <c r="FF1057" s="77"/>
      <c r="FG1057" s="77"/>
      <c r="FH1057" s="77"/>
      <c r="FI1057" s="77"/>
      <c r="FJ1057" s="77"/>
      <c r="FK1057" s="77"/>
      <c r="FL1057" s="77"/>
      <c r="FM1057" s="77"/>
      <c r="FN1057" s="77"/>
      <c r="FO1057" s="77"/>
      <c r="FP1057" s="77"/>
      <c r="FQ1057" s="77"/>
      <c r="FR1057" s="77"/>
      <c r="FS1057" s="77"/>
      <c r="FT1057" s="77"/>
      <c r="FU1057" s="77"/>
      <c r="FV1057" s="77"/>
      <c r="FW1057" s="77"/>
      <c r="FX1057" s="77"/>
      <c r="FY1057" s="77"/>
      <c r="FZ1057" s="77"/>
      <c r="GA1057" s="77"/>
      <c r="GB1057" s="77"/>
      <c r="GC1057" s="77"/>
      <c r="GD1057" s="77"/>
      <c r="GE1057" s="77"/>
      <c r="GF1057" s="77"/>
      <c r="GG1057" s="77"/>
      <c r="GH1057" s="77"/>
      <c r="GI1057" s="77"/>
      <c r="GJ1057" s="77"/>
      <c r="GK1057" s="77"/>
      <c r="GL1057" s="77"/>
      <c r="GM1057" s="77"/>
      <c r="GN1057" s="77"/>
      <c r="GO1057" s="77"/>
      <c r="GP1057" s="77"/>
      <c r="GQ1057" s="77"/>
      <c r="GR1057" s="77"/>
      <c r="GS1057" s="77"/>
      <c r="GT1057" s="77"/>
      <c r="GU1057" s="77"/>
      <c r="GV1057" s="77"/>
      <c r="GW1057" s="77"/>
      <c r="GX1057" s="77"/>
      <c r="GY1057" s="77"/>
      <c r="GZ1057" s="77"/>
      <c r="HA1057" s="77"/>
      <c r="HB1057" s="77"/>
      <c r="HC1057" s="77"/>
      <c r="HD1057" s="77"/>
      <c r="HE1057" s="77"/>
      <c r="HF1057" s="77"/>
      <c r="HG1057" s="77"/>
      <c r="HH1057" s="77"/>
      <c r="HI1057" s="77"/>
      <c r="HJ1057" s="77"/>
      <c r="HK1057" s="77"/>
      <c r="HL1057" s="77"/>
      <c r="HM1057" s="77"/>
      <c r="HN1057" s="77"/>
      <c r="HO1057" s="77"/>
      <c r="HP1057" s="77"/>
      <c r="HQ1057" s="77"/>
      <c r="HR1057" s="77"/>
      <c r="HS1057" s="77"/>
      <c r="HT1057" s="77"/>
      <c r="HU1057" s="77"/>
      <c r="HV1057" s="77"/>
      <c r="HW1057" s="77"/>
      <c r="HX1057" s="77"/>
      <c r="HY1057" s="77"/>
      <c r="HZ1057" s="77"/>
      <c r="IA1057" s="77"/>
      <c r="IB1057" s="77"/>
      <c r="IC1057" s="77"/>
      <c r="ID1057" s="77"/>
      <c r="IE1057" s="77"/>
      <c r="IF1057" s="77"/>
      <c r="IG1057" s="77"/>
      <c r="IH1057" s="77"/>
    </row>
    <row r="1058" spans="1:9" s="198" customFormat="1" ht="33">
      <c r="A1058" s="193" t="s">
        <v>603</v>
      </c>
      <c r="B1058" s="193" t="s">
        <v>606</v>
      </c>
      <c r="C1058" s="193" t="s">
        <v>808</v>
      </c>
      <c r="D1058" s="193" t="s">
        <v>319</v>
      </c>
      <c r="E1058" s="201">
        <v>70</v>
      </c>
      <c r="F1058" s="195" t="s">
        <v>293</v>
      </c>
      <c r="G1058" s="193"/>
      <c r="H1058" s="195" t="s">
        <v>294</v>
      </c>
      <c r="I1058" s="195"/>
    </row>
    <row r="1059" spans="1:9" s="198" customFormat="1" ht="33">
      <c r="A1059" s="193" t="s">
        <v>316</v>
      </c>
      <c r="B1059" s="193" t="s">
        <v>809</v>
      </c>
      <c r="C1059" s="193" t="s">
        <v>810</v>
      </c>
      <c r="D1059" s="193" t="s">
        <v>319</v>
      </c>
      <c r="E1059" s="201">
        <v>20</v>
      </c>
      <c r="F1059" s="195" t="s">
        <v>320</v>
      </c>
      <c r="G1059" s="193" t="s">
        <v>321</v>
      </c>
      <c r="H1059" s="195"/>
      <c r="I1059" s="195"/>
    </row>
    <row r="1060" spans="1:9" s="198" customFormat="1" ht="33">
      <c r="A1060" s="193" t="s">
        <v>535</v>
      </c>
      <c r="B1060" s="193" t="s">
        <v>811</v>
      </c>
      <c r="C1060" s="193" t="s">
        <v>812</v>
      </c>
      <c r="D1060" s="193" t="s">
        <v>385</v>
      </c>
      <c r="E1060" s="201">
        <v>358</v>
      </c>
      <c r="F1060" s="195" t="s">
        <v>293</v>
      </c>
      <c r="G1060" s="193"/>
      <c r="H1060" s="195" t="s">
        <v>294</v>
      </c>
      <c r="I1060" s="195"/>
    </row>
    <row r="1061" spans="1:9" s="198" customFormat="1" ht="33">
      <c r="A1061" s="193" t="s">
        <v>813</v>
      </c>
      <c r="B1061" s="193" t="s">
        <v>814</v>
      </c>
      <c r="C1061" s="193" t="s">
        <v>815</v>
      </c>
      <c r="D1061" s="193" t="s">
        <v>816</v>
      </c>
      <c r="E1061" s="201">
        <v>700</v>
      </c>
      <c r="F1061" s="195" t="s">
        <v>293</v>
      </c>
      <c r="G1061" s="193"/>
      <c r="H1061" s="195" t="s">
        <v>294</v>
      </c>
      <c r="I1061" s="195"/>
    </row>
    <row r="1062" spans="1:9" s="198" customFormat="1" ht="33">
      <c r="A1062" s="193" t="s">
        <v>382</v>
      </c>
      <c r="B1062" s="193" t="s">
        <v>383</v>
      </c>
      <c r="C1062" s="193" t="s">
        <v>817</v>
      </c>
      <c r="D1062" s="193" t="s">
        <v>385</v>
      </c>
      <c r="E1062" s="201">
        <v>1</v>
      </c>
      <c r="F1062" s="195" t="s">
        <v>293</v>
      </c>
      <c r="G1062" s="193"/>
      <c r="H1062" s="195" t="s">
        <v>294</v>
      </c>
      <c r="I1062" s="195"/>
    </row>
    <row r="1063" spans="1:9" s="198" customFormat="1" ht="33">
      <c r="A1063" s="193" t="s">
        <v>535</v>
      </c>
      <c r="B1063" s="193" t="s">
        <v>818</v>
      </c>
      <c r="C1063" s="193" t="s">
        <v>819</v>
      </c>
      <c r="D1063" s="193" t="s">
        <v>385</v>
      </c>
      <c r="E1063" s="201">
        <v>80</v>
      </c>
      <c r="F1063" s="195" t="s">
        <v>293</v>
      </c>
      <c r="G1063" s="193"/>
      <c r="H1063" s="195" t="s">
        <v>294</v>
      </c>
      <c r="I1063" s="195"/>
    </row>
    <row r="1064" spans="1:9" s="198" customFormat="1" ht="33">
      <c r="A1064" s="193" t="s">
        <v>382</v>
      </c>
      <c r="B1064" s="193" t="s">
        <v>820</v>
      </c>
      <c r="C1064" s="193" t="s">
        <v>821</v>
      </c>
      <c r="D1064" s="193" t="s">
        <v>385</v>
      </c>
      <c r="E1064" s="201">
        <v>200</v>
      </c>
      <c r="F1064" s="195" t="s">
        <v>293</v>
      </c>
      <c r="G1064" s="193"/>
      <c r="H1064" s="195" t="s">
        <v>294</v>
      </c>
      <c r="I1064" s="195"/>
    </row>
    <row r="1065" spans="1:9" s="198" customFormat="1" ht="33">
      <c r="A1065" s="193" t="s">
        <v>405</v>
      </c>
      <c r="B1065" s="193" t="s">
        <v>822</v>
      </c>
      <c r="C1065" s="193" t="s">
        <v>823</v>
      </c>
      <c r="D1065" s="193" t="s">
        <v>385</v>
      </c>
      <c r="E1065" s="201">
        <v>676</v>
      </c>
      <c r="F1065" s="195" t="s">
        <v>293</v>
      </c>
      <c r="G1065" s="193"/>
      <c r="H1065" s="195" t="s">
        <v>294</v>
      </c>
      <c r="I1065" s="195"/>
    </row>
    <row r="1066" spans="1:9" s="198" customFormat="1" ht="33">
      <c r="A1066" s="193" t="s">
        <v>405</v>
      </c>
      <c r="B1066" s="193" t="s">
        <v>824</v>
      </c>
      <c r="C1066" s="193" t="s">
        <v>823</v>
      </c>
      <c r="D1066" s="193" t="s">
        <v>385</v>
      </c>
      <c r="E1066" s="201">
        <v>130</v>
      </c>
      <c r="F1066" s="195" t="s">
        <v>293</v>
      </c>
      <c r="G1066" s="193"/>
      <c r="H1066" s="195" t="s">
        <v>294</v>
      </c>
      <c r="I1066" s="195"/>
    </row>
    <row r="1067" spans="1:9" s="198" customFormat="1" ht="33">
      <c r="A1067" s="193" t="s">
        <v>405</v>
      </c>
      <c r="B1067" s="193" t="s">
        <v>825</v>
      </c>
      <c r="C1067" s="193" t="s">
        <v>823</v>
      </c>
      <c r="D1067" s="193" t="s">
        <v>385</v>
      </c>
      <c r="E1067" s="201">
        <v>94</v>
      </c>
      <c r="F1067" s="195" t="s">
        <v>293</v>
      </c>
      <c r="G1067" s="193"/>
      <c r="H1067" s="195" t="s">
        <v>294</v>
      </c>
      <c r="I1067" s="195"/>
    </row>
    <row r="1068" spans="1:9" s="198" customFormat="1" ht="33">
      <c r="A1068" s="193" t="s">
        <v>382</v>
      </c>
      <c r="B1068" s="193" t="s">
        <v>410</v>
      </c>
      <c r="C1068" s="193" t="s">
        <v>823</v>
      </c>
      <c r="D1068" s="193" t="s">
        <v>385</v>
      </c>
      <c r="E1068" s="201">
        <v>100</v>
      </c>
      <c r="F1068" s="195" t="s">
        <v>293</v>
      </c>
      <c r="G1068" s="193"/>
      <c r="H1068" s="195" t="s">
        <v>294</v>
      </c>
      <c r="I1068" s="195"/>
    </row>
    <row r="1069" spans="1:9" s="198" customFormat="1" ht="33">
      <c r="A1069" s="193" t="s">
        <v>382</v>
      </c>
      <c r="B1069" s="193" t="s">
        <v>826</v>
      </c>
      <c r="C1069" s="193" t="s">
        <v>823</v>
      </c>
      <c r="D1069" s="193" t="s">
        <v>385</v>
      </c>
      <c r="E1069" s="201">
        <v>544</v>
      </c>
      <c r="F1069" s="195" t="s">
        <v>293</v>
      </c>
      <c r="G1069" s="193"/>
      <c r="H1069" s="195" t="s">
        <v>294</v>
      </c>
      <c r="I1069" s="195"/>
    </row>
    <row r="1070" spans="1:9" s="198" customFormat="1" ht="33">
      <c r="A1070" s="193" t="s">
        <v>382</v>
      </c>
      <c r="B1070" s="193" t="s">
        <v>383</v>
      </c>
      <c r="C1070" s="193" t="s">
        <v>823</v>
      </c>
      <c r="D1070" s="193" t="s">
        <v>385</v>
      </c>
      <c r="E1070" s="201">
        <v>1</v>
      </c>
      <c r="F1070" s="195" t="s">
        <v>293</v>
      </c>
      <c r="G1070" s="193"/>
      <c r="H1070" s="195" t="s">
        <v>294</v>
      </c>
      <c r="I1070" s="195"/>
    </row>
    <row r="1071" spans="1:9" s="198" customFormat="1" ht="33">
      <c r="A1071" s="193" t="s">
        <v>382</v>
      </c>
      <c r="B1071" s="193" t="s">
        <v>827</v>
      </c>
      <c r="C1071" s="193" t="s">
        <v>823</v>
      </c>
      <c r="D1071" s="193" t="s">
        <v>385</v>
      </c>
      <c r="E1071" s="201">
        <v>447</v>
      </c>
      <c r="F1071" s="195" t="s">
        <v>293</v>
      </c>
      <c r="G1071" s="193"/>
      <c r="H1071" s="195" t="s">
        <v>294</v>
      </c>
      <c r="I1071" s="195"/>
    </row>
    <row r="1072" spans="1:9" s="198" customFormat="1" ht="33">
      <c r="A1072" s="193" t="s">
        <v>382</v>
      </c>
      <c r="B1072" s="193" t="s">
        <v>828</v>
      </c>
      <c r="C1072" s="193" t="s">
        <v>823</v>
      </c>
      <c r="D1072" s="193" t="s">
        <v>385</v>
      </c>
      <c r="E1072" s="201">
        <v>780</v>
      </c>
      <c r="F1072" s="195" t="s">
        <v>293</v>
      </c>
      <c r="G1072" s="193"/>
      <c r="H1072" s="195" t="s">
        <v>294</v>
      </c>
      <c r="I1072" s="195"/>
    </row>
    <row r="1073" spans="1:9" s="198" customFormat="1" ht="16.5">
      <c r="A1073" s="193"/>
      <c r="B1073" s="193"/>
      <c r="C1073" s="193" t="s">
        <v>829</v>
      </c>
      <c r="D1073" s="193"/>
      <c r="E1073" s="201">
        <f>SUM(E1065:E1072)</f>
        <v>2772</v>
      </c>
      <c r="F1073" s="195"/>
      <c r="G1073" s="193"/>
      <c r="H1073" s="195"/>
      <c r="I1073" s="195"/>
    </row>
    <row r="1074" spans="1:9" s="198" customFormat="1" ht="33">
      <c r="A1074" s="193" t="s">
        <v>382</v>
      </c>
      <c r="B1074" s="193" t="s">
        <v>410</v>
      </c>
      <c r="C1074" s="193" t="s">
        <v>830</v>
      </c>
      <c r="D1074" s="193" t="s">
        <v>385</v>
      </c>
      <c r="E1074" s="201">
        <v>50</v>
      </c>
      <c r="F1074" s="195" t="s">
        <v>293</v>
      </c>
      <c r="G1074" s="193"/>
      <c r="H1074" s="195" t="s">
        <v>294</v>
      </c>
      <c r="I1074" s="195"/>
    </row>
    <row r="1075" spans="1:9" s="198" customFormat="1" ht="33">
      <c r="A1075" s="193" t="s">
        <v>382</v>
      </c>
      <c r="B1075" s="193" t="s">
        <v>383</v>
      </c>
      <c r="C1075" s="193" t="s">
        <v>830</v>
      </c>
      <c r="D1075" s="193" t="s">
        <v>385</v>
      </c>
      <c r="E1075" s="201">
        <v>4</v>
      </c>
      <c r="F1075" s="195" t="s">
        <v>293</v>
      </c>
      <c r="G1075" s="193"/>
      <c r="H1075" s="195" t="s">
        <v>294</v>
      </c>
      <c r="I1075" s="195"/>
    </row>
    <row r="1076" spans="1:9" s="198" customFormat="1" ht="33">
      <c r="A1076" s="193" t="s">
        <v>382</v>
      </c>
      <c r="B1076" s="193" t="s">
        <v>831</v>
      </c>
      <c r="C1076" s="193" t="s">
        <v>830</v>
      </c>
      <c r="D1076" s="193" t="s">
        <v>385</v>
      </c>
      <c r="E1076" s="201">
        <v>300</v>
      </c>
      <c r="F1076" s="195" t="s">
        <v>293</v>
      </c>
      <c r="G1076" s="193"/>
      <c r="H1076" s="195" t="s">
        <v>294</v>
      </c>
      <c r="I1076" s="195"/>
    </row>
    <row r="1077" spans="1:9" s="198" customFormat="1" ht="33">
      <c r="A1077" s="193" t="s">
        <v>382</v>
      </c>
      <c r="B1077" s="193" t="s">
        <v>832</v>
      </c>
      <c r="C1077" s="193" t="s">
        <v>830</v>
      </c>
      <c r="D1077" s="193" t="s">
        <v>385</v>
      </c>
      <c r="E1077" s="201">
        <v>300</v>
      </c>
      <c r="F1077" s="195" t="s">
        <v>293</v>
      </c>
      <c r="G1077" s="193"/>
      <c r="H1077" s="195" t="s">
        <v>294</v>
      </c>
      <c r="I1077" s="195"/>
    </row>
    <row r="1078" spans="1:9" s="198" customFormat="1" ht="16.5">
      <c r="A1078" s="193"/>
      <c r="B1078" s="193"/>
      <c r="C1078" s="193" t="s">
        <v>833</v>
      </c>
      <c r="D1078" s="193"/>
      <c r="E1078" s="201">
        <f>SUM(E1074:E1077)</f>
        <v>654</v>
      </c>
      <c r="F1078" s="195"/>
      <c r="G1078" s="193"/>
      <c r="H1078" s="195"/>
      <c r="I1078" s="195"/>
    </row>
    <row r="1079" spans="1:10" s="216" customFormat="1" ht="16.5">
      <c r="A1079" s="193" t="s">
        <v>1842</v>
      </c>
      <c r="B1079" s="193" t="s">
        <v>1934</v>
      </c>
      <c r="C1079" s="193" t="s">
        <v>834</v>
      </c>
      <c r="D1079" s="193" t="s">
        <v>1463</v>
      </c>
      <c r="E1079" s="201">
        <v>70</v>
      </c>
      <c r="F1079" s="195" t="s">
        <v>1458</v>
      </c>
      <c r="G1079" s="193"/>
      <c r="H1079" s="195" t="s">
        <v>1845</v>
      </c>
      <c r="I1079" s="195"/>
      <c r="J1079" s="215"/>
    </row>
    <row r="1080" spans="1:10" s="216" customFormat="1" ht="33">
      <c r="A1080" s="193" t="s">
        <v>1897</v>
      </c>
      <c r="B1080" s="193" t="s">
        <v>835</v>
      </c>
      <c r="C1080" s="193" t="s">
        <v>836</v>
      </c>
      <c r="D1080" s="193" t="s">
        <v>1475</v>
      </c>
      <c r="E1080" s="201">
        <v>341</v>
      </c>
      <c r="F1080" s="195" t="s">
        <v>1458</v>
      </c>
      <c r="G1080" s="193"/>
      <c r="H1080" s="195" t="s">
        <v>1845</v>
      </c>
      <c r="I1080" s="195"/>
      <c r="J1080" s="215"/>
    </row>
    <row r="1081" spans="1:10" s="218" customFormat="1" ht="16.5">
      <c r="A1081" s="193" t="s">
        <v>1842</v>
      </c>
      <c r="B1081" s="193" t="s">
        <v>837</v>
      </c>
      <c r="C1081" s="193" t="s">
        <v>838</v>
      </c>
      <c r="D1081" s="193" t="s">
        <v>1463</v>
      </c>
      <c r="E1081" s="201">
        <v>20</v>
      </c>
      <c r="F1081" s="195" t="s">
        <v>1458</v>
      </c>
      <c r="G1081" s="193"/>
      <c r="H1081" s="195" t="s">
        <v>1845</v>
      </c>
      <c r="I1081" s="195"/>
      <c r="J1081" s="217"/>
    </row>
    <row r="1082" spans="1:10" s="218" customFormat="1" ht="30.75" customHeight="1">
      <c r="A1082" s="193" t="s">
        <v>1842</v>
      </c>
      <c r="B1082" s="193" t="s">
        <v>1934</v>
      </c>
      <c r="C1082" s="193" t="s">
        <v>838</v>
      </c>
      <c r="D1082" s="193" t="s">
        <v>1463</v>
      </c>
      <c r="E1082" s="201">
        <v>70</v>
      </c>
      <c r="F1082" s="195" t="s">
        <v>1458</v>
      </c>
      <c r="G1082" s="193"/>
      <c r="H1082" s="195" t="s">
        <v>1845</v>
      </c>
      <c r="I1082" s="195"/>
      <c r="J1082" s="217"/>
    </row>
    <row r="1083" spans="1:10" s="216" customFormat="1" ht="33">
      <c r="A1083" s="193" t="s">
        <v>2000</v>
      </c>
      <c r="B1083" s="193" t="s">
        <v>2001</v>
      </c>
      <c r="C1083" s="193" t="s">
        <v>838</v>
      </c>
      <c r="D1083" s="193" t="s">
        <v>1520</v>
      </c>
      <c r="E1083" s="201">
        <v>55</v>
      </c>
      <c r="F1083" s="195" t="s">
        <v>1458</v>
      </c>
      <c r="G1083" s="193"/>
      <c r="H1083" s="195" t="s">
        <v>1845</v>
      </c>
      <c r="I1083" s="195"/>
      <c r="J1083" s="215"/>
    </row>
    <row r="1084" spans="1:10" s="216" customFormat="1" ht="30.75" customHeight="1">
      <c r="A1084" s="193"/>
      <c r="B1084" s="193"/>
      <c r="C1084" s="193" t="s">
        <v>839</v>
      </c>
      <c r="D1084" s="193"/>
      <c r="E1084" s="201">
        <f>SUM(E1081:E1083)</f>
        <v>145</v>
      </c>
      <c r="F1084" s="195"/>
      <c r="G1084" s="193"/>
      <c r="H1084" s="195"/>
      <c r="I1084" s="195"/>
      <c r="J1084" s="215"/>
    </row>
    <row r="1085" spans="1:10" s="216" customFormat="1" ht="16.5">
      <c r="A1085" s="193" t="s">
        <v>840</v>
      </c>
      <c r="B1085" s="193" t="s">
        <v>841</v>
      </c>
      <c r="C1085" s="193" t="s">
        <v>842</v>
      </c>
      <c r="D1085" s="193" t="s">
        <v>725</v>
      </c>
      <c r="E1085" s="201">
        <v>90</v>
      </c>
      <c r="F1085" s="195" t="s">
        <v>578</v>
      </c>
      <c r="G1085" s="193"/>
      <c r="H1085" s="195" t="s">
        <v>579</v>
      </c>
      <c r="I1085" s="195"/>
      <c r="J1085" s="215"/>
    </row>
    <row r="1086" spans="1:10" s="216" customFormat="1" ht="29.25" customHeight="1">
      <c r="A1086" s="193" t="s">
        <v>843</v>
      </c>
      <c r="B1086" s="193" t="s">
        <v>844</v>
      </c>
      <c r="C1086" s="193" t="s">
        <v>845</v>
      </c>
      <c r="D1086" s="193" t="s">
        <v>725</v>
      </c>
      <c r="E1086" s="201">
        <v>50</v>
      </c>
      <c r="F1086" s="195" t="s">
        <v>578</v>
      </c>
      <c r="G1086" s="193"/>
      <c r="H1086" s="195" t="s">
        <v>579</v>
      </c>
      <c r="I1086" s="195"/>
      <c r="J1086" s="215"/>
    </row>
    <row r="1087" spans="1:10" s="220" customFormat="1" ht="16.5">
      <c r="A1087" s="193" t="s">
        <v>843</v>
      </c>
      <c r="B1087" s="193" t="s">
        <v>846</v>
      </c>
      <c r="C1087" s="193" t="s">
        <v>845</v>
      </c>
      <c r="D1087" s="193" t="s">
        <v>725</v>
      </c>
      <c r="E1087" s="201">
        <v>11</v>
      </c>
      <c r="F1087" s="195" t="s">
        <v>578</v>
      </c>
      <c r="G1087" s="193"/>
      <c r="H1087" s="195" t="s">
        <v>579</v>
      </c>
      <c r="I1087" s="195"/>
      <c r="J1087" s="219"/>
    </row>
    <row r="1088" spans="1:10" s="220" customFormat="1" ht="30" customHeight="1">
      <c r="A1088" s="193"/>
      <c r="B1088" s="193"/>
      <c r="C1088" s="193" t="s">
        <v>847</v>
      </c>
      <c r="D1088" s="193"/>
      <c r="E1088" s="201">
        <f>SUM(E1086:E1087)</f>
        <v>61</v>
      </c>
      <c r="F1088" s="195"/>
      <c r="G1088" s="193"/>
      <c r="H1088" s="195"/>
      <c r="I1088" s="195"/>
      <c r="J1088" s="219"/>
    </row>
    <row r="1089" spans="1:10" s="220" customFormat="1" ht="16.5">
      <c r="A1089" s="193" t="s">
        <v>615</v>
      </c>
      <c r="B1089" s="193" t="s">
        <v>848</v>
      </c>
      <c r="C1089" s="193" t="s">
        <v>849</v>
      </c>
      <c r="D1089" s="193" t="s">
        <v>319</v>
      </c>
      <c r="E1089" s="201">
        <v>1627</v>
      </c>
      <c r="F1089" s="195" t="s">
        <v>293</v>
      </c>
      <c r="G1089" s="193"/>
      <c r="H1089" s="195" t="s">
        <v>294</v>
      </c>
      <c r="I1089" s="195"/>
      <c r="J1089" s="219"/>
    </row>
    <row r="1090" spans="1:10" s="222" customFormat="1" ht="16.5">
      <c r="A1090" s="193" t="s">
        <v>615</v>
      </c>
      <c r="B1090" s="193" t="s">
        <v>850</v>
      </c>
      <c r="C1090" s="193" t="s">
        <v>849</v>
      </c>
      <c r="D1090" s="193" t="s">
        <v>319</v>
      </c>
      <c r="E1090" s="201">
        <v>150</v>
      </c>
      <c r="F1090" s="195" t="s">
        <v>293</v>
      </c>
      <c r="G1090" s="193"/>
      <c r="H1090" s="195" t="s">
        <v>294</v>
      </c>
      <c r="I1090" s="195"/>
      <c r="J1090" s="221"/>
    </row>
    <row r="1091" spans="1:10" s="222" customFormat="1" ht="16.5">
      <c r="A1091" s="193"/>
      <c r="B1091" s="193"/>
      <c r="C1091" s="193" t="s">
        <v>851</v>
      </c>
      <c r="D1091" s="193"/>
      <c r="E1091" s="201">
        <f>SUM(E1089:E1090)</f>
        <v>1777</v>
      </c>
      <c r="F1091" s="195"/>
      <c r="G1091" s="193"/>
      <c r="H1091" s="195"/>
      <c r="I1091" s="195"/>
      <c r="J1091" s="221"/>
    </row>
    <row r="1092" spans="1:10" s="222" customFormat="1" ht="33">
      <c r="A1092" s="193" t="s">
        <v>1945</v>
      </c>
      <c r="B1092" s="193" t="s">
        <v>852</v>
      </c>
      <c r="C1092" s="193" t="s">
        <v>853</v>
      </c>
      <c r="D1092" s="193" t="s">
        <v>1855</v>
      </c>
      <c r="E1092" s="201">
        <v>392</v>
      </c>
      <c r="F1092" s="195" t="s">
        <v>1458</v>
      </c>
      <c r="G1092" s="193"/>
      <c r="H1092" s="195" t="s">
        <v>1845</v>
      </c>
      <c r="I1092" s="195"/>
      <c r="J1092" s="221"/>
    </row>
    <row r="1093" spans="1:10" s="222" customFormat="1" ht="16.5">
      <c r="A1093" s="193" t="s">
        <v>1945</v>
      </c>
      <c r="B1093" s="193" t="s">
        <v>854</v>
      </c>
      <c r="C1093" s="193" t="s">
        <v>853</v>
      </c>
      <c r="D1093" s="193" t="s">
        <v>1855</v>
      </c>
      <c r="E1093" s="201">
        <v>53</v>
      </c>
      <c r="F1093" s="195" t="s">
        <v>1458</v>
      </c>
      <c r="G1093" s="193"/>
      <c r="H1093" s="195" t="s">
        <v>1845</v>
      </c>
      <c r="I1093" s="195"/>
      <c r="J1093" s="221"/>
    </row>
    <row r="1094" spans="1:10" s="222" customFormat="1" ht="33">
      <c r="A1094" s="193" t="s">
        <v>1945</v>
      </c>
      <c r="B1094" s="193" t="s">
        <v>855</v>
      </c>
      <c r="C1094" s="193" t="s">
        <v>853</v>
      </c>
      <c r="D1094" s="193" t="s">
        <v>1855</v>
      </c>
      <c r="E1094" s="201">
        <v>536</v>
      </c>
      <c r="F1094" s="195" t="s">
        <v>1458</v>
      </c>
      <c r="G1094" s="193"/>
      <c r="H1094" s="195" t="s">
        <v>1845</v>
      </c>
      <c r="I1094" s="195"/>
      <c r="J1094" s="221"/>
    </row>
    <row r="1095" spans="1:10" s="216" customFormat="1" ht="16.5">
      <c r="A1095" s="193"/>
      <c r="B1095" s="193"/>
      <c r="C1095" s="193" t="s">
        <v>856</v>
      </c>
      <c r="D1095" s="193"/>
      <c r="E1095" s="201">
        <f>SUM(E1092:E1094)</f>
        <v>981</v>
      </c>
      <c r="F1095" s="195"/>
      <c r="G1095" s="193"/>
      <c r="H1095" s="195"/>
      <c r="I1095" s="195" t="s">
        <v>294</v>
      </c>
      <c r="J1095" s="215"/>
    </row>
    <row r="1096" spans="1:10" s="218" customFormat="1" ht="16.5">
      <c r="A1096" s="193" t="s">
        <v>857</v>
      </c>
      <c r="B1096" s="193" t="s">
        <v>858</v>
      </c>
      <c r="C1096" s="193" t="s">
        <v>859</v>
      </c>
      <c r="D1096" s="193" t="s">
        <v>319</v>
      </c>
      <c r="E1096" s="201">
        <v>850</v>
      </c>
      <c r="F1096" s="195" t="s">
        <v>293</v>
      </c>
      <c r="G1096" s="193"/>
      <c r="H1096" s="195" t="s">
        <v>294</v>
      </c>
      <c r="I1096" s="195"/>
      <c r="J1096" s="217"/>
    </row>
    <row r="1097" spans="1:10" s="224" customFormat="1" ht="33">
      <c r="A1097" s="193" t="s">
        <v>813</v>
      </c>
      <c r="B1097" s="193" t="s">
        <v>860</v>
      </c>
      <c r="C1097" s="193" t="s">
        <v>861</v>
      </c>
      <c r="D1097" s="193" t="s">
        <v>816</v>
      </c>
      <c r="E1097" s="201">
        <v>20</v>
      </c>
      <c r="F1097" s="195" t="s">
        <v>293</v>
      </c>
      <c r="G1097" s="193"/>
      <c r="H1097" s="195"/>
      <c r="I1097" s="195"/>
      <c r="J1097" s="223"/>
    </row>
    <row r="1098" spans="1:10" s="224" customFormat="1" ht="33">
      <c r="A1098" s="193" t="s">
        <v>303</v>
      </c>
      <c r="B1098" s="193" t="s">
        <v>862</v>
      </c>
      <c r="C1098" s="193" t="s">
        <v>863</v>
      </c>
      <c r="D1098" s="193" t="s">
        <v>306</v>
      </c>
      <c r="E1098" s="201">
        <v>385</v>
      </c>
      <c r="F1098" s="195" t="s">
        <v>293</v>
      </c>
      <c r="G1098" s="193"/>
      <c r="H1098" s="195" t="s">
        <v>294</v>
      </c>
      <c r="I1098" s="195"/>
      <c r="J1098" s="223"/>
    </row>
    <row r="1099" spans="1:10" s="224" customFormat="1" ht="33">
      <c r="A1099" s="193" t="s">
        <v>303</v>
      </c>
      <c r="B1099" s="193" t="s">
        <v>864</v>
      </c>
      <c r="C1099" s="193" t="s">
        <v>863</v>
      </c>
      <c r="D1099" s="193" t="s">
        <v>306</v>
      </c>
      <c r="E1099" s="201">
        <v>420</v>
      </c>
      <c r="F1099" s="195" t="s">
        <v>293</v>
      </c>
      <c r="G1099" s="193"/>
      <c r="H1099" s="195" t="s">
        <v>294</v>
      </c>
      <c r="I1099" s="195"/>
      <c r="J1099" s="223"/>
    </row>
    <row r="1100" spans="1:10" s="224" customFormat="1" ht="33">
      <c r="A1100" s="193" t="s">
        <v>303</v>
      </c>
      <c r="B1100" s="193" t="s">
        <v>865</v>
      </c>
      <c r="C1100" s="193" t="s">
        <v>863</v>
      </c>
      <c r="D1100" s="193" t="s">
        <v>306</v>
      </c>
      <c r="E1100" s="201">
        <v>411</v>
      </c>
      <c r="F1100" s="195" t="s">
        <v>293</v>
      </c>
      <c r="G1100" s="193"/>
      <c r="H1100" s="195" t="s">
        <v>294</v>
      </c>
      <c r="I1100" s="195"/>
      <c r="J1100" s="223"/>
    </row>
    <row r="1101" spans="1:10" s="224" customFormat="1" ht="33">
      <c r="A1101" s="193" t="s">
        <v>303</v>
      </c>
      <c r="B1101" s="193" t="s">
        <v>862</v>
      </c>
      <c r="C1101" s="193" t="s">
        <v>863</v>
      </c>
      <c r="D1101" s="193" t="s">
        <v>306</v>
      </c>
      <c r="E1101" s="201">
        <v>376</v>
      </c>
      <c r="F1101" s="195" t="s">
        <v>293</v>
      </c>
      <c r="G1101" s="193"/>
      <c r="H1101" s="195" t="s">
        <v>294</v>
      </c>
      <c r="I1101" s="195"/>
      <c r="J1101" s="223"/>
    </row>
    <row r="1102" spans="1:10" s="224" customFormat="1" ht="33">
      <c r="A1102" s="193" t="s">
        <v>303</v>
      </c>
      <c r="B1102" s="193" t="s">
        <v>866</v>
      </c>
      <c r="C1102" s="193" t="s">
        <v>863</v>
      </c>
      <c r="D1102" s="193" t="s">
        <v>306</v>
      </c>
      <c r="E1102" s="201">
        <v>493</v>
      </c>
      <c r="F1102" s="195" t="s">
        <v>293</v>
      </c>
      <c r="G1102" s="193"/>
      <c r="H1102" s="195" t="s">
        <v>294</v>
      </c>
      <c r="I1102" s="195"/>
      <c r="J1102" s="223"/>
    </row>
    <row r="1103" spans="1:10" s="224" customFormat="1" ht="33">
      <c r="A1103" s="193" t="s">
        <v>303</v>
      </c>
      <c r="B1103" s="193" t="s">
        <v>867</v>
      </c>
      <c r="C1103" s="193" t="s">
        <v>863</v>
      </c>
      <c r="D1103" s="193" t="s">
        <v>306</v>
      </c>
      <c r="E1103" s="201">
        <v>449</v>
      </c>
      <c r="F1103" s="195" t="s">
        <v>293</v>
      </c>
      <c r="G1103" s="193"/>
      <c r="H1103" s="195" t="s">
        <v>294</v>
      </c>
      <c r="I1103" s="195"/>
      <c r="J1103" s="223"/>
    </row>
    <row r="1104" spans="1:10" s="224" customFormat="1" ht="33">
      <c r="A1104" s="193" t="s">
        <v>303</v>
      </c>
      <c r="B1104" s="193" t="s">
        <v>868</v>
      </c>
      <c r="C1104" s="193" t="s">
        <v>863</v>
      </c>
      <c r="D1104" s="193" t="s">
        <v>306</v>
      </c>
      <c r="E1104" s="201">
        <v>432</v>
      </c>
      <c r="F1104" s="195" t="s">
        <v>293</v>
      </c>
      <c r="G1104" s="193"/>
      <c r="H1104" s="195" t="s">
        <v>294</v>
      </c>
      <c r="I1104" s="195"/>
      <c r="J1104" s="223"/>
    </row>
    <row r="1105" spans="1:10" s="224" customFormat="1" ht="33">
      <c r="A1105" s="193" t="s">
        <v>303</v>
      </c>
      <c r="B1105" s="193" t="s">
        <v>869</v>
      </c>
      <c r="C1105" s="193" t="s">
        <v>863</v>
      </c>
      <c r="D1105" s="193" t="s">
        <v>306</v>
      </c>
      <c r="E1105" s="201">
        <v>94</v>
      </c>
      <c r="F1105" s="195" t="s">
        <v>293</v>
      </c>
      <c r="G1105" s="193"/>
      <c r="H1105" s="195" t="s">
        <v>294</v>
      </c>
      <c r="I1105" s="195"/>
      <c r="J1105" s="223"/>
    </row>
    <row r="1106" spans="1:10" s="224" customFormat="1" ht="33">
      <c r="A1106" s="193" t="s">
        <v>303</v>
      </c>
      <c r="B1106" s="193" t="s">
        <v>869</v>
      </c>
      <c r="C1106" s="193" t="s">
        <v>863</v>
      </c>
      <c r="D1106" s="193" t="s">
        <v>306</v>
      </c>
      <c r="E1106" s="201">
        <v>338</v>
      </c>
      <c r="F1106" s="195" t="s">
        <v>293</v>
      </c>
      <c r="G1106" s="193"/>
      <c r="H1106" s="195" t="s">
        <v>294</v>
      </c>
      <c r="I1106" s="195"/>
      <c r="J1106" s="223"/>
    </row>
    <row r="1107" spans="1:10" s="224" customFormat="1" ht="33">
      <c r="A1107" s="193" t="s">
        <v>303</v>
      </c>
      <c r="B1107" s="193" t="s">
        <v>870</v>
      </c>
      <c r="C1107" s="193" t="s">
        <v>863</v>
      </c>
      <c r="D1107" s="193" t="s">
        <v>306</v>
      </c>
      <c r="E1107" s="201">
        <v>81</v>
      </c>
      <c r="F1107" s="195" t="s">
        <v>293</v>
      </c>
      <c r="G1107" s="193"/>
      <c r="H1107" s="195" t="s">
        <v>294</v>
      </c>
      <c r="I1107" s="195"/>
      <c r="J1107" s="223"/>
    </row>
    <row r="1108" spans="1:10" s="224" customFormat="1" ht="33">
      <c r="A1108" s="193" t="s">
        <v>303</v>
      </c>
      <c r="B1108" s="193" t="s">
        <v>870</v>
      </c>
      <c r="C1108" s="193" t="s">
        <v>863</v>
      </c>
      <c r="D1108" s="193" t="s">
        <v>306</v>
      </c>
      <c r="E1108" s="201">
        <v>228</v>
      </c>
      <c r="F1108" s="195" t="s">
        <v>293</v>
      </c>
      <c r="G1108" s="193"/>
      <c r="H1108" s="195" t="s">
        <v>294</v>
      </c>
      <c r="I1108" s="195"/>
      <c r="J1108" s="223"/>
    </row>
    <row r="1109" spans="1:10" s="224" customFormat="1" ht="33">
      <c r="A1109" s="193" t="s">
        <v>303</v>
      </c>
      <c r="B1109" s="193" t="s">
        <v>871</v>
      </c>
      <c r="C1109" s="193" t="s">
        <v>863</v>
      </c>
      <c r="D1109" s="193" t="s">
        <v>306</v>
      </c>
      <c r="E1109" s="201">
        <v>47</v>
      </c>
      <c r="F1109" s="195" t="s">
        <v>293</v>
      </c>
      <c r="G1109" s="193"/>
      <c r="H1109" s="195" t="s">
        <v>294</v>
      </c>
      <c r="I1109" s="195"/>
      <c r="J1109" s="223"/>
    </row>
    <row r="1110" spans="1:10" s="224" customFormat="1" ht="33">
      <c r="A1110" s="193" t="s">
        <v>303</v>
      </c>
      <c r="B1110" s="193" t="s">
        <v>871</v>
      </c>
      <c r="C1110" s="193" t="s">
        <v>863</v>
      </c>
      <c r="D1110" s="193" t="s">
        <v>306</v>
      </c>
      <c r="E1110" s="201">
        <v>306</v>
      </c>
      <c r="F1110" s="195" t="s">
        <v>293</v>
      </c>
      <c r="G1110" s="193"/>
      <c r="H1110" s="195" t="s">
        <v>294</v>
      </c>
      <c r="I1110" s="195"/>
      <c r="J1110" s="223"/>
    </row>
    <row r="1111" spans="1:10" s="224" customFormat="1" ht="33">
      <c r="A1111" s="193" t="s">
        <v>303</v>
      </c>
      <c r="B1111" s="193" t="s">
        <v>872</v>
      </c>
      <c r="C1111" s="193" t="s">
        <v>863</v>
      </c>
      <c r="D1111" s="193" t="s">
        <v>306</v>
      </c>
      <c r="E1111" s="201">
        <v>63</v>
      </c>
      <c r="F1111" s="195" t="s">
        <v>293</v>
      </c>
      <c r="G1111" s="193"/>
      <c r="H1111" s="195" t="s">
        <v>294</v>
      </c>
      <c r="I1111" s="195"/>
      <c r="J1111" s="223"/>
    </row>
    <row r="1112" spans="1:10" s="224" customFormat="1" ht="33">
      <c r="A1112" s="193" t="s">
        <v>303</v>
      </c>
      <c r="B1112" s="193" t="s">
        <v>872</v>
      </c>
      <c r="C1112" s="193" t="s">
        <v>863</v>
      </c>
      <c r="D1112" s="193" t="s">
        <v>306</v>
      </c>
      <c r="E1112" s="201">
        <v>402</v>
      </c>
      <c r="F1112" s="195" t="s">
        <v>293</v>
      </c>
      <c r="G1112" s="193"/>
      <c r="H1112" s="195" t="s">
        <v>294</v>
      </c>
      <c r="I1112" s="195"/>
      <c r="J1112" s="223"/>
    </row>
    <row r="1113" spans="1:10" s="224" customFormat="1" ht="33">
      <c r="A1113" s="193" t="s">
        <v>303</v>
      </c>
      <c r="B1113" s="193" t="s">
        <v>873</v>
      </c>
      <c r="C1113" s="193" t="s">
        <v>863</v>
      </c>
      <c r="D1113" s="193" t="s">
        <v>306</v>
      </c>
      <c r="E1113" s="201">
        <v>424</v>
      </c>
      <c r="F1113" s="195" t="s">
        <v>293</v>
      </c>
      <c r="G1113" s="193"/>
      <c r="H1113" s="195" t="s">
        <v>294</v>
      </c>
      <c r="I1113" s="195"/>
      <c r="J1113" s="223"/>
    </row>
    <row r="1114" spans="1:10" s="218" customFormat="1" ht="33">
      <c r="A1114" s="193" t="s">
        <v>303</v>
      </c>
      <c r="B1114" s="193" t="s">
        <v>874</v>
      </c>
      <c r="C1114" s="193" t="s">
        <v>863</v>
      </c>
      <c r="D1114" s="193" t="s">
        <v>306</v>
      </c>
      <c r="E1114" s="201">
        <v>383</v>
      </c>
      <c r="F1114" s="195" t="s">
        <v>293</v>
      </c>
      <c r="G1114" s="193"/>
      <c r="H1114" s="195" t="s">
        <v>294</v>
      </c>
      <c r="I1114" s="195"/>
      <c r="J1114" s="217"/>
    </row>
    <row r="1115" spans="1:10" s="218" customFormat="1" ht="33">
      <c r="A1115" s="193" t="s">
        <v>303</v>
      </c>
      <c r="B1115" s="193" t="s">
        <v>0</v>
      </c>
      <c r="C1115" s="193" t="s">
        <v>863</v>
      </c>
      <c r="D1115" s="193" t="s">
        <v>306</v>
      </c>
      <c r="E1115" s="201">
        <v>427</v>
      </c>
      <c r="F1115" s="195" t="s">
        <v>293</v>
      </c>
      <c r="G1115" s="193"/>
      <c r="H1115" s="195" t="s">
        <v>294</v>
      </c>
      <c r="I1115" s="195"/>
      <c r="J1115" s="217"/>
    </row>
    <row r="1116" spans="1:10" s="218" customFormat="1" ht="33">
      <c r="A1116" s="193" t="s">
        <v>303</v>
      </c>
      <c r="B1116" s="193" t="s">
        <v>1</v>
      </c>
      <c r="C1116" s="193" t="s">
        <v>863</v>
      </c>
      <c r="D1116" s="193" t="s">
        <v>306</v>
      </c>
      <c r="E1116" s="201">
        <v>418</v>
      </c>
      <c r="F1116" s="195" t="s">
        <v>293</v>
      </c>
      <c r="G1116" s="193"/>
      <c r="H1116" s="195" t="s">
        <v>294</v>
      </c>
      <c r="I1116" s="195"/>
      <c r="J1116" s="217"/>
    </row>
    <row r="1117" spans="1:10" s="218" customFormat="1" ht="33">
      <c r="A1117" s="193" t="s">
        <v>303</v>
      </c>
      <c r="B1117" s="193" t="s">
        <v>872</v>
      </c>
      <c r="C1117" s="193" t="s">
        <v>863</v>
      </c>
      <c r="D1117" s="193" t="s">
        <v>306</v>
      </c>
      <c r="E1117" s="201">
        <v>116</v>
      </c>
      <c r="F1117" s="195" t="s">
        <v>293</v>
      </c>
      <c r="G1117" s="193"/>
      <c r="H1117" s="195" t="s">
        <v>294</v>
      </c>
      <c r="I1117" s="195"/>
      <c r="J1117" s="217"/>
    </row>
    <row r="1118" spans="1:10" s="218" customFormat="1" ht="33">
      <c r="A1118" s="193" t="s">
        <v>303</v>
      </c>
      <c r="B1118" s="193" t="s">
        <v>869</v>
      </c>
      <c r="C1118" s="193" t="s">
        <v>863</v>
      </c>
      <c r="D1118" s="193" t="s">
        <v>306</v>
      </c>
      <c r="E1118" s="201">
        <v>184</v>
      </c>
      <c r="F1118" s="195" t="s">
        <v>293</v>
      </c>
      <c r="G1118" s="193"/>
      <c r="H1118" s="195" t="s">
        <v>294</v>
      </c>
      <c r="I1118" s="195"/>
      <c r="J1118" s="217"/>
    </row>
    <row r="1119" spans="1:10" s="218" customFormat="1" ht="33">
      <c r="A1119" s="193" t="s">
        <v>303</v>
      </c>
      <c r="B1119" s="193" t="s">
        <v>871</v>
      </c>
      <c r="C1119" s="193" t="s">
        <v>863</v>
      </c>
      <c r="D1119" s="193" t="s">
        <v>306</v>
      </c>
      <c r="E1119" s="201">
        <v>97</v>
      </c>
      <c r="F1119" s="195" t="s">
        <v>293</v>
      </c>
      <c r="G1119" s="193"/>
      <c r="H1119" s="195" t="s">
        <v>294</v>
      </c>
      <c r="I1119" s="195"/>
      <c r="J1119" s="217"/>
    </row>
    <row r="1120" spans="1:10" s="218" customFormat="1" ht="33">
      <c r="A1120" s="193" t="s">
        <v>303</v>
      </c>
      <c r="B1120" s="193" t="s">
        <v>2</v>
      </c>
      <c r="C1120" s="193" t="s">
        <v>863</v>
      </c>
      <c r="D1120" s="193" t="s">
        <v>306</v>
      </c>
      <c r="E1120" s="201">
        <v>34</v>
      </c>
      <c r="F1120" s="195" t="s">
        <v>293</v>
      </c>
      <c r="G1120" s="193"/>
      <c r="H1120" s="195" t="s">
        <v>294</v>
      </c>
      <c r="I1120" s="195"/>
      <c r="J1120" s="217"/>
    </row>
    <row r="1121" spans="1:10" s="218" customFormat="1" ht="29.25" customHeight="1">
      <c r="A1121" s="193" t="s">
        <v>303</v>
      </c>
      <c r="B1121" s="193" t="s">
        <v>3</v>
      </c>
      <c r="C1121" s="193" t="s">
        <v>863</v>
      </c>
      <c r="D1121" s="193" t="s">
        <v>306</v>
      </c>
      <c r="E1121" s="201">
        <v>26</v>
      </c>
      <c r="F1121" s="195" t="s">
        <v>293</v>
      </c>
      <c r="G1121" s="193"/>
      <c r="H1121" s="195" t="s">
        <v>294</v>
      </c>
      <c r="I1121" s="195"/>
      <c r="J1121" s="217"/>
    </row>
    <row r="1122" spans="1:10" s="222" customFormat="1" ht="33">
      <c r="A1122" s="193" t="s">
        <v>303</v>
      </c>
      <c r="B1122" s="193" t="s">
        <v>874</v>
      </c>
      <c r="C1122" s="193" t="s">
        <v>863</v>
      </c>
      <c r="D1122" s="193" t="s">
        <v>306</v>
      </c>
      <c r="E1122" s="201">
        <v>29</v>
      </c>
      <c r="F1122" s="195" t="s">
        <v>293</v>
      </c>
      <c r="G1122" s="193"/>
      <c r="H1122" s="195" t="s">
        <v>294</v>
      </c>
      <c r="I1122" s="195"/>
      <c r="J1122" s="221"/>
    </row>
    <row r="1123" spans="1:10" s="222" customFormat="1" ht="30" customHeight="1">
      <c r="A1123" s="193"/>
      <c r="B1123" s="193"/>
      <c r="C1123" s="193" t="s">
        <v>4</v>
      </c>
      <c r="D1123" s="193"/>
      <c r="E1123" s="201">
        <f>SUM(E1098:E1122)</f>
        <v>6663</v>
      </c>
      <c r="F1123" s="195"/>
      <c r="G1123" s="193"/>
      <c r="H1123" s="195"/>
      <c r="I1123" s="195"/>
      <c r="J1123" s="221"/>
    </row>
    <row r="1124" spans="1:10" s="218" customFormat="1" ht="33">
      <c r="A1124" s="193" t="s">
        <v>857</v>
      </c>
      <c r="B1124" s="193" t="s">
        <v>5</v>
      </c>
      <c r="C1124" s="193" t="s">
        <v>6</v>
      </c>
      <c r="D1124" s="193" t="s">
        <v>319</v>
      </c>
      <c r="E1124" s="201">
        <v>137</v>
      </c>
      <c r="F1124" s="195" t="s">
        <v>293</v>
      </c>
      <c r="G1124" s="193"/>
      <c r="H1124" s="195" t="s">
        <v>294</v>
      </c>
      <c r="I1124" s="195"/>
      <c r="J1124" s="217"/>
    </row>
    <row r="1125" spans="1:10" s="218" customFormat="1" ht="33">
      <c r="A1125" s="193" t="s">
        <v>857</v>
      </c>
      <c r="B1125" s="193" t="s">
        <v>7</v>
      </c>
      <c r="C1125" s="193" t="s">
        <v>6</v>
      </c>
      <c r="D1125" s="193" t="s">
        <v>319</v>
      </c>
      <c r="E1125" s="201">
        <v>192</v>
      </c>
      <c r="F1125" s="195" t="s">
        <v>293</v>
      </c>
      <c r="G1125" s="193"/>
      <c r="H1125" s="195" t="s">
        <v>294</v>
      </c>
      <c r="I1125" s="195"/>
      <c r="J1125" s="217"/>
    </row>
    <row r="1126" spans="1:10" s="224" customFormat="1" ht="33">
      <c r="A1126" s="193" t="s">
        <v>303</v>
      </c>
      <c r="B1126" s="193" t="s">
        <v>8</v>
      </c>
      <c r="C1126" s="193" t="s">
        <v>6</v>
      </c>
      <c r="D1126" s="193" t="s">
        <v>306</v>
      </c>
      <c r="E1126" s="201">
        <v>447</v>
      </c>
      <c r="F1126" s="195" t="s">
        <v>293</v>
      </c>
      <c r="G1126" s="193"/>
      <c r="H1126" s="195" t="s">
        <v>294</v>
      </c>
      <c r="I1126" s="195"/>
      <c r="J1126" s="223"/>
    </row>
    <row r="1127" spans="1:10" s="224" customFormat="1" ht="33">
      <c r="A1127" s="193" t="s">
        <v>303</v>
      </c>
      <c r="B1127" s="193" t="s">
        <v>9</v>
      </c>
      <c r="C1127" s="193" t="s">
        <v>6</v>
      </c>
      <c r="D1127" s="193" t="s">
        <v>306</v>
      </c>
      <c r="E1127" s="201">
        <v>393</v>
      </c>
      <c r="F1127" s="195" t="s">
        <v>293</v>
      </c>
      <c r="G1127" s="193"/>
      <c r="H1127" s="195" t="s">
        <v>294</v>
      </c>
      <c r="I1127" s="195"/>
      <c r="J1127" s="223"/>
    </row>
    <row r="1128" spans="1:10" s="224" customFormat="1" ht="33">
      <c r="A1128" s="193" t="s">
        <v>303</v>
      </c>
      <c r="B1128" s="193" t="s">
        <v>10</v>
      </c>
      <c r="C1128" s="193" t="s">
        <v>6</v>
      </c>
      <c r="D1128" s="193" t="s">
        <v>306</v>
      </c>
      <c r="E1128" s="201">
        <v>455</v>
      </c>
      <c r="F1128" s="195" t="s">
        <v>293</v>
      </c>
      <c r="G1128" s="193"/>
      <c r="H1128" s="195" t="s">
        <v>294</v>
      </c>
      <c r="I1128" s="195"/>
      <c r="J1128" s="223"/>
    </row>
    <row r="1129" spans="1:10" s="224" customFormat="1" ht="33">
      <c r="A1129" s="193" t="s">
        <v>303</v>
      </c>
      <c r="B1129" s="193" t="s">
        <v>11</v>
      </c>
      <c r="C1129" s="193" t="s">
        <v>6</v>
      </c>
      <c r="D1129" s="193" t="s">
        <v>306</v>
      </c>
      <c r="E1129" s="201">
        <v>491</v>
      </c>
      <c r="F1129" s="195" t="s">
        <v>293</v>
      </c>
      <c r="G1129" s="193"/>
      <c r="H1129" s="195" t="s">
        <v>294</v>
      </c>
      <c r="I1129" s="195"/>
      <c r="J1129" s="223"/>
    </row>
    <row r="1130" spans="1:10" s="224" customFormat="1" ht="33">
      <c r="A1130" s="193" t="s">
        <v>303</v>
      </c>
      <c r="B1130" s="193" t="s">
        <v>12</v>
      </c>
      <c r="C1130" s="193" t="s">
        <v>6</v>
      </c>
      <c r="D1130" s="193" t="s">
        <v>306</v>
      </c>
      <c r="E1130" s="201">
        <v>395</v>
      </c>
      <c r="F1130" s="195" t="s">
        <v>293</v>
      </c>
      <c r="G1130" s="193"/>
      <c r="H1130" s="195" t="s">
        <v>294</v>
      </c>
      <c r="I1130" s="195"/>
      <c r="J1130" s="223"/>
    </row>
    <row r="1131" spans="1:10" s="224" customFormat="1" ht="33">
      <c r="A1131" s="193" t="s">
        <v>303</v>
      </c>
      <c r="B1131" s="193" t="s">
        <v>13</v>
      </c>
      <c r="C1131" s="193" t="s">
        <v>6</v>
      </c>
      <c r="D1131" s="193" t="s">
        <v>306</v>
      </c>
      <c r="E1131" s="201">
        <v>351</v>
      </c>
      <c r="F1131" s="195" t="s">
        <v>293</v>
      </c>
      <c r="G1131" s="193"/>
      <c r="H1131" s="195" t="s">
        <v>294</v>
      </c>
      <c r="I1131" s="195"/>
      <c r="J1131" s="223"/>
    </row>
    <row r="1132" spans="1:10" s="224" customFormat="1" ht="33">
      <c r="A1132" s="193" t="s">
        <v>303</v>
      </c>
      <c r="B1132" s="193" t="s">
        <v>14</v>
      </c>
      <c r="C1132" s="193" t="s">
        <v>6</v>
      </c>
      <c r="D1132" s="193" t="s">
        <v>306</v>
      </c>
      <c r="E1132" s="201">
        <v>175</v>
      </c>
      <c r="F1132" s="195" t="s">
        <v>293</v>
      </c>
      <c r="G1132" s="193"/>
      <c r="H1132" s="195" t="s">
        <v>294</v>
      </c>
      <c r="I1132" s="195"/>
      <c r="J1132" s="223"/>
    </row>
    <row r="1133" spans="1:10" s="224" customFormat="1" ht="33">
      <c r="A1133" s="193" t="s">
        <v>303</v>
      </c>
      <c r="B1133" s="193" t="s">
        <v>15</v>
      </c>
      <c r="C1133" s="193" t="s">
        <v>6</v>
      </c>
      <c r="D1133" s="193" t="s">
        <v>306</v>
      </c>
      <c r="E1133" s="201">
        <v>296</v>
      </c>
      <c r="F1133" s="195" t="s">
        <v>293</v>
      </c>
      <c r="G1133" s="193"/>
      <c r="H1133" s="195" t="s">
        <v>294</v>
      </c>
      <c r="I1133" s="195"/>
      <c r="J1133" s="223"/>
    </row>
    <row r="1134" spans="1:10" s="224" customFormat="1" ht="33">
      <c r="A1134" s="193" t="s">
        <v>303</v>
      </c>
      <c r="B1134" s="193" t="s">
        <v>15</v>
      </c>
      <c r="C1134" s="193" t="s">
        <v>6</v>
      </c>
      <c r="D1134" s="193" t="s">
        <v>306</v>
      </c>
      <c r="E1134" s="201">
        <v>167</v>
      </c>
      <c r="F1134" s="195" t="s">
        <v>293</v>
      </c>
      <c r="G1134" s="193"/>
      <c r="H1134" s="195" t="s">
        <v>294</v>
      </c>
      <c r="I1134" s="195"/>
      <c r="J1134" s="223"/>
    </row>
    <row r="1135" spans="1:10" s="224" customFormat="1" ht="33">
      <c r="A1135" s="193" t="s">
        <v>303</v>
      </c>
      <c r="B1135" s="193" t="s">
        <v>16</v>
      </c>
      <c r="C1135" s="193" t="s">
        <v>6</v>
      </c>
      <c r="D1135" s="193" t="s">
        <v>306</v>
      </c>
      <c r="E1135" s="201">
        <v>182</v>
      </c>
      <c r="F1135" s="195" t="s">
        <v>293</v>
      </c>
      <c r="G1135" s="193"/>
      <c r="H1135" s="195" t="s">
        <v>294</v>
      </c>
      <c r="I1135" s="195"/>
      <c r="J1135" s="223"/>
    </row>
    <row r="1136" spans="1:10" s="224" customFormat="1" ht="33">
      <c r="A1136" s="193" t="s">
        <v>303</v>
      </c>
      <c r="B1136" s="193" t="s">
        <v>16</v>
      </c>
      <c r="C1136" s="193" t="s">
        <v>6</v>
      </c>
      <c r="D1136" s="193" t="s">
        <v>306</v>
      </c>
      <c r="E1136" s="201">
        <v>215</v>
      </c>
      <c r="F1136" s="195" t="s">
        <v>293</v>
      </c>
      <c r="G1136" s="193"/>
      <c r="H1136" s="195" t="s">
        <v>294</v>
      </c>
      <c r="I1136" s="195"/>
      <c r="J1136" s="223"/>
    </row>
    <row r="1137" spans="1:10" s="224" customFormat="1" ht="33">
      <c r="A1137" s="193" t="s">
        <v>303</v>
      </c>
      <c r="B1137" s="193" t="s">
        <v>17</v>
      </c>
      <c r="C1137" s="193" t="s">
        <v>6</v>
      </c>
      <c r="D1137" s="193" t="s">
        <v>306</v>
      </c>
      <c r="E1137" s="201">
        <v>276</v>
      </c>
      <c r="F1137" s="195" t="s">
        <v>293</v>
      </c>
      <c r="G1137" s="193"/>
      <c r="H1137" s="195" t="s">
        <v>294</v>
      </c>
      <c r="I1137" s="195"/>
      <c r="J1137" s="223"/>
    </row>
    <row r="1138" spans="1:10" s="224" customFormat="1" ht="33">
      <c r="A1138" s="193" t="s">
        <v>303</v>
      </c>
      <c r="B1138" s="193" t="s">
        <v>17</v>
      </c>
      <c r="C1138" s="193" t="s">
        <v>6</v>
      </c>
      <c r="D1138" s="193" t="s">
        <v>306</v>
      </c>
      <c r="E1138" s="201">
        <v>76</v>
      </c>
      <c r="F1138" s="195" t="s">
        <v>293</v>
      </c>
      <c r="G1138" s="193"/>
      <c r="H1138" s="195" t="s">
        <v>294</v>
      </c>
      <c r="I1138" s="195"/>
      <c r="J1138" s="223"/>
    </row>
    <row r="1139" spans="1:10" s="224" customFormat="1" ht="33">
      <c r="A1139" s="193" t="s">
        <v>303</v>
      </c>
      <c r="B1139" s="193" t="s">
        <v>18</v>
      </c>
      <c r="C1139" s="193" t="s">
        <v>6</v>
      </c>
      <c r="D1139" s="193" t="s">
        <v>306</v>
      </c>
      <c r="E1139" s="201">
        <v>532</v>
      </c>
      <c r="F1139" s="195" t="s">
        <v>293</v>
      </c>
      <c r="G1139" s="193"/>
      <c r="H1139" s="195" t="s">
        <v>294</v>
      </c>
      <c r="I1139" s="195"/>
      <c r="J1139" s="223"/>
    </row>
    <row r="1140" spans="1:10" s="218" customFormat="1" ht="33">
      <c r="A1140" s="193" t="s">
        <v>303</v>
      </c>
      <c r="B1140" s="193" t="s">
        <v>19</v>
      </c>
      <c r="C1140" s="193" t="s">
        <v>6</v>
      </c>
      <c r="D1140" s="193" t="s">
        <v>306</v>
      </c>
      <c r="E1140" s="201">
        <v>587</v>
      </c>
      <c r="F1140" s="195" t="s">
        <v>293</v>
      </c>
      <c r="G1140" s="193"/>
      <c r="H1140" s="195" t="s">
        <v>294</v>
      </c>
      <c r="I1140" s="195"/>
      <c r="J1140" s="217"/>
    </row>
    <row r="1141" spans="1:10" s="218" customFormat="1" ht="33">
      <c r="A1141" s="193" t="s">
        <v>303</v>
      </c>
      <c r="B1141" s="193" t="s">
        <v>20</v>
      </c>
      <c r="C1141" s="193" t="s">
        <v>6</v>
      </c>
      <c r="D1141" s="193" t="s">
        <v>306</v>
      </c>
      <c r="E1141" s="201">
        <v>514</v>
      </c>
      <c r="F1141" s="195" t="s">
        <v>293</v>
      </c>
      <c r="G1141" s="193"/>
      <c r="H1141" s="195" t="s">
        <v>294</v>
      </c>
      <c r="I1141" s="195"/>
      <c r="J1141" s="217"/>
    </row>
    <row r="1142" spans="1:10" s="218" customFormat="1" ht="33">
      <c r="A1142" s="193" t="s">
        <v>303</v>
      </c>
      <c r="B1142" s="193" t="s">
        <v>21</v>
      </c>
      <c r="C1142" s="193" t="s">
        <v>6</v>
      </c>
      <c r="D1142" s="193" t="s">
        <v>306</v>
      </c>
      <c r="E1142" s="201">
        <v>175</v>
      </c>
      <c r="F1142" s="195" t="s">
        <v>293</v>
      </c>
      <c r="G1142" s="193"/>
      <c r="H1142" s="195" t="s">
        <v>294</v>
      </c>
      <c r="I1142" s="195"/>
      <c r="J1142" s="217"/>
    </row>
    <row r="1143" spans="1:10" s="218" customFormat="1" ht="33">
      <c r="A1143" s="193" t="s">
        <v>303</v>
      </c>
      <c r="B1143" s="193" t="s">
        <v>22</v>
      </c>
      <c r="C1143" s="193" t="s">
        <v>6</v>
      </c>
      <c r="D1143" s="193" t="s">
        <v>306</v>
      </c>
      <c r="E1143" s="201">
        <v>20</v>
      </c>
      <c r="F1143" s="195" t="s">
        <v>293</v>
      </c>
      <c r="G1143" s="193"/>
      <c r="H1143" s="195" t="s">
        <v>294</v>
      </c>
      <c r="I1143" s="195"/>
      <c r="J1143" s="217"/>
    </row>
    <row r="1144" spans="1:10" s="218" customFormat="1" ht="33">
      <c r="A1144" s="193" t="s">
        <v>303</v>
      </c>
      <c r="B1144" s="193" t="s">
        <v>23</v>
      </c>
      <c r="C1144" s="193" t="s">
        <v>6</v>
      </c>
      <c r="D1144" s="193" t="s">
        <v>306</v>
      </c>
      <c r="E1144" s="201">
        <v>20</v>
      </c>
      <c r="F1144" s="195" t="s">
        <v>293</v>
      </c>
      <c r="G1144" s="193"/>
      <c r="H1144" s="195" t="s">
        <v>294</v>
      </c>
      <c r="I1144" s="195"/>
      <c r="J1144" s="217"/>
    </row>
    <row r="1145" spans="1:10" s="218" customFormat="1" ht="33">
      <c r="A1145" s="193" t="s">
        <v>303</v>
      </c>
      <c r="B1145" s="193" t="s">
        <v>24</v>
      </c>
      <c r="C1145" s="193" t="s">
        <v>6</v>
      </c>
      <c r="D1145" s="193" t="s">
        <v>306</v>
      </c>
      <c r="E1145" s="201">
        <v>20</v>
      </c>
      <c r="F1145" s="195" t="s">
        <v>293</v>
      </c>
      <c r="G1145" s="193"/>
      <c r="H1145" s="195" t="s">
        <v>294</v>
      </c>
      <c r="I1145" s="195"/>
      <c r="J1145" s="217"/>
    </row>
    <row r="1146" spans="1:10" s="218" customFormat="1" ht="33">
      <c r="A1146" s="193" t="s">
        <v>303</v>
      </c>
      <c r="B1146" s="193" t="s">
        <v>12</v>
      </c>
      <c r="C1146" s="193" t="s">
        <v>6</v>
      </c>
      <c r="D1146" s="193" t="s">
        <v>306</v>
      </c>
      <c r="E1146" s="201">
        <v>31</v>
      </c>
      <c r="F1146" s="195" t="s">
        <v>293</v>
      </c>
      <c r="G1146" s="193"/>
      <c r="H1146" s="195" t="s">
        <v>294</v>
      </c>
      <c r="I1146" s="195"/>
      <c r="J1146" s="217"/>
    </row>
    <row r="1147" spans="1:10" s="218" customFormat="1" ht="33">
      <c r="A1147" s="193" t="s">
        <v>303</v>
      </c>
      <c r="B1147" s="193" t="s">
        <v>15</v>
      </c>
      <c r="C1147" s="193" t="s">
        <v>6</v>
      </c>
      <c r="D1147" s="193" t="s">
        <v>306</v>
      </c>
      <c r="E1147" s="201">
        <v>30</v>
      </c>
      <c r="F1147" s="195" t="s">
        <v>293</v>
      </c>
      <c r="G1147" s="193"/>
      <c r="H1147" s="195" t="s">
        <v>294</v>
      </c>
      <c r="I1147" s="195"/>
      <c r="J1147" s="217"/>
    </row>
    <row r="1148" spans="1:10" s="216" customFormat="1" ht="33">
      <c r="A1148" s="193" t="s">
        <v>303</v>
      </c>
      <c r="B1148" s="193" t="s">
        <v>16</v>
      </c>
      <c r="C1148" s="193" t="s">
        <v>6</v>
      </c>
      <c r="D1148" s="193" t="s">
        <v>306</v>
      </c>
      <c r="E1148" s="201">
        <v>29</v>
      </c>
      <c r="F1148" s="195" t="s">
        <v>293</v>
      </c>
      <c r="G1148" s="193"/>
      <c r="H1148" s="195" t="s">
        <v>294</v>
      </c>
      <c r="I1148" s="195" t="s">
        <v>294</v>
      </c>
      <c r="J1148" s="215"/>
    </row>
    <row r="1149" spans="1:10" s="216" customFormat="1" ht="16.5">
      <c r="A1149" s="193"/>
      <c r="B1149" s="193"/>
      <c r="C1149" s="193" t="s">
        <v>25</v>
      </c>
      <c r="D1149" s="193"/>
      <c r="E1149" s="201">
        <f>SUM(E1124:E1148)</f>
        <v>6206</v>
      </c>
      <c r="F1149" s="195"/>
      <c r="G1149" s="193"/>
      <c r="H1149" s="195"/>
      <c r="I1149" s="195" t="s">
        <v>294</v>
      </c>
      <c r="J1149" s="215"/>
    </row>
    <row r="1150" spans="1:10" s="216" customFormat="1" ht="33">
      <c r="A1150" s="193" t="s">
        <v>26</v>
      </c>
      <c r="B1150" s="193" t="s">
        <v>27</v>
      </c>
      <c r="C1150" s="193" t="s">
        <v>28</v>
      </c>
      <c r="D1150" s="193" t="s">
        <v>29</v>
      </c>
      <c r="E1150" s="201">
        <v>20</v>
      </c>
      <c r="F1150" s="195" t="s">
        <v>293</v>
      </c>
      <c r="G1150" s="193"/>
      <c r="H1150" s="195"/>
      <c r="I1150" s="195"/>
      <c r="J1150" s="215"/>
    </row>
    <row r="1151" spans="1:10" s="216" customFormat="1" ht="16.5">
      <c r="A1151" s="193" t="s">
        <v>525</v>
      </c>
      <c r="B1151" s="193" t="s">
        <v>526</v>
      </c>
      <c r="C1151" s="193" t="s">
        <v>28</v>
      </c>
      <c r="D1151" s="193" t="s">
        <v>528</v>
      </c>
      <c r="E1151" s="201">
        <v>15</v>
      </c>
      <c r="F1151" s="195" t="s">
        <v>293</v>
      </c>
      <c r="G1151" s="193"/>
      <c r="H1151" s="195"/>
      <c r="I1151" s="195"/>
      <c r="J1151" s="215"/>
    </row>
    <row r="1152" spans="1:10" s="218" customFormat="1" ht="49.5">
      <c r="A1152" s="193" t="s">
        <v>813</v>
      </c>
      <c r="B1152" s="193" t="s">
        <v>30</v>
      </c>
      <c r="C1152" s="193" t="s">
        <v>28</v>
      </c>
      <c r="D1152" s="193" t="s">
        <v>816</v>
      </c>
      <c r="E1152" s="201">
        <v>80</v>
      </c>
      <c r="F1152" s="195" t="s">
        <v>293</v>
      </c>
      <c r="G1152" s="193"/>
      <c r="H1152" s="195" t="s">
        <v>294</v>
      </c>
      <c r="I1152" s="195"/>
      <c r="J1152" s="217"/>
    </row>
    <row r="1153" spans="1:10" s="218" customFormat="1" ht="33">
      <c r="A1153" s="193" t="s">
        <v>813</v>
      </c>
      <c r="B1153" s="193" t="s">
        <v>31</v>
      </c>
      <c r="C1153" s="193" t="s">
        <v>28</v>
      </c>
      <c r="D1153" s="193" t="s">
        <v>816</v>
      </c>
      <c r="E1153" s="201">
        <v>80</v>
      </c>
      <c r="F1153" s="195" t="s">
        <v>293</v>
      </c>
      <c r="G1153" s="193"/>
      <c r="H1153" s="195" t="s">
        <v>294</v>
      </c>
      <c r="I1153" s="195"/>
      <c r="J1153" s="217"/>
    </row>
    <row r="1154" spans="1:10" s="218" customFormat="1" ht="33">
      <c r="A1154" s="193" t="s">
        <v>303</v>
      </c>
      <c r="B1154" s="193" t="s">
        <v>32</v>
      </c>
      <c r="C1154" s="193" t="s">
        <v>28</v>
      </c>
      <c r="D1154" s="193" t="s">
        <v>306</v>
      </c>
      <c r="E1154" s="201">
        <v>258</v>
      </c>
      <c r="F1154" s="195" t="s">
        <v>293</v>
      </c>
      <c r="G1154" s="193"/>
      <c r="H1154" s="195" t="s">
        <v>294</v>
      </c>
      <c r="I1154" s="195"/>
      <c r="J1154" s="217"/>
    </row>
    <row r="1155" spans="1:10" s="218" customFormat="1" ht="33">
      <c r="A1155" s="193" t="s">
        <v>303</v>
      </c>
      <c r="B1155" s="193" t="s">
        <v>33</v>
      </c>
      <c r="C1155" s="193" t="s">
        <v>28</v>
      </c>
      <c r="D1155" s="193" t="s">
        <v>306</v>
      </c>
      <c r="E1155" s="201">
        <v>264</v>
      </c>
      <c r="F1155" s="195" t="s">
        <v>293</v>
      </c>
      <c r="G1155" s="193"/>
      <c r="H1155" s="195" t="s">
        <v>294</v>
      </c>
      <c r="I1155" s="195"/>
      <c r="J1155" s="217"/>
    </row>
    <row r="1156" spans="1:10" s="218" customFormat="1" ht="33">
      <c r="A1156" s="193" t="s">
        <v>303</v>
      </c>
      <c r="B1156" s="193" t="s">
        <v>34</v>
      </c>
      <c r="C1156" s="193" t="s">
        <v>28</v>
      </c>
      <c r="D1156" s="193" t="s">
        <v>306</v>
      </c>
      <c r="E1156" s="201">
        <v>146</v>
      </c>
      <c r="F1156" s="195" t="s">
        <v>293</v>
      </c>
      <c r="G1156" s="193"/>
      <c r="H1156" s="195" t="s">
        <v>294</v>
      </c>
      <c r="I1156" s="195"/>
      <c r="J1156" s="217"/>
    </row>
    <row r="1157" spans="1:10" s="218" customFormat="1" ht="33">
      <c r="A1157" s="193" t="s">
        <v>303</v>
      </c>
      <c r="B1157" s="193" t="s">
        <v>35</v>
      </c>
      <c r="C1157" s="193" t="s">
        <v>28</v>
      </c>
      <c r="D1157" s="193" t="s">
        <v>306</v>
      </c>
      <c r="E1157" s="201">
        <v>242</v>
      </c>
      <c r="F1157" s="195" t="s">
        <v>293</v>
      </c>
      <c r="G1157" s="193"/>
      <c r="H1157" s="195" t="s">
        <v>294</v>
      </c>
      <c r="I1157" s="195"/>
      <c r="J1157" s="217"/>
    </row>
    <row r="1158" spans="1:10" s="224" customFormat="1" ht="33">
      <c r="A1158" s="193" t="s">
        <v>303</v>
      </c>
      <c r="B1158" s="193" t="s">
        <v>36</v>
      </c>
      <c r="C1158" s="193" t="s">
        <v>28</v>
      </c>
      <c r="D1158" s="193" t="s">
        <v>306</v>
      </c>
      <c r="E1158" s="201">
        <v>254</v>
      </c>
      <c r="F1158" s="195" t="s">
        <v>293</v>
      </c>
      <c r="G1158" s="193"/>
      <c r="H1158" s="195" t="s">
        <v>294</v>
      </c>
      <c r="I1158" s="195"/>
      <c r="J1158" s="223"/>
    </row>
    <row r="1159" spans="1:10" s="224" customFormat="1" ht="33">
      <c r="A1159" s="193" t="s">
        <v>303</v>
      </c>
      <c r="B1159" s="193" t="s">
        <v>37</v>
      </c>
      <c r="C1159" s="193" t="s">
        <v>28</v>
      </c>
      <c r="D1159" s="193" t="s">
        <v>306</v>
      </c>
      <c r="E1159" s="201">
        <v>191</v>
      </c>
      <c r="F1159" s="195" t="s">
        <v>293</v>
      </c>
      <c r="G1159" s="193"/>
      <c r="H1159" s="195" t="s">
        <v>294</v>
      </c>
      <c r="I1159" s="195"/>
      <c r="J1159" s="223"/>
    </row>
    <row r="1160" spans="1:10" s="224" customFormat="1" ht="33">
      <c r="A1160" s="193" t="s">
        <v>303</v>
      </c>
      <c r="B1160" s="193" t="s">
        <v>38</v>
      </c>
      <c r="C1160" s="193" t="s">
        <v>28</v>
      </c>
      <c r="D1160" s="193" t="s">
        <v>306</v>
      </c>
      <c r="E1160" s="201">
        <v>136</v>
      </c>
      <c r="F1160" s="195" t="s">
        <v>293</v>
      </c>
      <c r="G1160" s="193"/>
      <c r="H1160" s="195" t="s">
        <v>294</v>
      </c>
      <c r="I1160" s="195"/>
      <c r="J1160" s="223"/>
    </row>
    <row r="1161" spans="1:10" s="224" customFormat="1" ht="33">
      <c r="A1161" s="193" t="s">
        <v>303</v>
      </c>
      <c r="B1161" s="193" t="s">
        <v>866</v>
      </c>
      <c r="C1161" s="193" t="s">
        <v>28</v>
      </c>
      <c r="D1161" s="193" t="s">
        <v>306</v>
      </c>
      <c r="E1161" s="201">
        <v>450</v>
      </c>
      <c r="F1161" s="195" t="s">
        <v>293</v>
      </c>
      <c r="G1161" s="193"/>
      <c r="H1161" s="195" t="s">
        <v>294</v>
      </c>
      <c r="I1161" s="195"/>
      <c r="J1161" s="223"/>
    </row>
    <row r="1162" spans="1:10" s="224" customFormat="1" ht="33">
      <c r="A1162" s="193" t="s">
        <v>303</v>
      </c>
      <c r="B1162" s="193" t="s">
        <v>39</v>
      </c>
      <c r="C1162" s="193" t="s">
        <v>28</v>
      </c>
      <c r="D1162" s="193" t="s">
        <v>306</v>
      </c>
      <c r="E1162" s="201">
        <v>155</v>
      </c>
      <c r="F1162" s="195" t="s">
        <v>293</v>
      </c>
      <c r="G1162" s="193"/>
      <c r="H1162" s="195" t="s">
        <v>294</v>
      </c>
      <c r="I1162" s="195"/>
      <c r="J1162" s="223"/>
    </row>
    <row r="1163" spans="1:10" s="224" customFormat="1" ht="33">
      <c r="A1163" s="193" t="s">
        <v>303</v>
      </c>
      <c r="B1163" s="193" t="s">
        <v>40</v>
      </c>
      <c r="C1163" s="193" t="s">
        <v>28</v>
      </c>
      <c r="D1163" s="193" t="s">
        <v>306</v>
      </c>
      <c r="E1163" s="201">
        <v>202</v>
      </c>
      <c r="F1163" s="195" t="s">
        <v>293</v>
      </c>
      <c r="G1163" s="193"/>
      <c r="H1163" s="195" t="s">
        <v>294</v>
      </c>
      <c r="I1163" s="195"/>
      <c r="J1163" s="223"/>
    </row>
    <row r="1164" spans="1:10" s="224" customFormat="1" ht="33">
      <c r="A1164" s="193" t="s">
        <v>303</v>
      </c>
      <c r="B1164" s="193" t="s">
        <v>41</v>
      </c>
      <c r="C1164" s="193" t="s">
        <v>28</v>
      </c>
      <c r="D1164" s="193" t="s">
        <v>306</v>
      </c>
      <c r="E1164" s="201">
        <v>252</v>
      </c>
      <c r="F1164" s="195" t="s">
        <v>293</v>
      </c>
      <c r="G1164" s="193"/>
      <c r="H1164" s="195" t="s">
        <v>294</v>
      </c>
      <c r="I1164" s="195"/>
      <c r="J1164" s="223"/>
    </row>
    <row r="1165" spans="1:10" s="224" customFormat="1" ht="33">
      <c r="A1165" s="193" t="s">
        <v>303</v>
      </c>
      <c r="B1165" s="193" t="s">
        <v>42</v>
      </c>
      <c r="C1165" s="193" t="s">
        <v>28</v>
      </c>
      <c r="D1165" s="193" t="s">
        <v>306</v>
      </c>
      <c r="E1165" s="201">
        <v>268</v>
      </c>
      <c r="F1165" s="195" t="s">
        <v>293</v>
      </c>
      <c r="G1165" s="193"/>
      <c r="H1165" s="195" t="s">
        <v>294</v>
      </c>
      <c r="I1165" s="195"/>
      <c r="J1165" s="223"/>
    </row>
    <row r="1166" spans="1:10" s="224" customFormat="1" ht="33">
      <c r="A1166" s="193" t="s">
        <v>303</v>
      </c>
      <c r="B1166" s="193" t="s">
        <v>40</v>
      </c>
      <c r="C1166" s="193" t="s">
        <v>28</v>
      </c>
      <c r="D1166" s="193" t="s">
        <v>306</v>
      </c>
      <c r="E1166" s="201">
        <v>254</v>
      </c>
      <c r="F1166" s="195" t="s">
        <v>293</v>
      </c>
      <c r="G1166" s="193"/>
      <c r="H1166" s="195" t="s">
        <v>294</v>
      </c>
      <c r="I1166" s="195"/>
      <c r="J1166" s="223"/>
    </row>
    <row r="1167" spans="1:10" s="224" customFormat="1" ht="33">
      <c r="A1167" s="193" t="s">
        <v>303</v>
      </c>
      <c r="B1167" s="193" t="s">
        <v>43</v>
      </c>
      <c r="C1167" s="193" t="s">
        <v>28</v>
      </c>
      <c r="D1167" s="193" t="s">
        <v>306</v>
      </c>
      <c r="E1167" s="201">
        <v>233</v>
      </c>
      <c r="F1167" s="195" t="s">
        <v>293</v>
      </c>
      <c r="G1167" s="193"/>
      <c r="H1167" s="195" t="s">
        <v>294</v>
      </c>
      <c r="I1167" s="195"/>
      <c r="J1167" s="223"/>
    </row>
    <row r="1168" spans="1:10" s="224" customFormat="1" ht="33">
      <c r="A1168" s="193" t="s">
        <v>303</v>
      </c>
      <c r="B1168" s="193" t="s">
        <v>44</v>
      </c>
      <c r="C1168" s="193" t="s">
        <v>28</v>
      </c>
      <c r="D1168" s="193" t="s">
        <v>306</v>
      </c>
      <c r="E1168" s="201">
        <v>141</v>
      </c>
      <c r="F1168" s="195" t="s">
        <v>293</v>
      </c>
      <c r="G1168" s="193"/>
      <c r="H1168" s="195" t="s">
        <v>294</v>
      </c>
      <c r="I1168" s="195"/>
      <c r="J1168" s="223"/>
    </row>
    <row r="1169" spans="1:10" s="224" customFormat="1" ht="33">
      <c r="A1169" s="193" t="s">
        <v>303</v>
      </c>
      <c r="B1169" s="193" t="s">
        <v>45</v>
      </c>
      <c r="C1169" s="193" t="s">
        <v>28</v>
      </c>
      <c r="D1169" s="193" t="s">
        <v>306</v>
      </c>
      <c r="E1169" s="201">
        <v>136</v>
      </c>
      <c r="F1169" s="195" t="s">
        <v>293</v>
      </c>
      <c r="G1169" s="193"/>
      <c r="H1169" s="195" t="s">
        <v>294</v>
      </c>
      <c r="I1169" s="195"/>
      <c r="J1169" s="223"/>
    </row>
    <row r="1170" spans="1:10" s="224" customFormat="1" ht="33">
      <c r="A1170" s="193" t="s">
        <v>303</v>
      </c>
      <c r="B1170" s="193" t="s">
        <v>46</v>
      </c>
      <c r="C1170" s="193" t="s">
        <v>28</v>
      </c>
      <c r="D1170" s="193" t="s">
        <v>306</v>
      </c>
      <c r="E1170" s="201">
        <v>134</v>
      </c>
      <c r="F1170" s="195" t="s">
        <v>293</v>
      </c>
      <c r="G1170" s="193"/>
      <c r="H1170" s="195" t="s">
        <v>294</v>
      </c>
      <c r="I1170" s="195"/>
      <c r="J1170" s="223"/>
    </row>
    <row r="1171" spans="1:10" s="224" customFormat="1" ht="33">
      <c r="A1171" s="193" t="s">
        <v>303</v>
      </c>
      <c r="B1171" s="193" t="s">
        <v>47</v>
      </c>
      <c r="C1171" s="193" t="s">
        <v>28</v>
      </c>
      <c r="D1171" s="193" t="s">
        <v>306</v>
      </c>
      <c r="E1171" s="201">
        <v>9</v>
      </c>
      <c r="F1171" s="195" t="s">
        <v>293</v>
      </c>
      <c r="G1171" s="193"/>
      <c r="H1171" s="195" t="s">
        <v>294</v>
      </c>
      <c r="I1171" s="195"/>
      <c r="J1171" s="223"/>
    </row>
    <row r="1172" spans="1:10" s="224" customFormat="1" ht="33">
      <c r="A1172" s="193" t="s">
        <v>303</v>
      </c>
      <c r="B1172" s="193" t="s">
        <v>47</v>
      </c>
      <c r="C1172" s="193" t="s">
        <v>28</v>
      </c>
      <c r="D1172" s="193" t="s">
        <v>306</v>
      </c>
      <c r="E1172" s="201">
        <v>266</v>
      </c>
      <c r="F1172" s="195" t="s">
        <v>293</v>
      </c>
      <c r="G1172" s="193"/>
      <c r="H1172" s="195" t="s">
        <v>294</v>
      </c>
      <c r="I1172" s="195"/>
      <c r="J1172" s="223"/>
    </row>
    <row r="1173" spans="1:10" s="224" customFormat="1" ht="33">
      <c r="A1173" s="193" t="s">
        <v>303</v>
      </c>
      <c r="B1173" s="193" t="s">
        <v>48</v>
      </c>
      <c r="C1173" s="193" t="s">
        <v>28</v>
      </c>
      <c r="D1173" s="193" t="s">
        <v>306</v>
      </c>
      <c r="E1173" s="201">
        <v>252</v>
      </c>
      <c r="F1173" s="195" t="s">
        <v>293</v>
      </c>
      <c r="G1173" s="193"/>
      <c r="H1173" s="195" t="s">
        <v>294</v>
      </c>
      <c r="I1173" s="195"/>
      <c r="J1173" s="223"/>
    </row>
    <row r="1174" spans="1:10" s="224" customFormat="1" ht="33">
      <c r="A1174" s="193" t="s">
        <v>303</v>
      </c>
      <c r="B1174" s="193" t="s">
        <v>49</v>
      </c>
      <c r="C1174" s="193" t="s">
        <v>28</v>
      </c>
      <c r="D1174" s="193" t="s">
        <v>306</v>
      </c>
      <c r="E1174" s="201">
        <v>199</v>
      </c>
      <c r="F1174" s="195" t="s">
        <v>293</v>
      </c>
      <c r="G1174" s="193"/>
      <c r="H1174" s="195" t="s">
        <v>294</v>
      </c>
      <c r="I1174" s="195"/>
      <c r="J1174" s="223"/>
    </row>
    <row r="1175" spans="1:10" s="224" customFormat="1" ht="33">
      <c r="A1175" s="193" t="s">
        <v>303</v>
      </c>
      <c r="B1175" s="193" t="s">
        <v>50</v>
      </c>
      <c r="C1175" s="193" t="s">
        <v>28</v>
      </c>
      <c r="D1175" s="193" t="s">
        <v>306</v>
      </c>
      <c r="E1175" s="201">
        <v>20</v>
      </c>
      <c r="F1175" s="195" t="s">
        <v>293</v>
      </c>
      <c r="G1175" s="193"/>
      <c r="H1175" s="195" t="s">
        <v>294</v>
      </c>
      <c r="I1175" s="195"/>
      <c r="J1175" s="223"/>
    </row>
    <row r="1176" spans="1:10" s="224" customFormat="1" ht="33">
      <c r="A1176" s="193" t="s">
        <v>303</v>
      </c>
      <c r="B1176" s="193" t="s">
        <v>51</v>
      </c>
      <c r="C1176" s="193" t="s">
        <v>28</v>
      </c>
      <c r="D1176" s="193" t="s">
        <v>306</v>
      </c>
      <c r="E1176" s="201">
        <v>253</v>
      </c>
      <c r="F1176" s="195" t="s">
        <v>293</v>
      </c>
      <c r="G1176" s="193"/>
      <c r="H1176" s="195" t="s">
        <v>294</v>
      </c>
      <c r="I1176" s="195"/>
      <c r="J1176" s="223"/>
    </row>
    <row r="1177" spans="1:10" s="224" customFormat="1" ht="33">
      <c r="A1177" s="193" t="s">
        <v>303</v>
      </c>
      <c r="B1177" s="193" t="s">
        <v>52</v>
      </c>
      <c r="C1177" s="193" t="s">
        <v>28</v>
      </c>
      <c r="D1177" s="193" t="s">
        <v>306</v>
      </c>
      <c r="E1177" s="201">
        <v>4</v>
      </c>
      <c r="F1177" s="195" t="s">
        <v>293</v>
      </c>
      <c r="G1177" s="193"/>
      <c r="H1177" s="195" t="s">
        <v>294</v>
      </c>
      <c r="I1177" s="195"/>
      <c r="J1177" s="223"/>
    </row>
    <row r="1178" spans="1:10" s="224" customFormat="1" ht="33">
      <c r="A1178" s="193" t="s">
        <v>303</v>
      </c>
      <c r="B1178" s="193" t="s">
        <v>52</v>
      </c>
      <c r="C1178" s="193" t="s">
        <v>28</v>
      </c>
      <c r="D1178" s="193" t="s">
        <v>306</v>
      </c>
      <c r="E1178" s="201">
        <v>233</v>
      </c>
      <c r="F1178" s="195" t="s">
        <v>293</v>
      </c>
      <c r="G1178" s="193"/>
      <c r="H1178" s="195" t="s">
        <v>294</v>
      </c>
      <c r="I1178" s="195"/>
      <c r="J1178" s="223"/>
    </row>
    <row r="1179" spans="1:10" s="224" customFormat="1" ht="33">
      <c r="A1179" s="193" t="s">
        <v>303</v>
      </c>
      <c r="B1179" s="193" t="s">
        <v>41</v>
      </c>
      <c r="C1179" s="193" t="s">
        <v>28</v>
      </c>
      <c r="D1179" s="193" t="s">
        <v>306</v>
      </c>
      <c r="E1179" s="201">
        <v>260</v>
      </c>
      <c r="F1179" s="195" t="s">
        <v>293</v>
      </c>
      <c r="G1179" s="193"/>
      <c r="H1179" s="195" t="s">
        <v>294</v>
      </c>
      <c r="I1179" s="195"/>
      <c r="J1179" s="223"/>
    </row>
    <row r="1180" spans="1:10" s="224" customFormat="1" ht="33">
      <c r="A1180" s="193" t="s">
        <v>303</v>
      </c>
      <c r="B1180" s="193" t="s">
        <v>53</v>
      </c>
      <c r="C1180" s="193" t="s">
        <v>28</v>
      </c>
      <c r="D1180" s="193" t="s">
        <v>306</v>
      </c>
      <c r="E1180" s="201">
        <v>35</v>
      </c>
      <c r="F1180" s="195" t="s">
        <v>293</v>
      </c>
      <c r="G1180" s="193"/>
      <c r="H1180" s="195" t="s">
        <v>294</v>
      </c>
      <c r="I1180" s="195"/>
      <c r="J1180" s="223"/>
    </row>
    <row r="1181" spans="1:10" s="224" customFormat="1" ht="33">
      <c r="A1181" s="193" t="s">
        <v>303</v>
      </c>
      <c r="B1181" s="193" t="s">
        <v>53</v>
      </c>
      <c r="C1181" s="193" t="s">
        <v>28</v>
      </c>
      <c r="D1181" s="193" t="s">
        <v>306</v>
      </c>
      <c r="E1181" s="201">
        <v>157</v>
      </c>
      <c r="F1181" s="195" t="s">
        <v>293</v>
      </c>
      <c r="G1181" s="193"/>
      <c r="H1181" s="195" t="s">
        <v>294</v>
      </c>
      <c r="I1181" s="195"/>
      <c r="J1181" s="223"/>
    </row>
    <row r="1182" spans="1:10" s="224" customFormat="1" ht="33">
      <c r="A1182" s="193" t="s">
        <v>303</v>
      </c>
      <c r="B1182" s="193" t="s">
        <v>54</v>
      </c>
      <c r="C1182" s="193" t="s">
        <v>28</v>
      </c>
      <c r="D1182" s="193" t="s">
        <v>306</v>
      </c>
      <c r="E1182" s="201">
        <v>145</v>
      </c>
      <c r="F1182" s="195" t="s">
        <v>293</v>
      </c>
      <c r="G1182" s="193"/>
      <c r="H1182" s="195" t="s">
        <v>294</v>
      </c>
      <c r="I1182" s="195"/>
      <c r="J1182" s="223"/>
    </row>
    <row r="1183" spans="1:10" s="224" customFormat="1" ht="33">
      <c r="A1183" s="193" t="s">
        <v>303</v>
      </c>
      <c r="B1183" s="193" t="s">
        <v>55</v>
      </c>
      <c r="C1183" s="193" t="s">
        <v>28</v>
      </c>
      <c r="D1183" s="193" t="s">
        <v>306</v>
      </c>
      <c r="E1183" s="201">
        <v>14</v>
      </c>
      <c r="F1183" s="195" t="s">
        <v>293</v>
      </c>
      <c r="G1183" s="193"/>
      <c r="H1183" s="195" t="s">
        <v>294</v>
      </c>
      <c r="I1183" s="195"/>
      <c r="J1183" s="223"/>
    </row>
    <row r="1184" spans="1:10" s="224" customFormat="1" ht="33">
      <c r="A1184" s="193" t="s">
        <v>303</v>
      </c>
      <c r="B1184" s="193" t="s">
        <v>56</v>
      </c>
      <c r="C1184" s="193" t="s">
        <v>28</v>
      </c>
      <c r="D1184" s="193" t="s">
        <v>306</v>
      </c>
      <c r="E1184" s="201">
        <v>262</v>
      </c>
      <c r="F1184" s="195" t="s">
        <v>293</v>
      </c>
      <c r="G1184" s="193"/>
      <c r="H1184" s="195" t="s">
        <v>294</v>
      </c>
      <c r="I1184" s="195"/>
      <c r="J1184" s="223"/>
    </row>
    <row r="1185" spans="1:10" s="224" customFormat="1" ht="33">
      <c r="A1185" s="193" t="s">
        <v>303</v>
      </c>
      <c r="B1185" s="193" t="s">
        <v>57</v>
      </c>
      <c r="C1185" s="193" t="s">
        <v>28</v>
      </c>
      <c r="D1185" s="193" t="s">
        <v>306</v>
      </c>
      <c r="E1185" s="201">
        <v>43</v>
      </c>
      <c r="F1185" s="195" t="s">
        <v>293</v>
      </c>
      <c r="G1185" s="193"/>
      <c r="H1185" s="195" t="s">
        <v>294</v>
      </c>
      <c r="I1185" s="195"/>
      <c r="J1185" s="223"/>
    </row>
    <row r="1186" spans="1:10" s="224" customFormat="1" ht="33">
      <c r="A1186" s="193" t="s">
        <v>303</v>
      </c>
      <c r="B1186" s="193" t="s">
        <v>58</v>
      </c>
      <c r="C1186" s="193" t="s">
        <v>28</v>
      </c>
      <c r="D1186" s="193" t="s">
        <v>306</v>
      </c>
      <c r="E1186" s="201">
        <v>39</v>
      </c>
      <c r="F1186" s="195" t="s">
        <v>293</v>
      </c>
      <c r="G1186" s="193"/>
      <c r="H1186" s="195" t="s">
        <v>294</v>
      </c>
      <c r="I1186" s="195"/>
      <c r="J1186" s="223"/>
    </row>
    <row r="1187" spans="1:10" s="224" customFormat="1" ht="33">
      <c r="A1187" s="193" t="s">
        <v>303</v>
      </c>
      <c r="B1187" s="193" t="s">
        <v>59</v>
      </c>
      <c r="C1187" s="193" t="s">
        <v>28</v>
      </c>
      <c r="D1187" s="193" t="s">
        <v>306</v>
      </c>
      <c r="E1187" s="201">
        <v>149</v>
      </c>
      <c r="F1187" s="195" t="s">
        <v>293</v>
      </c>
      <c r="G1187" s="193"/>
      <c r="H1187" s="195" t="s">
        <v>294</v>
      </c>
      <c r="I1187" s="195"/>
      <c r="J1187" s="223"/>
    </row>
    <row r="1188" spans="1:10" s="224" customFormat="1" ht="33">
      <c r="A1188" s="193" t="s">
        <v>303</v>
      </c>
      <c r="B1188" s="193" t="s">
        <v>60</v>
      </c>
      <c r="C1188" s="193" t="s">
        <v>28</v>
      </c>
      <c r="D1188" s="193" t="s">
        <v>306</v>
      </c>
      <c r="E1188" s="201">
        <v>228</v>
      </c>
      <c r="F1188" s="195" t="s">
        <v>293</v>
      </c>
      <c r="G1188" s="193"/>
      <c r="H1188" s="195" t="s">
        <v>294</v>
      </c>
      <c r="I1188" s="195"/>
      <c r="J1188" s="223"/>
    </row>
    <row r="1189" spans="1:10" s="224" customFormat="1" ht="33">
      <c r="A1189" s="193" t="s">
        <v>303</v>
      </c>
      <c r="B1189" s="193" t="s">
        <v>61</v>
      </c>
      <c r="C1189" s="193" t="s">
        <v>28</v>
      </c>
      <c r="D1189" s="193" t="s">
        <v>306</v>
      </c>
      <c r="E1189" s="201">
        <v>253</v>
      </c>
      <c r="F1189" s="195" t="s">
        <v>293</v>
      </c>
      <c r="G1189" s="193"/>
      <c r="H1189" s="195" t="s">
        <v>294</v>
      </c>
      <c r="I1189" s="195"/>
      <c r="J1189" s="223"/>
    </row>
    <row r="1190" spans="1:10" s="224" customFormat="1" ht="33">
      <c r="A1190" s="193" t="s">
        <v>303</v>
      </c>
      <c r="B1190" s="193" t="s">
        <v>62</v>
      </c>
      <c r="C1190" s="193" t="s">
        <v>28</v>
      </c>
      <c r="D1190" s="193" t="s">
        <v>306</v>
      </c>
      <c r="E1190" s="201">
        <v>3</v>
      </c>
      <c r="F1190" s="195" t="s">
        <v>293</v>
      </c>
      <c r="G1190" s="193"/>
      <c r="H1190" s="195" t="s">
        <v>294</v>
      </c>
      <c r="I1190" s="195"/>
      <c r="J1190" s="223"/>
    </row>
    <row r="1191" spans="1:10" s="224" customFormat="1" ht="33">
      <c r="A1191" s="193" t="s">
        <v>303</v>
      </c>
      <c r="B1191" s="193" t="s">
        <v>62</v>
      </c>
      <c r="C1191" s="193" t="s">
        <v>28</v>
      </c>
      <c r="D1191" s="193" t="s">
        <v>306</v>
      </c>
      <c r="E1191" s="201">
        <v>251</v>
      </c>
      <c r="F1191" s="195" t="s">
        <v>293</v>
      </c>
      <c r="G1191" s="193"/>
      <c r="H1191" s="195" t="s">
        <v>294</v>
      </c>
      <c r="I1191" s="195"/>
      <c r="J1191" s="223"/>
    </row>
    <row r="1192" spans="1:10" s="224" customFormat="1" ht="33">
      <c r="A1192" s="193" t="s">
        <v>303</v>
      </c>
      <c r="B1192" s="193" t="s">
        <v>63</v>
      </c>
      <c r="C1192" s="193" t="s">
        <v>28</v>
      </c>
      <c r="D1192" s="193" t="s">
        <v>306</v>
      </c>
      <c r="E1192" s="201">
        <v>211</v>
      </c>
      <c r="F1192" s="195" t="s">
        <v>293</v>
      </c>
      <c r="G1192" s="193"/>
      <c r="H1192" s="195" t="s">
        <v>294</v>
      </c>
      <c r="I1192" s="195"/>
      <c r="J1192" s="223"/>
    </row>
    <row r="1193" spans="1:10" s="224" customFormat="1" ht="33">
      <c r="A1193" s="193" t="s">
        <v>303</v>
      </c>
      <c r="B1193" s="193" t="s">
        <v>63</v>
      </c>
      <c r="C1193" s="193" t="s">
        <v>28</v>
      </c>
      <c r="D1193" s="193" t="s">
        <v>306</v>
      </c>
      <c r="E1193" s="201">
        <v>1</v>
      </c>
      <c r="F1193" s="195" t="s">
        <v>293</v>
      </c>
      <c r="G1193" s="193"/>
      <c r="H1193" s="195" t="s">
        <v>294</v>
      </c>
      <c r="I1193" s="195"/>
      <c r="J1193" s="223"/>
    </row>
    <row r="1194" spans="1:10" s="224" customFormat="1" ht="33">
      <c r="A1194" s="193" t="s">
        <v>303</v>
      </c>
      <c r="B1194" s="193" t="s">
        <v>64</v>
      </c>
      <c r="C1194" s="193" t="s">
        <v>28</v>
      </c>
      <c r="D1194" s="193" t="s">
        <v>306</v>
      </c>
      <c r="E1194" s="201">
        <v>251</v>
      </c>
      <c r="F1194" s="195" t="s">
        <v>293</v>
      </c>
      <c r="G1194" s="193"/>
      <c r="H1194" s="195" t="s">
        <v>294</v>
      </c>
      <c r="I1194" s="195"/>
      <c r="J1194" s="223"/>
    </row>
    <row r="1195" spans="1:10" s="224" customFormat="1" ht="33">
      <c r="A1195" s="193" t="s">
        <v>303</v>
      </c>
      <c r="B1195" s="193" t="s">
        <v>64</v>
      </c>
      <c r="C1195" s="193" t="s">
        <v>28</v>
      </c>
      <c r="D1195" s="193" t="s">
        <v>306</v>
      </c>
      <c r="E1195" s="201">
        <v>8</v>
      </c>
      <c r="F1195" s="195" t="s">
        <v>293</v>
      </c>
      <c r="G1195" s="193"/>
      <c r="H1195" s="195" t="s">
        <v>294</v>
      </c>
      <c r="I1195" s="195"/>
      <c r="J1195" s="223"/>
    </row>
    <row r="1196" spans="1:10" s="224" customFormat="1" ht="33">
      <c r="A1196" s="193" t="s">
        <v>303</v>
      </c>
      <c r="B1196" s="193" t="s">
        <v>65</v>
      </c>
      <c r="C1196" s="193" t="s">
        <v>28</v>
      </c>
      <c r="D1196" s="193" t="s">
        <v>306</v>
      </c>
      <c r="E1196" s="201">
        <v>3</v>
      </c>
      <c r="F1196" s="195" t="s">
        <v>293</v>
      </c>
      <c r="G1196" s="193"/>
      <c r="H1196" s="195" t="s">
        <v>294</v>
      </c>
      <c r="I1196" s="195"/>
      <c r="J1196" s="223"/>
    </row>
    <row r="1197" spans="1:10" s="224" customFormat="1" ht="33">
      <c r="A1197" s="193" t="s">
        <v>303</v>
      </c>
      <c r="B1197" s="193" t="s">
        <v>65</v>
      </c>
      <c r="C1197" s="193" t="s">
        <v>28</v>
      </c>
      <c r="D1197" s="193" t="s">
        <v>306</v>
      </c>
      <c r="E1197" s="201">
        <v>141</v>
      </c>
      <c r="F1197" s="195" t="s">
        <v>293</v>
      </c>
      <c r="G1197" s="193"/>
      <c r="H1197" s="195" t="s">
        <v>294</v>
      </c>
      <c r="I1197" s="195"/>
      <c r="J1197" s="223"/>
    </row>
    <row r="1198" spans="1:10" s="224" customFormat="1" ht="33">
      <c r="A1198" s="193" t="s">
        <v>303</v>
      </c>
      <c r="B1198" s="193" t="s">
        <v>66</v>
      </c>
      <c r="C1198" s="193" t="s">
        <v>28</v>
      </c>
      <c r="D1198" s="193" t="s">
        <v>306</v>
      </c>
      <c r="E1198" s="201">
        <v>235</v>
      </c>
      <c r="F1198" s="195" t="s">
        <v>293</v>
      </c>
      <c r="G1198" s="193"/>
      <c r="H1198" s="195" t="s">
        <v>294</v>
      </c>
      <c r="I1198" s="195"/>
      <c r="J1198" s="223"/>
    </row>
    <row r="1199" spans="1:10" s="224" customFormat="1" ht="33">
      <c r="A1199" s="193" t="s">
        <v>303</v>
      </c>
      <c r="B1199" s="193" t="s">
        <v>67</v>
      </c>
      <c r="C1199" s="193" t="s">
        <v>28</v>
      </c>
      <c r="D1199" s="193" t="s">
        <v>306</v>
      </c>
      <c r="E1199" s="201">
        <v>221</v>
      </c>
      <c r="F1199" s="195" t="s">
        <v>293</v>
      </c>
      <c r="G1199" s="193"/>
      <c r="H1199" s="195" t="s">
        <v>294</v>
      </c>
      <c r="I1199" s="195"/>
      <c r="J1199" s="223"/>
    </row>
    <row r="1200" spans="1:10" s="224" customFormat="1" ht="33">
      <c r="A1200" s="193" t="s">
        <v>303</v>
      </c>
      <c r="B1200" s="193" t="s">
        <v>68</v>
      </c>
      <c r="C1200" s="193" t="s">
        <v>28</v>
      </c>
      <c r="D1200" s="193" t="s">
        <v>306</v>
      </c>
      <c r="E1200" s="201">
        <v>12</v>
      </c>
      <c r="F1200" s="195" t="s">
        <v>293</v>
      </c>
      <c r="G1200" s="193"/>
      <c r="H1200" s="195" t="s">
        <v>294</v>
      </c>
      <c r="I1200" s="195"/>
      <c r="J1200" s="223"/>
    </row>
    <row r="1201" spans="1:10" s="224" customFormat="1" ht="33">
      <c r="A1201" s="193" t="s">
        <v>303</v>
      </c>
      <c r="B1201" s="193" t="s">
        <v>69</v>
      </c>
      <c r="C1201" s="193" t="s">
        <v>28</v>
      </c>
      <c r="D1201" s="193" t="s">
        <v>306</v>
      </c>
      <c r="E1201" s="201">
        <v>76</v>
      </c>
      <c r="F1201" s="195" t="s">
        <v>293</v>
      </c>
      <c r="G1201" s="193"/>
      <c r="H1201" s="195" t="s">
        <v>294</v>
      </c>
      <c r="I1201" s="195"/>
      <c r="J1201" s="223"/>
    </row>
    <row r="1202" spans="1:10" s="224" customFormat="1" ht="33">
      <c r="A1202" s="193" t="s">
        <v>303</v>
      </c>
      <c r="B1202" s="193" t="s">
        <v>70</v>
      </c>
      <c r="C1202" s="193" t="s">
        <v>28</v>
      </c>
      <c r="D1202" s="193" t="s">
        <v>306</v>
      </c>
      <c r="E1202" s="201">
        <v>32</v>
      </c>
      <c r="F1202" s="195" t="s">
        <v>293</v>
      </c>
      <c r="G1202" s="193"/>
      <c r="H1202" s="195" t="s">
        <v>294</v>
      </c>
      <c r="I1202" s="195"/>
      <c r="J1202" s="223"/>
    </row>
    <row r="1203" spans="1:10" s="224" customFormat="1" ht="33">
      <c r="A1203" s="193" t="s">
        <v>303</v>
      </c>
      <c r="B1203" s="193" t="s">
        <v>47</v>
      </c>
      <c r="C1203" s="193" t="s">
        <v>28</v>
      </c>
      <c r="D1203" s="193" t="s">
        <v>306</v>
      </c>
      <c r="E1203" s="201">
        <v>206</v>
      </c>
      <c r="F1203" s="195" t="s">
        <v>293</v>
      </c>
      <c r="G1203" s="193"/>
      <c r="H1203" s="195" t="s">
        <v>294</v>
      </c>
      <c r="I1203" s="195"/>
      <c r="J1203" s="223"/>
    </row>
    <row r="1204" spans="1:10" s="224" customFormat="1" ht="33">
      <c r="A1204" s="193" t="s">
        <v>303</v>
      </c>
      <c r="B1204" s="193" t="s">
        <v>44</v>
      </c>
      <c r="C1204" s="193" t="s">
        <v>28</v>
      </c>
      <c r="D1204" s="193" t="s">
        <v>306</v>
      </c>
      <c r="E1204" s="201">
        <v>116</v>
      </c>
      <c r="F1204" s="195" t="s">
        <v>293</v>
      </c>
      <c r="G1204" s="193"/>
      <c r="H1204" s="195" t="s">
        <v>294</v>
      </c>
      <c r="I1204" s="195"/>
      <c r="J1204" s="223"/>
    </row>
    <row r="1205" spans="1:10" s="224" customFormat="1" ht="33">
      <c r="A1205" s="193" t="s">
        <v>303</v>
      </c>
      <c r="B1205" s="193" t="s">
        <v>71</v>
      </c>
      <c r="C1205" s="193" t="s">
        <v>28</v>
      </c>
      <c r="D1205" s="193" t="s">
        <v>306</v>
      </c>
      <c r="E1205" s="201">
        <v>58</v>
      </c>
      <c r="F1205" s="195" t="s">
        <v>293</v>
      </c>
      <c r="G1205" s="193"/>
      <c r="H1205" s="195" t="s">
        <v>294</v>
      </c>
      <c r="I1205" s="195"/>
      <c r="J1205" s="223"/>
    </row>
    <row r="1206" spans="1:10" s="224" customFormat="1" ht="33">
      <c r="A1206" s="193" t="s">
        <v>303</v>
      </c>
      <c r="B1206" s="193" t="s">
        <v>72</v>
      </c>
      <c r="C1206" s="193" t="s">
        <v>28</v>
      </c>
      <c r="D1206" s="193" t="s">
        <v>306</v>
      </c>
      <c r="E1206" s="201">
        <v>48</v>
      </c>
      <c r="F1206" s="195" t="s">
        <v>293</v>
      </c>
      <c r="G1206" s="193"/>
      <c r="H1206" s="195" t="s">
        <v>294</v>
      </c>
      <c r="I1206" s="195"/>
      <c r="J1206" s="223"/>
    </row>
    <row r="1207" spans="1:10" s="224" customFormat="1" ht="33">
      <c r="A1207" s="193" t="s">
        <v>303</v>
      </c>
      <c r="B1207" s="193" t="s">
        <v>73</v>
      </c>
      <c r="C1207" s="193" t="s">
        <v>28</v>
      </c>
      <c r="D1207" s="193" t="s">
        <v>306</v>
      </c>
      <c r="E1207" s="201">
        <v>28</v>
      </c>
      <c r="F1207" s="195" t="s">
        <v>293</v>
      </c>
      <c r="G1207" s="193"/>
      <c r="H1207" s="195" t="s">
        <v>294</v>
      </c>
      <c r="I1207" s="195"/>
      <c r="J1207" s="223"/>
    </row>
    <row r="1208" spans="1:10" s="224" customFormat="1" ht="33">
      <c r="A1208" s="193" t="s">
        <v>303</v>
      </c>
      <c r="B1208" s="193" t="s">
        <v>67</v>
      </c>
      <c r="C1208" s="193" t="s">
        <v>28</v>
      </c>
      <c r="D1208" s="193" t="s">
        <v>306</v>
      </c>
      <c r="E1208" s="201">
        <v>161</v>
      </c>
      <c r="F1208" s="195" t="s">
        <v>293</v>
      </c>
      <c r="G1208" s="193"/>
      <c r="H1208" s="195" t="s">
        <v>294</v>
      </c>
      <c r="I1208" s="195"/>
      <c r="J1208" s="223"/>
    </row>
    <row r="1209" spans="1:10" s="224" customFormat="1" ht="33">
      <c r="A1209" s="193" t="s">
        <v>303</v>
      </c>
      <c r="B1209" s="193" t="s">
        <v>74</v>
      </c>
      <c r="C1209" s="193" t="s">
        <v>28</v>
      </c>
      <c r="D1209" s="193" t="s">
        <v>306</v>
      </c>
      <c r="E1209" s="201">
        <v>161</v>
      </c>
      <c r="F1209" s="195" t="s">
        <v>293</v>
      </c>
      <c r="G1209" s="193"/>
      <c r="H1209" s="195" t="s">
        <v>294</v>
      </c>
      <c r="I1209" s="195"/>
      <c r="J1209" s="223"/>
    </row>
    <row r="1210" spans="1:10" s="218" customFormat="1" ht="33">
      <c r="A1210" s="193" t="s">
        <v>303</v>
      </c>
      <c r="B1210" s="193" t="s">
        <v>52</v>
      </c>
      <c r="C1210" s="193" t="s">
        <v>28</v>
      </c>
      <c r="D1210" s="193" t="s">
        <v>306</v>
      </c>
      <c r="E1210" s="201">
        <v>206</v>
      </c>
      <c r="F1210" s="195" t="s">
        <v>293</v>
      </c>
      <c r="G1210" s="193"/>
      <c r="H1210" s="195" t="s">
        <v>294</v>
      </c>
      <c r="I1210" s="195"/>
      <c r="J1210" s="217"/>
    </row>
    <row r="1211" spans="1:10" s="218" customFormat="1" ht="33">
      <c r="A1211" s="193" t="s">
        <v>303</v>
      </c>
      <c r="B1211" s="193" t="s">
        <v>65</v>
      </c>
      <c r="C1211" s="193" t="s">
        <v>28</v>
      </c>
      <c r="D1211" s="193" t="s">
        <v>306</v>
      </c>
      <c r="E1211" s="201">
        <v>116</v>
      </c>
      <c r="F1211" s="195" t="s">
        <v>293</v>
      </c>
      <c r="G1211" s="193"/>
      <c r="H1211" s="195" t="s">
        <v>294</v>
      </c>
      <c r="I1211" s="195"/>
      <c r="J1211" s="217"/>
    </row>
    <row r="1212" spans="1:10" s="218" customFormat="1" ht="33">
      <c r="A1212" s="193" t="s">
        <v>303</v>
      </c>
      <c r="B1212" s="193" t="s">
        <v>56</v>
      </c>
      <c r="C1212" s="193" t="s">
        <v>28</v>
      </c>
      <c r="D1212" s="193" t="s">
        <v>306</v>
      </c>
      <c r="E1212" s="201">
        <v>47</v>
      </c>
      <c r="F1212" s="195" t="s">
        <v>293</v>
      </c>
      <c r="G1212" s="193"/>
      <c r="H1212" s="195" t="s">
        <v>294</v>
      </c>
      <c r="I1212" s="195"/>
      <c r="J1212" s="217"/>
    </row>
    <row r="1213" spans="1:10" s="218" customFormat="1" ht="33">
      <c r="A1213" s="193" t="s">
        <v>303</v>
      </c>
      <c r="B1213" s="193" t="s">
        <v>62</v>
      </c>
      <c r="C1213" s="193" t="s">
        <v>28</v>
      </c>
      <c r="D1213" s="193" t="s">
        <v>306</v>
      </c>
      <c r="E1213" s="201">
        <v>206</v>
      </c>
      <c r="F1213" s="195" t="s">
        <v>293</v>
      </c>
      <c r="G1213" s="193"/>
      <c r="H1213" s="195" t="s">
        <v>294</v>
      </c>
      <c r="I1213" s="195"/>
      <c r="J1213" s="217"/>
    </row>
    <row r="1214" spans="1:10" s="218" customFormat="1" ht="33">
      <c r="A1214" s="193" t="s">
        <v>303</v>
      </c>
      <c r="B1214" s="193" t="s">
        <v>61</v>
      </c>
      <c r="C1214" s="193" t="s">
        <v>28</v>
      </c>
      <c r="D1214" s="193" t="s">
        <v>306</v>
      </c>
      <c r="E1214" s="201">
        <v>206</v>
      </c>
      <c r="F1214" s="195" t="s">
        <v>293</v>
      </c>
      <c r="G1214" s="193"/>
      <c r="H1214" s="195" t="s">
        <v>294</v>
      </c>
      <c r="I1214" s="195"/>
      <c r="J1214" s="217"/>
    </row>
    <row r="1215" spans="1:10" s="218" customFormat="1" ht="33">
      <c r="A1215" s="193" t="s">
        <v>303</v>
      </c>
      <c r="B1215" s="193" t="s">
        <v>54</v>
      </c>
      <c r="C1215" s="193" t="s">
        <v>28</v>
      </c>
      <c r="D1215" s="193" t="s">
        <v>306</v>
      </c>
      <c r="E1215" s="201">
        <v>116</v>
      </c>
      <c r="F1215" s="195" t="s">
        <v>293</v>
      </c>
      <c r="G1215" s="193"/>
      <c r="H1215" s="195" t="s">
        <v>294</v>
      </c>
      <c r="I1215" s="195"/>
      <c r="J1215" s="217"/>
    </row>
    <row r="1216" spans="1:10" s="218" customFormat="1" ht="33">
      <c r="A1216" s="193" t="s">
        <v>303</v>
      </c>
      <c r="B1216" s="193" t="s">
        <v>55</v>
      </c>
      <c r="C1216" s="193" t="s">
        <v>28</v>
      </c>
      <c r="D1216" s="193" t="s">
        <v>306</v>
      </c>
      <c r="E1216" s="201">
        <v>206</v>
      </c>
      <c r="F1216" s="195" t="s">
        <v>293</v>
      </c>
      <c r="G1216" s="193"/>
      <c r="H1216" s="195" t="s">
        <v>294</v>
      </c>
      <c r="I1216" s="195"/>
      <c r="J1216" s="217"/>
    </row>
    <row r="1217" spans="1:10" s="218" customFormat="1" ht="33">
      <c r="A1217" s="193" t="s">
        <v>303</v>
      </c>
      <c r="B1217" s="193" t="s">
        <v>75</v>
      </c>
      <c r="C1217" s="193" t="s">
        <v>28</v>
      </c>
      <c r="D1217" s="193" t="s">
        <v>306</v>
      </c>
      <c r="E1217" s="201">
        <v>20</v>
      </c>
      <c r="F1217" s="195" t="s">
        <v>293</v>
      </c>
      <c r="G1217" s="193"/>
      <c r="H1217" s="195" t="s">
        <v>294</v>
      </c>
      <c r="I1217" s="195"/>
      <c r="J1217" s="217"/>
    </row>
    <row r="1218" spans="1:10" s="218" customFormat="1" ht="33">
      <c r="A1218" s="193" t="s">
        <v>303</v>
      </c>
      <c r="B1218" s="193" t="s">
        <v>76</v>
      </c>
      <c r="C1218" s="193" t="s">
        <v>28</v>
      </c>
      <c r="D1218" s="193" t="s">
        <v>306</v>
      </c>
      <c r="E1218" s="201">
        <v>20</v>
      </c>
      <c r="F1218" s="195" t="s">
        <v>293</v>
      </c>
      <c r="G1218" s="193"/>
      <c r="H1218" s="195" t="s">
        <v>294</v>
      </c>
      <c r="I1218" s="195"/>
      <c r="J1218" s="217"/>
    </row>
    <row r="1219" spans="1:10" s="218" customFormat="1" ht="33">
      <c r="A1219" s="193" t="s">
        <v>303</v>
      </c>
      <c r="B1219" s="193" t="s">
        <v>77</v>
      </c>
      <c r="C1219" s="193" t="s">
        <v>28</v>
      </c>
      <c r="D1219" s="193" t="s">
        <v>306</v>
      </c>
      <c r="E1219" s="201">
        <v>20</v>
      </c>
      <c r="F1219" s="195" t="s">
        <v>293</v>
      </c>
      <c r="G1219" s="193"/>
      <c r="H1219" s="195" t="s">
        <v>294</v>
      </c>
      <c r="I1219" s="195"/>
      <c r="J1219" s="217"/>
    </row>
    <row r="1220" spans="1:10" s="224" customFormat="1" ht="33">
      <c r="A1220" s="193" t="s">
        <v>303</v>
      </c>
      <c r="B1220" s="193" t="s">
        <v>78</v>
      </c>
      <c r="C1220" s="193" t="s">
        <v>28</v>
      </c>
      <c r="D1220" s="193" t="s">
        <v>306</v>
      </c>
      <c r="E1220" s="201">
        <v>20</v>
      </c>
      <c r="F1220" s="195" t="s">
        <v>293</v>
      </c>
      <c r="G1220" s="193"/>
      <c r="H1220" s="195" t="s">
        <v>294</v>
      </c>
      <c r="I1220" s="195"/>
      <c r="J1220" s="223"/>
    </row>
    <row r="1221" spans="1:10" s="218" customFormat="1" ht="30" customHeight="1">
      <c r="A1221" s="193"/>
      <c r="B1221" s="193"/>
      <c r="C1221" s="193" t="s">
        <v>79</v>
      </c>
      <c r="D1221" s="193"/>
      <c r="E1221" s="201">
        <f>SUM(E1150:E1220)</f>
        <v>10138</v>
      </c>
      <c r="F1221" s="195"/>
      <c r="G1221" s="193"/>
      <c r="H1221" s="195"/>
      <c r="I1221" s="195"/>
      <c r="J1221" s="217"/>
    </row>
    <row r="1222" spans="1:10" s="218" customFormat="1" ht="33">
      <c r="A1222" s="193" t="s">
        <v>1885</v>
      </c>
      <c r="B1222" s="193" t="s">
        <v>2018</v>
      </c>
      <c r="C1222" s="193" t="s">
        <v>80</v>
      </c>
      <c r="D1222" s="193" t="s">
        <v>1520</v>
      </c>
      <c r="E1222" s="201">
        <v>175</v>
      </c>
      <c r="F1222" s="195" t="s">
        <v>1458</v>
      </c>
      <c r="G1222" s="193"/>
      <c r="H1222" s="195" t="s">
        <v>1845</v>
      </c>
      <c r="I1222" s="195"/>
      <c r="J1222" s="217"/>
    </row>
    <row r="1223" spans="1:10" s="216" customFormat="1" ht="33">
      <c r="A1223" s="193" t="s">
        <v>1885</v>
      </c>
      <c r="B1223" s="193" t="s">
        <v>2020</v>
      </c>
      <c r="C1223" s="193" t="s">
        <v>80</v>
      </c>
      <c r="D1223" s="193" t="s">
        <v>1520</v>
      </c>
      <c r="E1223" s="201">
        <v>175</v>
      </c>
      <c r="F1223" s="195" t="s">
        <v>1458</v>
      </c>
      <c r="G1223" s="193"/>
      <c r="H1223" s="195" t="s">
        <v>1845</v>
      </c>
      <c r="I1223" s="195" t="s">
        <v>1845</v>
      </c>
      <c r="J1223" s="215"/>
    </row>
    <row r="1224" spans="1:10" s="218" customFormat="1" ht="16.5">
      <c r="A1224" s="193"/>
      <c r="B1224" s="193"/>
      <c r="C1224" s="193" t="s">
        <v>81</v>
      </c>
      <c r="D1224" s="193"/>
      <c r="E1224" s="201">
        <f>SUM(E1222:E1223)</f>
        <v>350</v>
      </c>
      <c r="F1224" s="195"/>
      <c r="G1224" s="193"/>
      <c r="H1224" s="195"/>
      <c r="I1224" s="195"/>
      <c r="J1224" s="217"/>
    </row>
    <row r="1225" spans="1:10" s="224" customFormat="1" ht="33">
      <c r="A1225" s="193" t="s">
        <v>1496</v>
      </c>
      <c r="B1225" s="193" t="s">
        <v>82</v>
      </c>
      <c r="C1225" s="193" t="s">
        <v>83</v>
      </c>
      <c r="D1225" s="193" t="s">
        <v>1499</v>
      </c>
      <c r="E1225" s="201">
        <v>20</v>
      </c>
      <c r="F1225" s="195" t="s">
        <v>1458</v>
      </c>
      <c r="G1225" s="193"/>
      <c r="H1225" s="195"/>
      <c r="I1225" s="195"/>
      <c r="J1225" s="223"/>
    </row>
    <row r="1226" spans="1:10" s="224" customFormat="1" ht="33">
      <c r="A1226" s="193" t="s">
        <v>1885</v>
      </c>
      <c r="B1226" s="193" t="s">
        <v>84</v>
      </c>
      <c r="C1226" s="193" t="s">
        <v>85</v>
      </c>
      <c r="D1226" s="193" t="s">
        <v>1520</v>
      </c>
      <c r="E1226" s="201">
        <v>176</v>
      </c>
      <c r="F1226" s="195" t="s">
        <v>1458</v>
      </c>
      <c r="G1226" s="193"/>
      <c r="H1226" s="195" t="s">
        <v>1845</v>
      </c>
      <c r="I1226" s="195"/>
      <c r="J1226" s="223"/>
    </row>
    <row r="1227" spans="1:10" s="224" customFormat="1" ht="33">
      <c r="A1227" s="193" t="s">
        <v>1885</v>
      </c>
      <c r="B1227" s="193" t="s">
        <v>86</v>
      </c>
      <c r="C1227" s="193" t="s">
        <v>85</v>
      </c>
      <c r="D1227" s="193" t="s">
        <v>1520</v>
      </c>
      <c r="E1227" s="201">
        <v>190</v>
      </c>
      <c r="F1227" s="195" t="s">
        <v>1458</v>
      </c>
      <c r="G1227" s="193"/>
      <c r="H1227" s="195" t="s">
        <v>1845</v>
      </c>
      <c r="I1227" s="195"/>
      <c r="J1227" s="223"/>
    </row>
    <row r="1228" spans="1:10" s="224" customFormat="1" ht="33">
      <c r="A1228" s="193" t="s">
        <v>1885</v>
      </c>
      <c r="B1228" s="193" t="s">
        <v>87</v>
      </c>
      <c r="C1228" s="193" t="s">
        <v>85</v>
      </c>
      <c r="D1228" s="193" t="s">
        <v>1520</v>
      </c>
      <c r="E1228" s="201">
        <v>84</v>
      </c>
      <c r="F1228" s="195" t="s">
        <v>1458</v>
      </c>
      <c r="G1228" s="193"/>
      <c r="H1228" s="195" t="s">
        <v>1845</v>
      </c>
      <c r="I1228" s="195"/>
      <c r="J1228" s="223"/>
    </row>
    <row r="1229" spans="1:10" s="222" customFormat="1" ht="33">
      <c r="A1229" s="193" t="s">
        <v>1885</v>
      </c>
      <c r="B1229" s="193" t="s">
        <v>88</v>
      </c>
      <c r="C1229" s="193" t="s">
        <v>85</v>
      </c>
      <c r="D1229" s="193" t="s">
        <v>1520</v>
      </c>
      <c r="E1229" s="201">
        <v>119</v>
      </c>
      <c r="F1229" s="195" t="s">
        <v>1458</v>
      </c>
      <c r="G1229" s="193"/>
      <c r="H1229" s="195" t="s">
        <v>1845</v>
      </c>
      <c r="I1229" s="195"/>
      <c r="J1229" s="221"/>
    </row>
    <row r="1230" spans="1:10" s="222" customFormat="1" ht="33">
      <c r="A1230" s="193"/>
      <c r="B1230" s="193"/>
      <c r="C1230" s="193" t="s">
        <v>89</v>
      </c>
      <c r="D1230" s="193"/>
      <c r="E1230" s="201">
        <f>SUM(E1226:E1229)</f>
        <v>569</v>
      </c>
      <c r="F1230" s="195"/>
      <c r="G1230" s="193"/>
      <c r="H1230" s="195"/>
      <c r="I1230" s="195"/>
      <c r="J1230" s="221"/>
    </row>
    <row r="1231" spans="1:10" s="222" customFormat="1" ht="33">
      <c r="A1231" s="193" t="s">
        <v>1945</v>
      </c>
      <c r="B1231" s="193" t="s">
        <v>90</v>
      </c>
      <c r="C1231" s="193" t="s">
        <v>91</v>
      </c>
      <c r="D1231" s="193" t="s">
        <v>1855</v>
      </c>
      <c r="E1231" s="201">
        <v>183</v>
      </c>
      <c r="F1231" s="195" t="s">
        <v>1458</v>
      </c>
      <c r="G1231" s="193"/>
      <c r="H1231" s="195" t="s">
        <v>1845</v>
      </c>
      <c r="I1231" s="195"/>
      <c r="J1231" s="221"/>
    </row>
    <row r="1232" spans="1:10" s="222" customFormat="1" ht="33">
      <c r="A1232" s="193" t="s">
        <v>1945</v>
      </c>
      <c r="B1232" s="193" t="s">
        <v>92</v>
      </c>
      <c r="C1232" s="193" t="s">
        <v>91</v>
      </c>
      <c r="D1232" s="193" t="s">
        <v>1855</v>
      </c>
      <c r="E1232" s="201">
        <v>318</v>
      </c>
      <c r="F1232" s="195" t="s">
        <v>1458</v>
      </c>
      <c r="G1232" s="193"/>
      <c r="H1232" s="195" t="s">
        <v>1845</v>
      </c>
      <c r="I1232" s="195"/>
      <c r="J1232" s="221"/>
    </row>
    <row r="1233" spans="1:10" s="218" customFormat="1" ht="33">
      <c r="A1233" s="193" t="s">
        <v>1945</v>
      </c>
      <c r="B1233" s="193" t="s">
        <v>93</v>
      </c>
      <c r="C1233" s="193" t="s">
        <v>91</v>
      </c>
      <c r="D1233" s="193" t="s">
        <v>1855</v>
      </c>
      <c r="E1233" s="201">
        <v>490</v>
      </c>
      <c r="F1233" s="195" t="s">
        <v>1458</v>
      </c>
      <c r="G1233" s="193"/>
      <c r="H1233" s="195" t="s">
        <v>1845</v>
      </c>
      <c r="I1233" s="195"/>
      <c r="J1233" s="217"/>
    </row>
    <row r="1234" spans="1:10" s="218" customFormat="1" ht="33">
      <c r="A1234" s="193" t="s">
        <v>1945</v>
      </c>
      <c r="B1234" s="193" t="s">
        <v>94</v>
      </c>
      <c r="C1234" s="193" t="s">
        <v>91</v>
      </c>
      <c r="D1234" s="193" t="s">
        <v>1855</v>
      </c>
      <c r="E1234" s="201">
        <v>277</v>
      </c>
      <c r="F1234" s="195" t="s">
        <v>1458</v>
      </c>
      <c r="G1234" s="193"/>
      <c r="H1234" s="195" t="s">
        <v>1845</v>
      </c>
      <c r="I1234" s="195"/>
      <c r="J1234" s="217"/>
    </row>
    <row r="1235" spans="1:10" s="224" customFormat="1" ht="33">
      <c r="A1235" s="193" t="s">
        <v>1885</v>
      </c>
      <c r="B1235" s="193" t="s">
        <v>95</v>
      </c>
      <c r="C1235" s="193" t="s">
        <v>91</v>
      </c>
      <c r="D1235" s="193" t="s">
        <v>1520</v>
      </c>
      <c r="E1235" s="201">
        <v>465</v>
      </c>
      <c r="F1235" s="195" t="s">
        <v>1458</v>
      </c>
      <c r="G1235" s="193"/>
      <c r="H1235" s="195" t="s">
        <v>1845</v>
      </c>
      <c r="I1235" s="195"/>
      <c r="J1235" s="223"/>
    </row>
    <row r="1236" spans="1:10" s="224" customFormat="1" ht="33">
      <c r="A1236" s="193" t="s">
        <v>1885</v>
      </c>
      <c r="B1236" s="193" t="s">
        <v>96</v>
      </c>
      <c r="C1236" s="193" t="s">
        <v>91</v>
      </c>
      <c r="D1236" s="193" t="s">
        <v>1520</v>
      </c>
      <c r="E1236" s="201">
        <v>464</v>
      </c>
      <c r="F1236" s="195" t="s">
        <v>1458</v>
      </c>
      <c r="G1236" s="193"/>
      <c r="H1236" s="195" t="s">
        <v>1845</v>
      </c>
      <c r="I1236" s="195"/>
      <c r="J1236" s="223"/>
    </row>
    <row r="1237" spans="1:10" s="224" customFormat="1" ht="33">
      <c r="A1237" s="193" t="s">
        <v>1885</v>
      </c>
      <c r="B1237" s="193" t="s">
        <v>96</v>
      </c>
      <c r="C1237" s="193" t="s">
        <v>91</v>
      </c>
      <c r="D1237" s="193" t="s">
        <v>1520</v>
      </c>
      <c r="E1237" s="201">
        <v>436</v>
      </c>
      <c r="F1237" s="195" t="s">
        <v>1458</v>
      </c>
      <c r="G1237" s="193"/>
      <c r="H1237" s="195" t="s">
        <v>1845</v>
      </c>
      <c r="I1237" s="195"/>
      <c r="J1237" s="223"/>
    </row>
    <row r="1238" spans="1:10" s="224" customFormat="1" ht="33">
      <c r="A1238" s="193" t="s">
        <v>1885</v>
      </c>
      <c r="B1238" s="193" t="s">
        <v>95</v>
      </c>
      <c r="C1238" s="193" t="s">
        <v>91</v>
      </c>
      <c r="D1238" s="193" t="s">
        <v>1520</v>
      </c>
      <c r="E1238" s="201">
        <v>499</v>
      </c>
      <c r="F1238" s="195" t="s">
        <v>1458</v>
      </c>
      <c r="G1238" s="193"/>
      <c r="H1238" s="195" t="s">
        <v>1845</v>
      </c>
      <c r="I1238" s="195"/>
      <c r="J1238" s="223"/>
    </row>
    <row r="1239" spans="1:10" s="224" customFormat="1" ht="33">
      <c r="A1239" s="193" t="s">
        <v>1885</v>
      </c>
      <c r="B1239" s="193" t="s">
        <v>97</v>
      </c>
      <c r="C1239" s="193" t="s">
        <v>91</v>
      </c>
      <c r="D1239" s="193" t="s">
        <v>1520</v>
      </c>
      <c r="E1239" s="201">
        <v>129</v>
      </c>
      <c r="F1239" s="195" t="s">
        <v>1458</v>
      </c>
      <c r="G1239" s="193"/>
      <c r="H1239" s="195" t="s">
        <v>1845</v>
      </c>
      <c r="I1239" s="195"/>
      <c r="J1239" s="223"/>
    </row>
    <row r="1240" spans="1:10" s="224" customFormat="1" ht="33">
      <c r="A1240" s="193" t="s">
        <v>1885</v>
      </c>
      <c r="B1240" s="193" t="s">
        <v>98</v>
      </c>
      <c r="C1240" s="193" t="s">
        <v>91</v>
      </c>
      <c r="D1240" s="193" t="s">
        <v>1520</v>
      </c>
      <c r="E1240" s="201">
        <v>383</v>
      </c>
      <c r="F1240" s="195" t="s">
        <v>1458</v>
      </c>
      <c r="G1240" s="193"/>
      <c r="H1240" s="195" t="s">
        <v>1845</v>
      </c>
      <c r="I1240" s="195"/>
      <c r="J1240" s="223"/>
    </row>
    <row r="1241" spans="1:10" s="224" customFormat="1" ht="33">
      <c r="A1241" s="193" t="s">
        <v>1885</v>
      </c>
      <c r="B1241" s="193" t="s">
        <v>99</v>
      </c>
      <c r="C1241" s="193" t="s">
        <v>91</v>
      </c>
      <c r="D1241" s="193" t="s">
        <v>1520</v>
      </c>
      <c r="E1241" s="201">
        <v>160</v>
      </c>
      <c r="F1241" s="195" t="s">
        <v>1458</v>
      </c>
      <c r="G1241" s="193"/>
      <c r="H1241" s="195" t="s">
        <v>1845</v>
      </c>
      <c r="I1241" s="195"/>
      <c r="J1241" s="223"/>
    </row>
    <row r="1242" spans="1:10" s="224" customFormat="1" ht="33">
      <c r="A1242" s="193" t="s">
        <v>1885</v>
      </c>
      <c r="B1242" s="193" t="s">
        <v>99</v>
      </c>
      <c r="C1242" s="193" t="s">
        <v>91</v>
      </c>
      <c r="D1242" s="193" t="s">
        <v>1520</v>
      </c>
      <c r="E1242" s="201">
        <v>324</v>
      </c>
      <c r="F1242" s="195" t="s">
        <v>1458</v>
      </c>
      <c r="G1242" s="193"/>
      <c r="H1242" s="195" t="s">
        <v>1845</v>
      </c>
      <c r="I1242" s="195"/>
      <c r="J1242" s="223"/>
    </row>
    <row r="1243" spans="1:10" s="218" customFormat="1" ht="33">
      <c r="A1243" s="193" t="s">
        <v>1885</v>
      </c>
      <c r="B1243" s="193" t="s">
        <v>100</v>
      </c>
      <c r="C1243" s="193" t="s">
        <v>91</v>
      </c>
      <c r="D1243" s="193" t="s">
        <v>1520</v>
      </c>
      <c r="E1243" s="201">
        <v>458</v>
      </c>
      <c r="F1243" s="195" t="s">
        <v>1458</v>
      </c>
      <c r="G1243" s="193"/>
      <c r="H1243" s="195" t="s">
        <v>1845</v>
      </c>
      <c r="I1243" s="195"/>
      <c r="J1243" s="217"/>
    </row>
    <row r="1244" spans="1:10" s="218" customFormat="1" ht="33">
      <c r="A1244" s="193" t="s">
        <v>1885</v>
      </c>
      <c r="B1244" s="193" t="s">
        <v>101</v>
      </c>
      <c r="C1244" s="193" t="s">
        <v>91</v>
      </c>
      <c r="D1244" s="193" t="s">
        <v>1520</v>
      </c>
      <c r="E1244" s="201">
        <v>445</v>
      </c>
      <c r="F1244" s="195" t="s">
        <v>1458</v>
      </c>
      <c r="G1244" s="193"/>
      <c r="H1244" s="195" t="s">
        <v>1845</v>
      </c>
      <c r="I1244" s="195"/>
      <c r="J1244" s="217"/>
    </row>
    <row r="1245" spans="1:10" s="218" customFormat="1" ht="33">
      <c r="A1245" s="193" t="s">
        <v>1885</v>
      </c>
      <c r="B1245" s="193" t="s">
        <v>98</v>
      </c>
      <c r="C1245" s="193" t="s">
        <v>91</v>
      </c>
      <c r="D1245" s="193" t="s">
        <v>1520</v>
      </c>
      <c r="E1245" s="201">
        <v>188</v>
      </c>
      <c r="F1245" s="195" t="s">
        <v>1458</v>
      </c>
      <c r="G1245" s="193"/>
      <c r="H1245" s="195" t="s">
        <v>1845</v>
      </c>
      <c r="I1245" s="195"/>
      <c r="J1245" s="217"/>
    </row>
    <row r="1246" spans="1:10" s="218" customFormat="1" ht="33">
      <c r="A1246" s="193" t="s">
        <v>1885</v>
      </c>
      <c r="B1246" s="193" t="s">
        <v>102</v>
      </c>
      <c r="C1246" s="193" t="s">
        <v>91</v>
      </c>
      <c r="D1246" s="193" t="s">
        <v>1520</v>
      </c>
      <c r="E1246" s="201">
        <v>20</v>
      </c>
      <c r="F1246" s="195" t="s">
        <v>1458</v>
      </c>
      <c r="G1246" s="193"/>
      <c r="H1246" s="195" t="s">
        <v>1845</v>
      </c>
      <c r="I1246" s="195"/>
      <c r="J1246" s="217"/>
    </row>
    <row r="1247" spans="1:10" s="218" customFormat="1" ht="33">
      <c r="A1247" s="193" t="s">
        <v>1885</v>
      </c>
      <c r="B1247" s="193" t="s">
        <v>103</v>
      </c>
      <c r="C1247" s="193" t="s">
        <v>91</v>
      </c>
      <c r="D1247" s="193" t="s">
        <v>1520</v>
      </c>
      <c r="E1247" s="201">
        <v>20</v>
      </c>
      <c r="F1247" s="195" t="s">
        <v>1458</v>
      </c>
      <c r="G1247" s="193"/>
      <c r="H1247" s="195" t="s">
        <v>1845</v>
      </c>
      <c r="I1247" s="195"/>
      <c r="J1247" s="217"/>
    </row>
    <row r="1248" spans="1:10" s="218" customFormat="1" ht="30" customHeight="1">
      <c r="A1248" s="193" t="s">
        <v>1885</v>
      </c>
      <c r="B1248" s="193" t="s">
        <v>98</v>
      </c>
      <c r="C1248" s="193" t="s">
        <v>91</v>
      </c>
      <c r="D1248" s="193" t="s">
        <v>1520</v>
      </c>
      <c r="E1248" s="201">
        <v>34</v>
      </c>
      <c r="F1248" s="195" t="s">
        <v>1458</v>
      </c>
      <c r="G1248" s="193"/>
      <c r="H1248" s="195" t="s">
        <v>1845</v>
      </c>
      <c r="I1248" s="195"/>
      <c r="J1248" s="217"/>
    </row>
    <row r="1249" spans="1:10" s="222" customFormat="1" ht="33">
      <c r="A1249" s="193" t="s">
        <v>1885</v>
      </c>
      <c r="B1249" s="193" t="s">
        <v>99</v>
      </c>
      <c r="C1249" s="193" t="s">
        <v>91</v>
      </c>
      <c r="D1249" s="193" t="s">
        <v>1520</v>
      </c>
      <c r="E1249" s="201">
        <v>33</v>
      </c>
      <c r="F1249" s="195" t="s">
        <v>1458</v>
      </c>
      <c r="G1249" s="193"/>
      <c r="H1249" s="195" t="s">
        <v>1845</v>
      </c>
      <c r="I1249" s="195" t="s">
        <v>1845</v>
      </c>
      <c r="J1249" s="221"/>
    </row>
    <row r="1250" spans="1:9" s="78" customFormat="1" ht="30.75" customHeight="1">
      <c r="A1250" s="193"/>
      <c r="B1250" s="193"/>
      <c r="C1250" s="193" t="s">
        <v>1803</v>
      </c>
      <c r="D1250" s="193"/>
      <c r="E1250" s="201">
        <f>SUM(E1231:E1249)</f>
        <v>5326</v>
      </c>
      <c r="F1250" s="195"/>
      <c r="G1250" s="193"/>
      <c r="H1250" s="195"/>
      <c r="I1250" s="195"/>
    </row>
    <row r="1251" spans="1:9" s="78" customFormat="1" ht="33">
      <c r="A1251" s="193" t="s">
        <v>316</v>
      </c>
      <c r="B1251" s="193" t="s">
        <v>104</v>
      </c>
      <c r="C1251" s="193" t="s">
        <v>105</v>
      </c>
      <c r="D1251" s="193" t="s">
        <v>319</v>
      </c>
      <c r="E1251" s="201">
        <v>160</v>
      </c>
      <c r="F1251" s="195" t="s">
        <v>320</v>
      </c>
      <c r="G1251" s="193" t="s">
        <v>321</v>
      </c>
      <c r="H1251" s="195"/>
      <c r="I1251" s="195"/>
    </row>
    <row r="1252" spans="1:9" s="78" customFormat="1" ht="33">
      <c r="A1252" s="193" t="s">
        <v>857</v>
      </c>
      <c r="B1252" s="193" t="s">
        <v>106</v>
      </c>
      <c r="C1252" s="193" t="s">
        <v>107</v>
      </c>
      <c r="D1252" s="193" t="s">
        <v>319</v>
      </c>
      <c r="E1252" s="201">
        <v>246</v>
      </c>
      <c r="F1252" s="195" t="s">
        <v>293</v>
      </c>
      <c r="G1252" s="193"/>
      <c r="H1252" s="195" t="s">
        <v>294</v>
      </c>
      <c r="I1252" s="195"/>
    </row>
    <row r="1253" spans="1:242" s="78" customFormat="1" ht="33">
      <c r="A1253" s="193" t="s">
        <v>857</v>
      </c>
      <c r="B1253" s="193" t="s">
        <v>108</v>
      </c>
      <c r="C1253" s="193" t="s">
        <v>107</v>
      </c>
      <c r="D1253" s="193" t="s">
        <v>319</v>
      </c>
      <c r="E1253" s="201">
        <v>412</v>
      </c>
      <c r="F1253" s="195" t="s">
        <v>293</v>
      </c>
      <c r="G1253" s="193"/>
      <c r="H1253" s="195" t="s">
        <v>294</v>
      </c>
      <c r="I1253" s="195" t="s">
        <v>294</v>
      </c>
      <c r="J1253" s="77"/>
      <c r="K1253" s="77"/>
      <c r="L1253" s="77"/>
      <c r="M1253" s="77"/>
      <c r="N1253" s="77"/>
      <c r="O1253" s="77"/>
      <c r="P1253" s="77"/>
      <c r="Q1253" s="77"/>
      <c r="R1253" s="77"/>
      <c r="S1253" s="77"/>
      <c r="T1253" s="77"/>
      <c r="U1253" s="77"/>
      <c r="V1253" s="77"/>
      <c r="W1253" s="77"/>
      <c r="X1253" s="77"/>
      <c r="Y1253" s="77"/>
      <c r="Z1253" s="77"/>
      <c r="AA1253" s="77"/>
      <c r="AB1253" s="77"/>
      <c r="AC1253" s="77"/>
      <c r="AD1253" s="77"/>
      <c r="AE1253" s="77"/>
      <c r="AF1253" s="77"/>
      <c r="AG1253" s="77"/>
      <c r="AH1253" s="77"/>
      <c r="AI1253" s="77"/>
      <c r="AJ1253" s="77"/>
      <c r="AK1253" s="77"/>
      <c r="AL1253" s="77"/>
      <c r="AM1253" s="77"/>
      <c r="AN1253" s="77"/>
      <c r="AO1253" s="77"/>
      <c r="AP1253" s="77"/>
      <c r="AQ1253" s="77"/>
      <c r="AR1253" s="77"/>
      <c r="AS1253" s="77"/>
      <c r="AT1253" s="77"/>
      <c r="AU1253" s="77"/>
      <c r="AV1253" s="77"/>
      <c r="AW1253" s="77"/>
      <c r="AX1253" s="77"/>
      <c r="AY1253" s="77"/>
      <c r="AZ1253" s="77"/>
      <c r="BA1253" s="77"/>
      <c r="BB1253" s="77"/>
      <c r="BC1253" s="77"/>
      <c r="BD1253" s="77"/>
      <c r="BE1253" s="77"/>
      <c r="BF1253" s="77"/>
      <c r="BG1253" s="77"/>
      <c r="BH1253" s="77"/>
      <c r="BI1253" s="77"/>
      <c r="BJ1253" s="77"/>
      <c r="BK1253" s="77"/>
      <c r="BL1253" s="77"/>
      <c r="BM1253" s="77"/>
      <c r="BN1253" s="77"/>
      <c r="BO1253" s="77"/>
      <c r="BP1253" s="77"/>
      <c r="BQ1253" s="77"/>
      <c r="BR1253" s="77"/>
      <c r="BS1253" s="77"/>
      <c r="BT1253" s="77"/>
      <c r="BU1253" s="77"/>
      <c r="BV1253" s="77"/>
      <c r="BW1253" s="77"/>
      <c r="BX1253" s="77"/>
      <c r="BY1253" s="77"/>
      <c r="BZ1253" s="77"/>
      <c r="CA1253" s="77"/>
      <c r="CB1253" s="77"/>
      <c r="CC1253" s="77"/>
      <c r="CD1253" s="77"/>
      <c r="CE1253" s="77"/>
      <c r="CF1253" s="77"/>
      <c r="CG1253" s="77"/>
      <c r="CH1253" s="77"/>
      <c r="CI1253" s="77"/>
      <c r="CJ1253" s="77"/>
      <c r="CK1253" s="77"/>
      <c r="CL1253" s="77"/>
      <c r="CM1253" s="77"/>
      <c r="CN1253" s="77"/>
      <c r="CO1253" s="77"/>
      <c r="CP1253" s="77"/>
      <c r="CQ1253" s="77"/>
      <c r="CR1253" s="77"/>
      <c r="CS1253" s="77"/>
      <c r="CT1253" s="77"/>
      <c r="CU1253" s="77"/>
      <c r="CV1253" s="77"/>
      <c r="CW1253" s="77"/>
      <c r="CX1253" s="77"/>
      <c r="CY1253" s="77"/>
      <c r="CZ1253" s="77"/>
      <c r="DA1253" s="77"/>
      <c r="DB1253" s="77"/>
      <c r="DC1253" s="77"/>
      <c r="DD1253" s="77"/>
      <c r="DE1253" s="77"/>
      <c r="DF1253" s="77"/>
      <c r="DG1253" s="77"/>
      <c r="DH1253" s="77"/>
      <c r="DI1253" s="77"/>
      <c r="DJ1253" s="77"/>
      <c r="DK1253" s="77"/>
      <c r="DL1253" s="77"/>
      <c r="DM1253" s="77"/>
      <c r="DN1253" s="77"/>
      <c r="DO1253" s="77"/>
      <c r="DP1253" s="77"/>
      <c r="DQ1253" s="77"/>
      <c r="DR1253" s="77"/>
      <c r="DS1253" s="77"/>
      <c r="DT1253" s="77"/>
      <c r="DU1253" s="77"/>
      <c r="DV1253" s="77"/>
      <c r="DW1253" s="77"/>
      <c r="DX1253" s="77"/>
      <c r="DY1253" s="77"/>
      <c r="DZ1253" s="77"/>
      <c r="EA1253" s="77"/>
      <c r="EB1253" s="77"/>
      <c r="EC1253" s="77"/>
      <c r="ED1253" s="77"/>
      <c r="EE1253" s="77"/>
      <c r="EF1253" s="77"/>
      <c r="EG1253" s="77"/>
      <c r="EH1253" s="77"/>
      <c r="EI1253" s="77"/>
      <c r="EJ1253" s="77"/>
      <c r="EK1253" s="77"/>
      <c r="EL1253" s="77"/>
      <c r="EM1253" s="77"/>
      <c r="EN1253" s="77"/>
      <c r="EO1253" s="77"/>
      <c r="EP1253" s="77"/>
      <c r="EQ1253" s="77"/>
      <c r="ER1253" s="77"/>
      <c r="ES1253" s="77"/>
      <c r="ET1253" s="77"/>
      <c r="EU1253" s="77"/>
      <c r="EV1253" s="77"/>
      <c r="EW1253" s="77"/>
      <c r="EX1253" s="77"/>
      <c r="EY1253" s="77"/>
      <c r="EZ1253" s="77"/>
      <c r="FA1253" s="77"/>
      <c r="FB1253" s="77"/>
      <c r="FC1253" s="77"/>
      <c r="FD1253" s="77"/>
      <c r="FE1253" s="77"/>
      <c r="FF1253" s="77"/>
      <c r="FG1253" s="77"/>
      <c r="FH1253" s="77"/>
      <c r="FI1253" s="77"/>
      <c r="FJ1253" s="77"/>
      <c r="FK1253" s="77"/>
      <c r="FL1253" s="77"/>
      <c r="FM1253" s="77"/>
      <c r="FN1253" s="77"/>
      <c r="FO1253" s="77"/>
      <c r="FP1253" s="77"/>
      <c r="FQ1253" s="77"/>
      <c r="FR1253" s="77"/>
      <c r="FS1253" s="77"/>
      <c r="FT1253" s="77"/>
      <c r="FU1253" s="77"/>
      <c r="FV1253" s="77"/>
      <c r="FW1253" s="77"/>
      <c r="FX1253" s="77"/>
      <c r="FY1253" s="77"/>
      <c r="FZ1253" s="77"/>
      <c r="GA1253" s="77"/>
      <c r="GB1253" s="77"/>
      <c r="GC1253" s="77"/>
      <c r="GD1253" s="77"/>
      <c r="GE1253" s="77"/>
      <c r="GF1253" s="77"/>
      <c r="GG1253" s="77"/>
      <c r="GH1253" s="77"/>
      <c r="GI1253" s="77"/>
      <c r="GJ1253" s="77"/>
      <c r="GK1253" s="77"/>
      <c r="GL1253" s="77"/>
      <c r="GM1253" s="77"/>
      <c r="GN1253" s="77"/>
      <c r="GO1253" s="77"/>
      <c r="GP1253" s="77"/>
      <c r="GQ1253" s="77"/>
      <c r="GR1253" s="77"/>
      <c r="GS1253" s="77"/>
      <c r="GT1253" s="77"/>
      <c r="GU1253" s="77"/>
      <c r="GV1253" s="77"/>
      <c r="GW1253" s="77"/>
      <c r="GX1253" s="77"/>
      <c r="GY1253" s="77"/>
      <c r="GZ1253" s="77"/>
      <c r="HA1253" s="77"/>
      <c r="HB1253" s="77"/>
      <c r="HC1253" s="77"/>
      <c r="HD1253" s="77"/>
      <c r="HE1253" s="77"/>
      <c r="HF1253" s="77"/>
      <c r="HG1253" s="77"/>
      <c r="HH1253" s="77"/>
      <c r="HI1253" s="77"/>
      <c r="HJ1253" s="77"/>
      <c r="HK1253" s="77"/>
      <c r="HL1253" s="77"/>
      <c r="HM1253" s="77"/>
      <c r="HN1253" s="77"/>
      <c r="HO1253" s="77"/>
      <c r="HP1253" s="77"/>
      <c r="HQ1253" s="77"/>
      <c r="HR1253" s="77"/>
      <c r="HS1253" s="77"/>
      <c r="HT1253" s="77"/>
      <c r="HU1253" s="77"/>
      <c r="HV1253" s="77"/>
      <c r="HW1253" s="77"/>
      <c r="HX1253" s="77"/>
      <c r="HY1253" s="77"/>
      <c r="HZ1253" s="77"/>
      <c r="IA1253" s="77"/>
      <c r="IB1253" s="77"/>
      <c r="IC1253" s="77"/>
      <c r="ID1253" s="77"/>
      <c r="IE1253" s="77"/>
      <c r="IF1253" s="77"/>
      <c r="IG1253" s="77"/>
      <c r="IH1253" s="77"/>
    </row>
    <row r="1254" spans="1:242" s="78" customFormat="1" ht="33">
      <c r="A1254" s="193"/>
      <c r="B1254" s="193"/>
      <c r="C1254" s="193" t="s">
        <v>109</v>
      </c>
      <c r="D1254" s="193"/>
      <c r="E1254" s="201">
        <f>SUM(E1252:E1253)</f>
        <v>658</v>
      </c>
      <c r="F1254" s="195"/>
      <c r="G1254" s="193"/>
      <c r="H1254" s="195"/>
      <c r="I1254" s="195" t="s">
        <v>1845</v>
      </c>
      <c r="J1254" s="77"/>
      <c r="K1254" s="77"/>
      <c r="L1254" s="77"/>
      <c r="M1254" s="77"/>
      <c r="N1254" s="77"/>
      <c r="O1254" s="77"/>
      <c r="P1254" s="77"/>
      <c r="Q1254" s="77"/>
      <c r="R1254" s="77"/>
      <c r="S1254" s="77"/>
      <c r="T1254" s="77"/>
      <c r="U1254" s="77"/>
      <c r="V1254" s="77"/>
      <c r="W1254" s="77"/>
      <c r="X1254" s="77"/>
      <c r="Y1254" s="77"/>
      <c r="Z1254" s="77"/>
      <c r="AA1254" s="77"/>
      <c r="AB1254" s="77"/>
      <c r="AC1254" s="77"/>
      <c r="AD1254" s="77"/>
      <c r="AE1254" s="77"/>
      <c r="AF1254" s="77"/>
      <c r="AG1254" s="77"/>
      <c r="AH1254" s="77"/>
      <c r="AI1254" s="77"/>
      <c r="AJ1254" s="77"/>
      <c r="AK1254" s="77"/>
      <c r="AL1254" s="77"/>
      <c r="AM1254" s="77"/>
      <c r="AN1254" s="77"/>
      <c r="AO1254" s="77"/>
      <c r="AP1254" s="77"/>
      <c r="AQ1254" s="77"/>
      <c r="AR1254" s="77"/>
      <c r="AS1254" s="77"/>
      <c r="AT1254" s="77"/>
      <c r="AU1254" s="77"/>
      <c r="AV1254" s="77"/>
      <c r="AW1254" s="77"/>
      <c r="AX1254" s="77"/>
      <c r="AY1254" s="77"/>
      <c r="AZ1254" s="77"/>
      <c r="BA1254" s="77"/>
      <c r="BB1254" s="77"/>
      <c r="BC1254" s="77"/>
      <c r="BD1254" s="77"/>
      <c r="BE1254" s="77"/>
      <c r="BF1254" s="77"/>
      <c r="BG1254" s="77"/>
      <c r="BH1254" s="77"/>
      <c r="BI1254" s="77"/>
      <c r="BJ1254" s="77"/>
      <c r="BK1254" s="77"/>
      <c r="BL1254" s="77"/>
      <c r="BM1254" s="77"/>
      <c r="BN1254" s="77"/>
      <c r="BO1254" s="77"/>
      <c r="BP1254" s="77"/>
      <c r="BQ1254" s="77"/>
      <c r="BR1254" s="77"/>
      <c r="BS1254" s="77"/>
      <c r="BT1254" s="77"/>
      <c r="BU1254" s="77"/>
      <c r="BV1254" s="77"/>
      <c r="BW1254" s="77"/>
      <c r="BX1254" s="77"/>
      <c r="BY1254" s="77"/>
      <c r="BZ1254" s="77"/>
      <c r="CA1254" s="77"/>
      <c r="CB1254" s="77"/>
      <c r="CC1254" s="77"/>
      <c r="CD1254" s="77"/>
      <c r="CE1254" s="77"/>
      <c r="CF1254" s="77"/>
      <c r="CG1254" s="77"/>
      <c r="CH1254" s="77"/>
      <c r="CI1254" s="77"/>
      <c r="CJ1254" s="77"/>
      <c r="CK1254" s="77"/>
      <c r="CL1254" s="77"/>
      <c r="CM1254" s="77"/>
      <c r="CN1254" s="77"/>
      <c r="CO1254" s="77"/>
      <c r="CP1254" s="77"/>
      <c r="CQ1254" s="77"/>
      <c r="CR1254" s="77"/>
      <c r="CS1254" s="77"/>
      <c r="CT1254" s="77"/>
      <c r="CU1254" s="77"/>
      <c r="CV1254" s="77"/>
      <c r="CW1254" s="77"/>
      <c r="CX1254" s="77"/>
      <c r="CY1254" s="77"/>
      <c r="CZ1254" s="77"/>
      <c r="DA1254" s="77"/>
      <c r="DB1254" s="77"/>
      <c r="DC1254" s="77"/>
      <c r="DD1254" s="77"/>
      <c r="DE1254" s="77"/>
      <c r="DF1254" s="77"/>
      <c r="DG1254" s="77"/>
      <c r="DH1254" s="77"/>
      <c r="DI1254" s="77"/>
      <c r="DJ1254" s="77"/>
      <c r="DK1254" s="77"/>
      <c r="DL1254" s="77"/>
      <c r="DM1254" s="77"/>
      <c r="DN1254" s="77"/>
      <c r="DO1254" s="77"/>
      <c r="DP1254" s="77"/>
      <c r="DQ1254" s="77"/>
      <c r="DR1254" s="77"/>
      <c r="DS1254" s="77"/>
      <c r="DT1254" s="77"/>
      <c r="DU1254" s="77"/>
      <c r="DV1254" s="77"/>
      <c r="DW1254" s="77"/>
      <c r="DX1254" s="77"/>
      <c r="DY1254" s="77"/>
      <c r="DZ1254" s="77"/>
      <c r="EA1254" s="77"/>
      <c r="EB1254" s="77"/>
      <c r="EC1254" s="77"/>
      <c r="ED1254" s="77"/>
      <c r="EE1254" s="77"/>
      <c r="EF1254" s="77"/>
      <c r="EG1254" s="77"/>
      <c r="EH1254" s="77"/>
      <c r="EI1254" s="77"/>
      <c r="EJ1254" s="77"/>
      <c r="EK1254" s="77"/>
      <c r="EL1254" s="77"/>
      <c r="EM1254" s="77"/>
      <c r="EN1254" s="77"/>
      <c r="EO1254" s="77"/>
      <c r="EP1254" s="77"/>
      <c r="EQ1254" s="77"/>
      <c r="ER1254" s="77"/>
      <c r="ES1254" s="77"/>
      <c r="ET1254" s="77"/>
      <c r="EU1254" s="77"/>
      <c r="EV1254" s="77"/>
      <c r="EW1254" s="77"/>
      <c r="EX1254" s="77"/>
      <c r="EY1254" s="77"/>
      <c r="EZ1254" s="77"/>
      <c r="FA1254" s="77"/>
      <c r="FB1254" s="77"/>
      <c r="FC1254" s="77"/>
      <c r="FD1254" s="77"/>
      <c r="FE1254" s="77"/>
      <c r="FF1254" s="77"/>
      <c r="FG1254" s="77"/>
      <c r="FH1254" s="77"/>
      <c r="FI1254" s="77"/>
      <c r="FJ1254" s="77"/>
      <c r="FK1254" s="77"/>
      <c r="FL1254" s="77"/>
      <c r="FM1254" s="77"/>
      <c r="FN1254" s="77"/>
      <c r="FO1254" s="77"/>
      <c r="FP1254" s="77"/>
      <c r="FQ1254" s="77"/>
      <c r="FR1254" s="77"/>
      <c r="FS1254" s="77"/>
      <c r="FT1254" s="77"/>
      <c r="FU1254" s="77"/>
      <c r="FV1254" s="77"/>
      <c r="FW1254" s="77"/>
      <c r="FX1254" s="77"/>
      <c r="FY1254" s="77"/>
      <c r="FZ1254" s="77"/>
      <c r="GA1254" s="77"/>
      <c r="GB1254" s="77"/>
      <c r="GC1254" s="77"/>
      <c r="GD1254" s="77"/>
      <c r="GE1254" s="77"/>
      <c r="GF1254" s="77"/>
      <c r="GG1254" s="77"/>
      <c r="GH1254" s="77"/>
      <c r="GI1254" s="77"/>
      <c r="GJ1254" s="77"/>
      <c r="GK1254" s="77"/>
      <c r="GL1254" s="77"/>
      <c r="GM1254" s="77"/>
      <c r="GN1254" s="77"/>
      <c r="GO1254" s="77"/>
      <c r="GP1254" s="77"/>
      <c r="GQ1254" s="77"/>
      <c r="GR1254" s="77"/>
      <c r="GS1254" s="77"/>
      <c r="GT1254" s="77"/>
      <c r="GU1254" s="77"/>
      <c r="GV1254" s="77"/>
      <c r="GW1254" s="77"/>
      <c r="GX1254" s="77"/>
      <c r="GY1254" s="77"/>
      <c r="GZ1254" s="77"/>
      <c r="HA1254" s="77"/>
      <c r="HB1254" s="77"/>
      <c r="HC1254" s="77"/>
      <c r="HD1254" s="77"/>
      <c r="HE1254" s="77"/>
      <c r="HF1254" s="77"/>
      <c r="HG1254" s="77"/>
      <c r="HH1254" s="77"/>
      <c r="HI1254" s="77"/>
      <c r="HJ1254" s="77"/>
      <c r="HK1254" s="77"/>
      <c r="HL1254" s="77"/>
      <c r="HM1254" s="77"/>
      <c r="HN1254" s="77"/>
      <c r="HO1254" s="77"/>
      <c r="HP1254" s="77"/>
      <c r="HQ1254" s="77"/>
      <c r="HR1254" s="77"/>
      <c r="HS1254" s="77"/>
      <c r="HT1254" s="77"/>
      <c r="HU1254" s="77"/>
      <c r="HV1254" s="77"/>
      <c r="HW1254" s="77"/>
      <c r="HX1254" s="77"/>
      <c r="HY1254" s="77"/>
      <c r="HZ1254" s="77"/>
      <c r="IA1254" s="77"/>
      <c r="IB1254" s="77"/>
      <c r="IC1254" s="77"/>
      <c r="ID1254" s="77"/>
      <c r="IE1254" s="77"/>
      <c r="IF1254" s="77"/>
      <c r="IG1254" s="77"/>
      <c r="IH1254" s="77"/>
    </row>
    <row r="1255" spans="1:9" s="206" customFormat="1" ht="33">
      <c r="A1255" s="193" t="s">
        <v>1852</v>
      </c>
      <c r="B1255" s="193" t="s">
        <v>110</v>
      </c>
      <c r="C1255" s="193" t="s">
        <v>111</v>
      </c>
      <c r="D1255" s="193" t="s">
        <v>1855</v>
      </c>
      <c r="E1255" s="201">
        <v>23</v>
      </c>
      <c r="F1255" s="195" t="s">
        <v>1471</v>
      </c>
      <c r="G1255" s="193" t="s">
        <v>1856</v>
      </c>
      <c r="H1255" s="195"/>
      <c r="I1255" s="195"/>
    </row>
    <row r="1256" spans="1:9" s="206" customFormat="1" ht="33">
      <c r="A1256" s="193" t="s">
        <v>1852</v>
      </c>
      <c r="B1256" s="193" t="s">
        <v>112</v>
      </c>
      <c r="C1256" s="193" t="s">
        <v>111</v>
      </c>
      <c r="D1256" s="193" t="s">
        <v>1855</v>
      </c>
      <c r="E1256" s="201">
        <v>20</v>
      </c>
      <c r="F1256" s="195" t="s">
        <v>1471</v>
      </c>
      <c r="G1256" s="193" t="s">
        <v>1856</v>
      </c>
      <c r="H1256" s="195"/>
      <c r="I1256" s="195"/>
    </row>
    <row r="1257" spans="1:9" s="206" customFormat="1" ht="16.5">
      <c r="A1257" s="193" t="s">
        <v>1911</v>
      </c>
      <c r="B1257" s="193" t="s">
        <v>1984</v>
      </c>
      <c r="C1257" s="193" t="s">
        <v>111</v>
      </c>
      <c r="D1257" s="193" t="s">
        <v>1855</v>
      </c>
      <c r="E1257" s="201">
        <v>118</v>
      </c>
      <c r="F1257" s="195" t="s">
        <v>1458</v>
      </c>
      <c r="G1257" s="193"/>
      <c r="H1257" s="195" t="s">
        <v>1845</v>
      </c>
      <c r="I1257" s="195"/>
    </row>
    <row r="1258" spans="1:9" s="198" customFormat="1" ht="16.5">
      <c r="A1258" s="193" t="s">
        <v>1911</v>
      </c>
      <c r="B1258" s="193" t="s">
        <v>1985</v>
      </c>
      <c r="C1258" s="193" t="s">
        <v>111</v>
      </c>
      <c r="D1258" s="193" t="s">
        <v>1855</v>
      </c>
      <c r="E1258" s="201">
        <v>68</v>
      </c>
      <c r="F1258" s="195" t="s">
        <v>1458</v>
      </c>
      <c r="G1258" s="193"/>
      <c r="H1258" s="195" t="s">
        <v>1845</v>
      </c>
      <c r="I1258" s="195"/>
    </row>
    <row r="1259" spans="1:9" s="198" customFormat="1" ht="16.5">
      <c r="A1259" s="193"/>
      <c r="B1259" s="193"/>
      <c r="C1259" s="193" t="s">
        <v>113</v>
      </c>
      <c r="D1259" s="193"/>
      <c r="E1259" s="201">
        <f>SUM(E1255:E1258)</f>
        <v>229</v>
      </c>
      <c r="F1259" s="195"/>
      <c r="G1259" s="193"/>
      <c r="H1259" s="195"/>
      <c r="I1259" s="195"/>
    </row>
    <row r="1260" spans="1:9" s="198" customFormat="1" ht="33">
      <c r="A1260" s="193" t="s">
        <v>114</v>
      </c>
      <c r="B1260" s="193" t="s">
        <v>115</v>
      </c>
      <c r="C1260" s="193" t="s">
        <v>116</v>
      </c>
      <c r="D1260" s="193" t="s">
        <v>117</v>
      </c>
      <c r="E1260" s="201">
        <v>1990</v>
      </c>
      <c r="F1260" s="195" t="s">
        <v>578</v>
      </c>
      <c r="G1260" s="193"/>
      <c r="H1260" s="195" t="s">
        <v>579</v>
      </c>
      <c r="I1260" s="195"/>
    </row>
    <row r="1261" spans="1:9" s="198" customFormat="1" ht="33">
      <c r="A1261" s="193" t="s">
        <v>114</v>
      </c>
      <c r="B1261" s="193" t="s">
        <v>118</v>
      </c>
      <c r="C1261" s="193" t="s">
        <v>119</v>
      </c>
      <c r="D1261" s="193" t="s">
        <v>117</v>
      </c>
      <c r="E1261" s="201">
        <v>300</v>
      </c>
      <c r="F1261" s="195" t="s">
        <v>578</v>
      </c>
      <c r="G1261" s="193"/>
      <c r="H1261" s="195" t="s">
        <v>579</v>
      </c>
      <c r="I1261" s="195"/>
    </row>
    <row r="1262" spans="1:9" s="202" customFormat="1" ht="33">
      <c r="A1262" s="193" t="s">
        <v>114</v>
      </c>
      <c r="B1262" s="193" t="s">
        <v>120</v>
      </c>
      <c r="C1262" s="193" t="s">
        <v>121</v>
      </c>
      <c r="D1262" s="193" t="s">
        <v>117</v>
      </c>
      <c r="E1262" s="201">
        <v>40</v>
      </c>
      <c r="F1262" s="195" t="s">
        <v>578</v>
      </c>
      <c r="G1262" s="193"/>
      <c r="H1262" s="195" t="s">
        <v>579</v>
      </c>
      <c r="I1262" s="195"/>
    </row>
    <row r="1263" spans="1:9" s="202" customFormat="1" ht="33">
      <c r="A1263" s="193" t="s">
        <v>114</v>
      </c>
      <c r="B1263" s="193" t="s">
        <v>122</v>
      </c>
      <c r="C1263" s="193" t="s">
        <v>123</v>
      </c>
      <c r="D1263" s="193" t="s">
        <v>117</v>
      </c>
      <c r="E1263" s="201">
        <f>146200/1000</f>
        <v>146.2</v>
      </c>
      <c r="F1263" s="195" t="s">
        <v>578</v>
      </c>
      <c r="G1263" s="193"/>
      <c r="H1263" s="195" t="s">
        <v>579</v>
      </c>
      <c r="I1263" s="195"/>
    </row>
    <row r="1264" spans="1:9" s="207" customFormat="1" ht="33">
      <c r="A1264" s="193" t="s">
        <v>124</v>
      </c>
      <c r="B1264" s="193" t="s">
        <v>125</v>
      </c>
      <c r="C1264" s="193" t="s">
        <v>126</v>
      </c>
      <c r="D1264" s="193" t="s">
        <v>728</v>
      </c>
      <c r="E1264" s="201">
        <v>90</v>
      </c>
      <c r="F1264" s="195" t="s">
        <v>578</v>
      </c>
      <c r="G1264" s="193"/>
      <c r="H1264" s="195" t="s">
        <v>579</v>
      </c>
      <c r="I1264" s="195"/>
    </row>
    <row r="1265" spans="1:9" s="207" customFormat="1" ht="33">
      <c r="A1265" s="193" t="s">
        <v>124</v>
      </c>
      <c r="B1265" s="193" t="s">
        <v>127</v>
      </c>
      <c r="C1265" s="193" t="s">
        <v>128</v>
      </c>
      <c r="D1265" s="193" t="s">
        <v>728</v>
      </c>
      <c r="E1265" s="201">
        <v>218</v>
      </c>
      <c r="F1265" s="195" t="s">
        <v>578</v>
      </c>
      <c r="G1265" s="193"/>
      <c r="H1265" s="195" t="s">
        <v>579</v>
      </c>
      <c r="I1265" s="195"/>
    </row>
    <row r="1266" spans="1:9" s="207" customFormat="1" ht="33">
      <c r="A1266" s="193" t="s">
        <v>124</v>
      </c>
      <c r="B1266" s="193" t="s">
        <v>129</v>
      </c>
      <c r="C1266" s="193" t="s">
        <v>128</v>
      </c>
      <c r="D1266" s="193" t="s">
        <v>728</v>
      </c>
      <c r="E1266" s="201">
        <v>259</v>
      </c>
      <c r="F1266" s="195" t="s">
        <v>578</v>
      </c>
      <c r="G1266" s="193"/>
      <c r="H1266" s="195" t="s">
        <v>579</v>
      </c>
      <c r="I1266" s="195"/>
    </row>
    <row r="1267" spans="1:9" s="202" customFormat="1" ht="33">
      <c r="A1267" s="193" t="s">
        <v>124</v>
      </c>
      <c r="B1267" s="193" t="s">
        <v>130</v>
      </c>
      <c r="C1267" s="193" t="s">
        <v>128</v>
      </c>
      <c r="D1267" s="193" t="s">
        <v>728</v>
      </c>
      <c r="E1267" s="201">
        <v>38</v>
      </c>
      <c r="F1267" s="195" t="s">
        <v>578</v>
      </c>
      <c r="G1267" s="193"/>
      <c r="H1267" s="195" t="s">
        <v>579</v>
      </c>
      <c r="I1267" s="195"/>
    </row>
    <row r="1268" spans="1:9" s="202" customFormat="1" ht="33">
      <c r="A1268" s="193" t="s">
        <v>124</v>
      </c>
      <c r="B1268" s="193" t="s">
        <v>131</v>
      </c>
      <c r="C1268" s="193" t="s">
        <v>128</v>
      </c>
      <c r="D1268" s="193" t="s">
        <v>728</v>
      </c>
      <c r="E1268" s="201">
        <v>208</v>
      </c>
      <c r="F1268" s="195" t="s">
        <v>578</v>
      </c>
      <c r="G1268" s="193"/>
      <c r="H1268" s="195" t="s">
        <v>579</v>
      </c>
      <c r="I1268" s="195"/>
    </row>
    <row r="1269" spans="1:9" s="202" customFormat="1" ht="33">
      <c r="A1269" s="193" t="s">
        <v>124</v>
      </c>
      <c r="B1269" s="193" t="s">
        <v>131</v>
      </c>
      <c r="C1269" s="193" t="s">
        <v>128</v>
      </c>
      <c r="D1269" s="193" t="s">
        <v>728</v>
      </c>
      <c r="E1269" s="201">
        <v>101</v>
      </c>
      <c r="F1269" s="195" t="s">
        <v>578</v>
      </c>
      <c r="G1269" s="193"/>
      <c r="H1269" s="195" t="s">
        <v>579</v>
      </c>
      <c r="I1269" s="195"/>
    </row>
    <row r="1270" spans="1:9" s="207" customFormat="1" ht="33">
      <c r="A1270" s="193" t="s">
        <v>124</v>
      </c>
      <c r="B1270" s="193" t="s">
        <v>130</v>
      </c>
      <c r="C1270" s="193" t="s">
        <v>128</v>
      </c>
      <c r="D1270" s="193" t="s">
        <v>728</v>
      </c>
      <c r="E1270" s="201">
        <v>169</v>
      </c>
      <c r="F1270" s="195" t="s">
        <v>578</v>
      </c>
      <c r="G1270" s="193"/>
      <c r="H1270" s="195" t="s">
        <v>579</v>
      </c>
      <c r="I1270" s="195"/>
    </row>
    <row r="1271" spans="1:9" s="207" customFormat="1" ht="33">
      <c r="A1271" s="193"/>
      <c r="B1271" s="193"/>
      <c r="C1271" s="193" t="s">
        <v>132</v>
      </c>
      <c r="D1271" s="193"/>
      <c r="E1271" s="201">
        <f>SUM(E1265:E1270)</f>
        <v>993</v>
      </c>
      <c r="F1271" s="195"/>
      <c r="G1271" s="193"/>
      <c r="H1271" s="195"/>
      <c r="I1271" s="195"/>
    </row>
    <row r="1272" spans="1:9" s="204" customFormat="1" ht="33">
      <c r="A1272" s="193" t="s">
        <v>303</v>
      </c>
      <c r="B1272" s="193" t="s">
        <v>133</v>
      </c>
      <c r="C1272" s="193" t="s">
        <v>134</v>
      </c>
      <c r="D1272" s="193" t="s">
        <v>306</v>
      </c>
      <c r="E1272" s="201">
        <v>263</v>
      </c>
      <c r="F1272" s="195" t="s">
        <v>293</v>
      </c>
      <c r="G1272" s="193"/>
      <c r="H1272" s="195" t="s">
        <v>294</v>
      </c>
      <c r="I1272" s="195"/>
    </row>
    <row r="1273" spans="1:9" s="207" customFormat="1" ht="33">
      <c r="A1273" s="193" t="s">
        <v>303</v>
      </c>
      <c r="B1273" s="193" t="s">
        <v>135</v>
      </c>
      <c r="C1273" s="193" t="s">
        <v>134</v>
      </c>
      <c r="D1273" s="193" t="s">
        <v>306</v>
      </c>
      <c r="E1273" s="201">
        <v>274</v>
      </c>
      <c r="F1273" s="195" t="s">
        <v>293</v>
      </c>
      <c r="G1273" s="193"/>
      <c r="H1273" s="195" t="s">
        <v>294</v>
      </c>
      <c r="I1273" s="195"/>
    </row>
    <row r="1274" spans="1:9" s="207" customFormat="1" ht="33">
      <c r="A1274" s="193" t="s">
        <v>303</v>
      </c>
      <c r="B1274" s="193" t="s">
        <v>136</v>
      </c>
      <c r="C1274" s="193" t="s">
        <v>134</v>
      </c>
      <c r="D1274" s="193" t="s">
        <v>306</v>
      </c>
      <c r="E1274" s="201">
        <v>252</v>
      </c>
      <c r="F1274" s="195" t="s">
        <v>293</v>
      </c>
      <c r="G1274" s="193"/>
      <c r="H1274" s="195" t="s">
        <v>294</v>
      </c>
      <c r="I1274" s="195"/>
    </row>
    <row r="1275" spans="1:9" s="202" customFormat="1" ht="33">
      <c r="A1275" s="193" t="s">
        <v>303</v>
      </c>
      <c r="B1275" s="193" t="s">
        <v>135</v>
      </c>
      <c r="C1275" s="193" t="s">
        <v>134</v>
      </c>
      <c r="D1275" s="193" t="s">
        <v>306</v>
      </c>
      <c r="E1275" s="201">
        <v>16</v>
      </c>
      <c r="F1275" s="195" t="s">
        <v>293</v>
      </c>
      <c r="G1275" s="193"/>
      <c r="H1275" s="195" t="s">
        <v>294</v>
      </c>
      <c r="I1275" s="195"/>
    </row>
    <row r="1276" spans="1:9" s="202" customFormat="1" ht="33">
      <c r="A1276" s="193" t="s">
        <v>303</v>
      </c>
      <c r="B1276" s="193" t="s">
        <v>137</v>
      </c>
      <c r="C1276" s="193" t="s">
        <v>134</v>
      </c>
      <c r="D1276" s="193" t="s">
        <v>306</v>
      </c>
      <c r="E1276" s="201">
        <v>19</v>
      </c>
      <c r="F1276" s="195" t="s">
        <v>293</v>
      </c>
      <c r="G1276" s="193"/>
      <c r="H1276" s="195" t="s">
        <v>294</v>
      </c>
      <c r="I1276" s="195"/>
    </row>
    <row r="1277" spans="1:9" s="225" customFormat="1" ht="33">
      <c r="A1277" s="193" t="s">
        <v>303</v>
      </c>
      <c r="B1277" s="193" t="s">
        <v>135</v>
      </c>
      <c r="C1277" s="193" t="s">
        <v>134</v>
      </c>
      <c r="D1277" s="193" t="s">
        <v>306</v>
      </c>
      <c r="E1277" s="201">
        <v>197</v>
      </c>
      <c r="F1277" s="195" t="s">
        <v>293</v>
      </c>
      <c r="G1277" s="193"/>
      <c r="H1277" s="195" t="s">
        <v>294</v>
      </c>
      <c r="I1277" s="195"/>
    </row>
    <row r="1278" spans="1:9" s="78" customFormat="1" ht="33">
      <c r="A1278" s="193"/>
      <c r="B1278" s="193"/>
      <c r="C1278" s="193" t="s">
        <v>138</v>
      </c>
      <c r="D1278" s="193"/>
      <c r="E1278" s="201">
        <f>SUM(E1272:E1277)</f>
        <v>1021</v>
      </c>
      <c r="F1278" s="195"/>
      <c r="G1278" s="193"/>
      <c r="H1278" s="195"/>
      <c r="I1278" s="195"/>
    </row>
    <row r="1279" spans="1:9" s="78" customFormat="1" ht="33">
      <c r="A1279" s="193" t="s">
        <v>139</v>
      </c>
      <c r="B1279" s="193" t="s">
        <v>140</v>
      </c>
      <c r="C1279" s="193" t="s">
        <v>141</v>
      </c>
      <c r="D1279" s="193" t="s">
        <v>1855</v>
      </c>
      <c r="E1279" s="201">
        <v>543</v>
      </c>
      <c r="F1279" s="195" t="s">
        <v>1458</v>
      </c>
      <c r="G1279" s="193"/>
      <c r="H1279" s="195" t="s">
        <v>1845</v>
      </c>
      <c r="I1279" s="195"/>
    </row>
    <row r="1280" spans="1:9" s="198" customFormat="1" ht="33">
      <c r="A1280" s="193" t="s">
        <v>139</v>
      </c>
      <c r="B1280" s="193" t="s">
        <v>142</v>
      </c>
      <c r="C1280" s="193" t="s">
        <v>141</v>
      </c>
      <c r="D1280" s="193" t="s">
        <v>1855</v>
      </c>
      <c r="E1280" s="201">
        <v>83</v>
      </c>
      <c r="F1280" s="195" t="s">
        <v>1458</v>
      </c>
      <c r="G1280" s="193"/>
      <c r="H1280" s="195" t="s">
        <v>1845</v>
      </c>
      <c r="I1280" s="195"/>
    </row>
    <row r="1281" spans="1:9" s="198" customFormat="1" ht="33">
      <c r="A1281" s="193"/>
      <c r="B1281" s="193"/>
      <c r="C1281" s="193" t="s">
        <v>143</v>
      </c>
      <c r="D1281" s="193"/>
      <c r="E1281" s="201">
        <f>SUM(E1279:E1280)</f>
        <v>626</v>
      </c>
      <c r="F1281" s="195"/>
      <c r="G1281" s="193"/>
      <c r="H1281" s="195"/>
      <c r="I1281" s="195"/>
    </row>
    <row r="1282" spans="1:242" s="78" customFormat="1" ht="16.5">
      <c r="A1282" s="193" t="s">
        <v>144</v>
      </c>
      <c r="B1282" s="193" t="s">
        <v>145</v>
      </c>
      <c r="C1282" s="193" t="s">
        <v>146</v>
      </c>
      <c r="D1282" s="193" t="s">
        <v>302</v>
      </c>
      <c r="E1282" s="201">
        <v>55</v>
      </c>
      <c r="F1282" s="195" t="s">
        <v>293</v>
      </c>
      <c r="G1282" s="193"/>
      <c r="H1282" s="195" t="s">
        <v>294</v>
      </c>
      <c r="I1282" s="195" t="s">
        <v>294</v>
      </c>
      <c r="J1282" s="77"/>
      <c r="K1282" s="77"/>
      <c r="L1282" s="77"/>
      <c r="M1282" s="77"/>
      <c r="N1282" s="77"/>
      <c r="O1282" s="77"/>
      <c r="P1282" s="77"/>
      <c r="Q1282" s="77"/>
      <c r="R1282" s="77"/>
      <c r="S1282" s="77"/>
      <c r="T1282" s="77"/>
      <c r="U1282" s="77"/>
      <c r="V1282" s="77"/>
      <c r="W1282" s="77"/>
      <c r="X1282" s="77"/>
      <c r="Y1282" s="77"/>
      <c r="Z1282" s="77"/>
      <c r="AA1282" s="77"/>
      <c r="AB1282" s="77"/>
      <c r="AC1282" s="77"/>
      <c r="AD1282" s="77"/>
      <c r="AE1282" s="77"/>
      <c r="AF1282" s="77"/>
      <c r="AG1282" s="77"/>
      <c r="AH1282" s="77"/>
      <c r="AI1282" s="77"/>
      <c r="AJ1282" s="77"/>
      <c r="AK1282" s="77"/>
      <c r="AL1282" s="77"/>
      <c r="AM1282" s="77"/>
      <c r="AN1282" s="77"/>
      <c r="AO1282" s="77"/>
      <c r="AP1282" s="77"/>
      <c r="AQ1282" s="77"/>
      <c r="AR1282" s="77"/>
      <c r="AS1282" s="77"/>
      <c r="AT1282" s="77"/>
      <c r="AU1282" s="77"/>
      <c r="AV1282" s="77"/>
      <c r="AW1282" s="77"/>
      <c r="AX1282" s="77"/>
      <c r="AY1282" s="77"/>
      <c r="AZ1282" s="77"/>
      <c r="BA1282" s="77"/>
      <c r="BB1282" s="77"/>
      <c r="BC1282" s="77"/>
      <c r="BD1282" s="77"/>
      <c r="BE1282" s="77"/>
      <c r="BF1282" s="77"/>
      <c r="BG1282" s="77"/>
      <c r="BH1282" s="77"/>
      <c r="BI1282" s="77"/>
      <c r="BJ1282" s="77"/>
      <c r="BK1282" s="77"/>
      <c r="BL1282" s="77"/>
      <c r="BM1282" s="77"/>
      <c r="BN1282" s="77"/>
      <c r="BO1282" s="77"/>
      <c r="BP1282" s="77"/>
      <c r="BQ1282" s="77"/>
      <c r="BR1282" s="77"/>
      <c r="BS1282" s="77"/>
      <c r="BT1282" s="77"/>
      <c r="BU1282" s="77"/>
      <c r="BV1282" s="77"/>
      <c r="BW1282" s="77"/>
      <c r="BX1282" s="77"/>
      <c r="BY1282" s="77"/>
      <c r="BZ1282" s="77"/>
      <c r="CA1282" s="77"/>
      <c r="CB1282" s="77"/>
      <c r="CC1282" s="77"/>
      <c r="CD1282" s="77"/>
      <c r="CE1282" s="77"/>
      <c r="CF1282" s="77"/>
      <c r="CG1282" s="77"/>
      <c r="CH1282" s="77"/>
      <c r="CI1282" s="77"/>
      <c r="CJ1282" s="77"/>
      <c r="CK1282" s="77"/>
      <c r="CL1282" s="77"/>
      <c r="CM1282" s="77"/>
      <c r="CN1282" s="77"/>
      <c r="CO1282" s="77"/>
      <c r="CP1282" s="77"/>
      <c r="CQ1282" s="77"/>
      <c r="CR1282" s="77"/>
      <c r="CS1282" s="77"/>
      <c r="CT1282" s="77"/>
      <c r="CU1282" s="77"/>
      <c r="CV1282" s="77"/>
      <c r="CW1282" s="77"/>
      <c r="CX1282" s="77"/>
      <c r="CY1282" s="77"/>
      <c r="CZ1282" s="77"/>
      <c r="DA1282" s="77"/>
      <c r="DB1282" s="77"/>
      <c r="DC1282" s="77"/>
      <c r="DD1282" s="77"/>
      <c r="DE1282" s="77"/>
      <c r="DF1282" s="77"/>
      <c r="DG1282" s="77"/>
      <c r="DH1282" s="77"/>
      <c r="DI1282" s="77"/>
      <c r="DJ1282" s="77"/>
      <c r="DK1282" s="77"/>
      <c r="DL1282" s="77"/>
      <c r="DM1282" s="77"/>
      <c r="DN1282" s="77"/>
      <c r="DO1282" s="77"/>
      <c r="DP1282" s="77"/>
      <c r="DQ1282" s="77"/>
      <c r="DR1282" s="77"/>
      <c r="DS1282" s="77"/>
      <c r="DT1282" s="77"/>
      <c r="DU1282" s="77"/>
      <c r="DV1282" s="77"/>
      <c r="DW1282" s="77"/>
      <c r="DX1282" s="77"/>
      <c r="DY1282" s="77"/>
      <c r="DZ1282" s="77"/>
      <c r="EA1282" s="77"/>
      <c r="EB1282" s="77"/>
      <c r="EC1282" s="77"/>
      <c r="ED1282" s="77"/>
      <c r="EE1282" s="77"/>
      <c r="EF1282" s="77"/>
      <c r="EG1282" s="77"/>
      <c r="EH1282" s="77"/>
      <c r="EI1282" s="77"/>
      <c r="EJ1282" s="77"/>
      <c r="EK1282" s="77"/>
      <c r="EL1282" s="77"/>
      <c r="EM1282" s="77"/>
      <c r="EN1282" s="77"/>
      <c r="EO1282" s="77"/>
      <c r="EP1282" s="77"/>
      <c r="EQ1282" s="77"/>
      <c r="ER1282" s="77"/>
      <c r="ES1282" s="77"/>
      <c r="ET1282" s="77"/>
      <c r="EU1282" s="77"/>
      <c r="EV1282" s="77"/>
      <c r="EW1282" s="77"/>
      <c r="EX1282" s="77"/>
      <c r="EY1282" s="77"/>
      <c r="EZ1282" s="77"/>
      <c r="FA1282" s="77"/>
      <c r="FB1282" s="77"/>
      <c r="FC1282" s="77"/>
      <c r="FD1282" s="77"/>
      <c r="FE1282" s="77"/>
      <c r="FF1282" s="77"/>
      <c r="FG1282" s="77"/>
      <c r="FH1282" s="77"/>
      <c r="FI1282" s="77"/>
      <c r="FJ1282" s="77"/>
      <c r="FK1282" s="77"/>
      <c r="FL1282" s="77"/>
      <c r="FM1282" s="77"/>
      <c r="FN1282" s="77"/>
      <c r="FO1282" s="77"/>
      <c r="FP1282" s="77"/>
      <c r="FQ1282" s="77"/>
      <c r="FR1282" s="77"/>
      <c r="FS1282" s="77"/>
      <c r="FT1282" s="77"/>
      <c r="FU1282" s="77"/>
      <c r="FV1282" s="77"/>
      <c r="FW1282" s="77"/>
      <c r="FX1282" s="77"/>
      <c r="FY1282" s="77"/>
      <c r="FZ1282" s="77"/>
      <c r="GA1282" s="77"/>
      <c r="GB1282" s="77"/>
      <c r="GC1282" s="77"/>
      <c r="GD1282" s="77"/>
      <c r="GE1282" s="77"/>
      <c r="GF1282" s="77"/>
      <c r="GG1282" s="77"/>
      <c r="GH1282" s="77"/>
      <c r="GI1282" s="77"/>
      <c r="GJ1282" s="77"/>
      <c r="GK1282" s="77"/>
      <c r="GL1282" s="77"/>
      <c r="GM1282" s="77"/>
      <c r="GN1282" s="77"/>
      <c r="GO1282" s="77"/>
      <c r="GP1282" s="77"/>
      <c r="GQ1282" s="77"/>
      <c r="GR1282" s="77"/>
      <c r="GS1282" s="77"/>
      <c r="GT1282" s="77"/>
      <c r="GU1282" s="77"/>
      <c r="GV1282" s="77"/>
      <c r="GW1282" s="77"/>
      <c r="GX1282" s="77"/>
      <c r="GY1282" s="77"/>
      <c r="GZ1282" s="77"/>
      <c r="HA1282" s="77"/>
      <c r="HB1282" s="77"/>
      <c r="HC1282" s="77"/>
      <c r="HD1282" s="77"/>
      <c r="HE1282" s="77"/>
      <c r="HF1282" s="77"/>
      <c r="HG1282" s="77"/>
      <c r="HH1282" s="77"/>
      <c r="HI1282" s="77"/>
      <c r="HJ1282" s="77"/>
      <c r="HK1282" s="77"/>
      <c r="HL1282" s="77"/>
      <c r="HM1282" s="77"/>
      <c r="HN1282" s="77"/>
      <c r="HO1282" s="77"/>
      <c r="HP1282" s="77"/>
      <c r="HQ1282" s="77"/>
      <c r="HR1282" s="77"/>
      <c r="HS1282" s="77"/>
      <c r="HT1282" s="77"/>
      <c r="HU1282" s="77"/>
      <c r="HV1282" s="77"/>
      <c r="HW1282" s="77"/>
      <c r="HX1282" s="77"/>
      <c r="HY1282" s="77"/>
      <c r="HZ1282" s="77"/>
      <c r="IA1282" s="77"/>
      <c r="IB1282" s="77"/>
      <c r="IC1282" s="77"/>
      <c r="ID1282" s="77"/>
      <c r="IE1282" s="77"/>
      <c r="IF1282" s="77"/>
      <c r="IG1282" s="77"/>
      <c r="IH1282" s="77"/>
    </row>
    <row r="1283" spans="1:242" s="78" customFormat="1" ht="30.75" customHeight="1">
      <c r="A1283" s="193" t="s">
        <v>299</v>
      </c>
      <c r="B1283" s="193" t="s">
        <v>449</v>
      </c>
      <c r="C1283" s="193" t="s">
        <v>147</v>
      </c>
      <c r="D1283" s="193" t="s">
        <v>302</v>
      </c>
      <c r="E1283" s="201">
        <v>20</v>
      </c>
      <c r="F1283" s="195" t="s">
        <v>293</v>
      </c>
      <c r="G1283" s="193"/>
      <c r="H1283" s="195" t="s">
        <v>294</v>
      </c>
      <c r="I1283" s="195"/>
      <c r="J1283" s="77"/>
      <c r="K1283" s="77"/>
      <c r="L1283" s="77"/>
      <c r="M1283" s="77"/>
      <c r="N1283" s="77"/>
      <c r="O1283" s="77"/>
      <c r="P1283" s="77"/>
      <c r="Q1283" s="77"/>
      <c r="R1283" s="77"/>
      <c r="S1283" s="77"/>
      <c r="T1283" s="77"/>
      <c r="U1283" s="77"/>
      <c r="V1283" s="77"/>
      <c r="W1283" s="77"/>
      <c r="X1283" s="77"/>
      <c r="Y1283" s="77"/>
      <c r="Z1283" s="77"/>
      <c r="AA1283" s="77"/>
      <c r="AB1283" s="77"/>
      <c r="AC1283" s="77"/>
      <c r="AD1283" s="77"/>
      <c r="AE1283" s="77"/>
      <c r="AF1283" s="77"/>
      <c r="AG1283" s="77"/>
      <c r="AH1283" s="77"/>
      <c r="AI1283" s="77"/>
      <c r="AJ1283" s="77"/>
      <c r="AK1283" s="77"/>
      <c r="AL1283" s="77"/>
      <c r="AM1283" s="77"/>
      <c r="AN1283" s="77"/>
      <c r="AO1283" s="77"/>
      <c r="AP1283" s="77"/>
      <c r="AQ1283" s="77"/>
      <c r="AR1283" s="77"/>
      <c r="AS1283" s="77"/>
      <c r="AT1283" s="77"/>
      <c r="AU1283" s="77"/>
      <c r="AV1283" s="77"/>
      <c r="AW1283" s="77"/>
      <c r="AX1283" s="77"/>
      <c r="AY1283" s="77"/>
      <c r="AZ1283" s="77"/>
      <c r="BA1283" s="77"/>
      <c r="BB1283" s="77"/>
      <c r="BC1283" s="77"/>
      <c r="BD1283" s="77"/>
      <c r="BE1283" s="77"/>
      <c r="BF1283" s="77"/>
      <c r="BG1283" s="77"/>
      <c r="BH1283" s="77"/>
      <c r="BI1283" s="77"/>
      <c r="BJ1283" s="77"/>
      <c r="BK1283" s="77"/>
      <c r="BL1283" s="77"/>
      <c r="BM1283" s="77"/>
      <c r="BN1283" s="77"/>
      <c r="BO1283" s="77"/>
      <c r="BP1283" s="77"/>
      <c r="BQ1283" s="77"/>
      <c r="BR1283" s="77"/>
      <c r="BS1283" s="77"/>
      <c r="BT1283" s="77"/>
      <c r="BU1283" s="77"/>
      <c r="BV1283" s="77"/>
      <c r="BW1283" s="77"/>
      <c r="BX1283" s="77"/>
      <c r="BY1283" s="77"/>
      <c r="BZ1283" s="77"/>
      <c r="CA1283" s="77"/>
      <c r="CB1283" s="77"/>
      <c r="CC1283" s="77"/>
      <c r="CD1283" s="77"/>
      <c r="CE1283" s="77"/>
      <c r="CF1283" s="77"/>
      <c r="CG1283" s="77"/>
      <c r="CH1283" s="77"/>
      <c r="CI1283" s="77"/>
      <c r="CJ1283" s="77"/>
      <c r="CK1283" s="77"/>
      <c r="CL1283" s="77"/>
      <c r="CM1283" s="77"/>
      <c r="CN1283" s="77"/>
      <c r="CO1283" s="77"/>
      <c r="CP1283" s="77"/>
      <c r="CQ1283" s="77"/>
      <c r="CR1283" s="77"/>
      <c r="CS1283" s="77"/>
      <c r="CT1283" s="77"/>
      <c r="CU1283" s="77"/>
      <c r="CV1283" s="77"/>
      <c r="CW1283" s="77"/>
      <c r="CX1283" s="77"/>
      <c r="CY1283" s="77"/>
      <c r="CZ1283" s="77"/>
      <c r="DA1283" s="77"/>
      <c r="DB1283" s="77"/>
      <c r="DC1283" s="77"/>
      <c r="DD1283" s="77"/>
      <c r="DE1283" s="77"/>
      <c r="DF1283" s="77"/>
      <c r="DG1283" s="77"/>
      <c r="DH1283" s="77"/>
      <c r="DI1283" s="77"/>
      <c r="DJ1283" s="77"/>
      <c r="DK1283" s="77"/>
      <c r="DL1283" s="77"/>
      <c r="DM1283" s="77"/>
      <c r="DN1283" s="77"/>
      <c r="DO1283" s="77"/>
      <c r="DP1283" s="77"/>
      <c r="DQ1283" s="77"/>
      <c r="DR1283" s="77"/>
      <c r="DS1283" s="77"/>
      <c r="DT1283" s="77"/>
      <c r="DU1283" s="77"/>
      <c r="DV1283" s="77"/>
      <c r="DW1283" s="77"/>
      <c r="DX1283" s="77"/>
      <c r="DY1283" s="77"/>
      <c r="DZ1283" s="77"/>
      <c r="EA1283" s="77"/>
      <c r="EB1283" s="77"/>
      <c r="EC1283" s="77"/>
      <c r="ED1283" s="77"/>
      <c r="EE1283" s="77"/>
      <c r="EF1283" s="77"/>
      <c r="EG1283" s="77"/>
      <c r="EH1283" s="77"/>
      <c r="EI1283" s="77"/>
      <c r="EJ1283" s="77"/>
      <c r="EK1283" s="77"/>
      <c r="EL1283" s="77"/>
      <c r="EM1283" s="77"/>
      <c r="EN1283" s="77"/>
      <c r="EO1283" s="77"/>
      <c r="EP1283" s="77"/>
      <c r="EQ1283" s="77"/>
      <c r="ER1283" s="77"/>
      <c r="ES1283" s="77"/>
      <c r="ET1283" s="77"/>
      <c r="EU1283" s="77"/>
      <c r="EV1283" s="77"/>
      <c r="EW1283" s="77"/>
      <c r="EX1283" s="77"/>
      <c r="EY1283" s="77"/>
      <c r="EZ1283" s="77"/>
      <c r="FA1283" s="77"/>
      <c r="FB1283" s="77"/>
      <c r="FC1283" s="77"/>
      <c r="FD1283" s="77"/>
      <c r="FE1283" s="77"/>
      <c r="FF1283" s="77"/>
      <c r="FG1283" s="77"/>
      <c r="FH1283" s="77"/>
      <c r="FI1283" s="77"/>
      <c r="FJ1283" s="77"/>
      <c r="FK1283" s="77"/>
      <c r="FL1283" s="77"/>
      <c r="FM1283" s="77"/>
      <c r="FN1283" s="77"/>
      <c r="FO1283" s="77"/>
      <c r="FP1283" s="77"/>
      <c r="FQ1283" s="77"/>
      <c r="FR1283" s="77"/>
      <c r="FS1283" s="77"/>
      <c r="FT1283" s="77"/>
      <c r="FU1283" s="77"/>
      <c r="FV1283" s="77"/>
      <c r="FW1283" s="77"/>
      <c r="FX1283" s="77"/>
      <c r="FY1283" s="77"/>
      <c r="FZ1283" s="77"/>
      <c r="GA1283" s="77"/>
      <c r="GB1283" s="77"/>
      <c r="GC1283" s="77"/>
      <c r="GD1283" s="77"/>
      <c r="GE1283" s="77"/>
      <c r="GF1283" s="77"/>
      <c r="GG1283" s="77"/>
      <c r="GH1283" s="77"/>
      <c r="GI1283" s="77"/>
      <c r="GJ1283" s="77"/>
      <c r="GK1283" s="77"/>
      <c r="GL1283" s="77"/>
      <c r="GM1283" s="77"/>
      <c r="GN1283" s="77"/>
      <c r="GO1283" s="77"/>
      <c r="GP1283" s="77"/>
      <c r="GQ1283" s="77"/>
      <c r="GR1283" s="77"/>
      <c r="GS1283" s="77"/>
      <c r="GT1283" s="77"/>
      <c r="GU1283" s="77"/>
      <c r="GV1283" s="77"/>
      <c r="GW1283" s="77"/>
      <c r="GX1283" s="77"/>
      <c r="GY1283" s="77"/>
      <c r="GZ1283" s="77"/>
      <c r="HA1283" s="77"/>
      <c r="HB1283" s="77"/>
      <c r="HC1283" s="77"/>
      <c r="HD1283" s="77"/>
      <c r="HE1283" s="77"/>
      <c r="HF1283" s="77"/>
      <c r="HG1283" s="77"/>
      <c r="HH1283" s="77"/>
      <c r="HI1283" s="77"/>
      <c r="HJ1283" s="77"/>
      <c r="HK1283" s="77"/>
      <c r="HL1283" s="77"/>
      <c r="HM1283" s="77"/>
      <c r="HN1283" s="77"/>
      <c r="HO1283" s="77"/>
      <c r="HP1283" s="77"/>
      <c r="HQ1283" s="77"/>
      <c r="HR1283" s="77"/>
      <c r="HS1283" s="77"/>
      <c r="HT1283" s="77"/>
      <c r="HU1283" s="77"/>
      <c r="HV1283" s="77"/>
      <c r="HW1283" s="77"/>
      <c r="HX1283" s="77"/>
      <c r="HY1283" s="77"/>
      <c r="HZ1283" s="77"/>
      <c r="IA1283" s="77"/>
      <c r="IB1283" s="77"/>
      <c r="IC1283" s="77"/>
      <c r="ID1283" s="77"/>
      <c r="IE1283" s="77"/>
      <c r="IF1283" s="77"/>
      <c r="IG1283" s="77"/>
      <c r="IH1283" s="77"/>
    </row>
    <row r="1284" spans="1:9" s="198" customFormat="1" ht="33">
      <c r="A1284" s="193" t="s">
        <v>316</v>
      </c>
      <c r="B1284" s="193" t="s">
        <v>148</v>
      </c>
      <c r="C1284" s="193" t="s">
        <v>147</v>
      </c>
      <c r="D1284" s="193" t="s">
        <v>319</v>
      </c>
      <c r="E1284" s="201">
        <v>10</v>
      </c>
      <c r="F1284" s="195" t="s">
        <v>320</v>
      </c>
      <c r="G1284" s="193" t="s">
        <v>321</v>
      </c>
      <c r="H1284" s="195"/>
      <c r="I1284" s="195"/>
    </row>
    <row r="1285" spans="1:9" s="198" customFormat="1" ht="16.5">
      <c r="A1285" s="193"/>
      <c r="B1285" s="193"/>
      <c r="C1285" s="193" t="s">
        <v>149</v>
      </c>
      <c r="D1285" s="193"/>
      <c r="E1285" s="201">
        <f>SUM(E1283:E1284)</f>
        <v>30</v>
      </c>
      <c r="F1285" s="195"/>
      <c r="G1285" s="193"/>
      <c r="H1285" s="195"/>
      <c r="I1285" s="195"/>
    </row>
    <row r="1286" spans="1:9" s="4" customFormat="1" ht="16.5">
      <c r="A1286" s="193" t="s">
        <v>944</v>
      </c>
      <c r="B1286" s="193" t="s">
        <v>150</v>
      </c>
      <c r="C1286" s="193" t="s">
        <v>151</v>
      </c>
      <c r="D1286" s="193" t="s">
        <v>1563</v>
      </c>
      <c r="E1286" s="201">
        <v>80</v>
      </c>
      <c r="F1286" s="195" t="s">
        <v>1458</v>
      </c>
      <c r="G1286" s="193"/>
      <c r="H1286" s="195" t="s">
        <v>1845</v>
      </c>
      <c r="I1286" s="195"/>
    </row>
    <row r="1287" spans="1:9" s="4" customFormat="1" ht="16.5">
      <c r="A1287" s="193" t="s">
        <v>944</v>
      </c>
      <c r="B1287" s="193" t="s">
        <v>152</v>
      </c>
      <c r="C1287" s="193" t="s">
        <v>151</v>
      </c>
      <c r="D1287" s="193" t="s">
        <v>1563</v>
      </c>
      <c r="E1287" s="201">
        <v>39</v>
      </c>
      <c r="F1287" s="195" t="s">
        <v>1458</v>
      </c>
      <c r="G1287" s="193"/>
      <c r="H1287" s="195" t="s">
        <v>1845</v>
      </c>
      <c r="I1287" s="195"/>
    </row>
    <row r="1288" spans="1:242" s="78" customFormat="1" ht="16.5">
      <c r="A1288" s="193" t="s">
        <v>1876</v>
      </c>
      <c r="B1288" s="193" t="s">
        <v>1234</v>
      </c>
      <c r="C1288" s="193" t="s">
        <v>151</v>
      </c>
      <c r="D1288" s="193" t="s">
        <v>1563</v>
      </c>
      <c r="E1288" s="201">
        <v>220</v>
      </c>
      <c r="F1288" s="195" t="s">
        <v>1458</v>
      </c>
      <c r="G1288" s="193"/>
      <c r="H1288" s="195" t="s">
        <v>1845</v>
      </c>
      <c r="I1288" s="195" t="s">
        <v>1845</v>
      </c>
      <c r="J1288" s="77"/>
      <c r="K1288" s="77"/>
      <c r="L1288" s="77"/>
      <c r="M1288" s="77"/>
      <c r="N1288" s="77"/>
      <c r="O1288" s="77"/>
      <c r="P1288" s="77"/>
      <c r="Q1288" s="77"/>
      <c r="R1288" s="77"/>
      <c r="S1288" s="77"/>
      <c r="T1288" s="77"/>
      <c r="U1288" s="77"/>
      <c r="V1288" s="77"/>
      <c r="W1288" s="77"/>
      <c r="X1288" s="77"/>
      <c r="Y1288" s="77"/>
      <c r="Z1288" s="77"/>
      <c r="AA1288" s="77"/>
      <c r="AB1288" s="77"/>
      <c r="AC1288" s="77"/>
      <c r="AD1288" s="77"/>
      <c r="AE1288" s="77"/>
      <c r="AF1288" s="77"/>
      <c r="AG1288" s="77"/>
      <c r="AH1288" s="77"/>
      <c r="AI1288" s="77"/>
      <c r="AJ1288" s="77"/>
      <c r="AK1288" s="77"/>
      <c r="AL1288" s="77"/>
      <c r="AM1288" s="77"/>
      <c r="AN1288" s="77"/>
      <c r="AO1288" s="77"/>
      <c r="AP1288" s="77"/>
      <c r="AQ1288" s="77"/>
      <c r="AR1288" s="77"/>
      <c r="AS1288" s="77"/>
      <c r="AT1288" s="77"/>
      <c r="AU1288" s="77"/>
      <c r="AV1288" s="77"/>
      <c r="AW1288" s="77"/>
      <c r="AX1288" s="77"/>
      <c r="AY1288" s="77"/>
      <c r="AZ1288" s="77"/>
      <c r="BA1288" s="77"/>
      <c r="BB1288" s="77"/>
      <c r="BC1288" s="77"/>
      <c r="BD1288" s="77"/>
      <c r="BE1288" s="77"/>
      <c r="BF1288" s="77"/>
      <c r="BG1288" s="77"/>
      <c r="BH1288" s="77"/>
      <c r="BI1288" s="77"/>
      <c r="BJ1288" s="77"/>
      <c r="BK1288" s="77"/>
      <c r="BL1288" s="77"/>
      <c r="BM1288" s="77"/>
      <c r="BN1288" s="77"/>
      <c r="BO1288" s="77"/>
      <c r="BP1288" s="77"/>
      <c r="BQ1288" s="77"/>
      <c r="BR1288" s="77"/>
      <c r="BS1288" s="77"/>
      <c r="BT1288" s="77"/>
      <c r="BU1288" s="77"/>
      <c r="BV1288" s="77"/>
      <c r="BW1288" s="77"/>
      <c r="BX1288" s="77"/>
      <c r="BY1288" s="77"/>
      <c r="BZ1288" s="77"/>
      <c r="CA1288" s="77"/>
      <c r="CB1288" s="77"/>
      <c r="CC1288" s="77"/>
      <c r="CD1288" s="77"/>
      <c r="CE1288" s="77"/>
      <c r="CF1288" s="77"/>
      <c r="CG1288" s="77"/>
      <c r="CH1288" s="77"/>
      <c r="CI1288" s="77"/>
      <c r="CJ1288" s="77"/>
      <c r="CK1288" s="77"/>
      <c r="CL1288" s="77"/>
      <c r="CM1288" s="77"/>
      <c r="CN1288" s="77"/>
      <c r="CO1288" s="77"/>
      <c r="CP1288" s="77"/>
      <c r="CQ1288" s="77"/>
      <c r="CR1288" s="77"/>
      <c r="CS1288" s="77"/>
      <c r="CT1288" s="77"/>
      <c r="CU1288" s="77"/>
      <c r="CV1288" s="77"/>
      <c r="CW1288" s="77"/>
      <c r="CX1288" s="77"/>
      <c r="CY1288" s="77"/>
      <c r="CZ1288" s="77"/>
      <c r="DA1288" s="77"/>
      <c r="DB1288" s="77"/>
      <c r="DC1288" s="77"/>
      <c r="DD1288" s="77"/>
      <c r="DE1288" s="77"/>
      <c r="DF1288" s="77"/>
      <c r="DG1288" s="77"/>
      <c r="DH1288" s="77"/>
      <c r="DI1288" s="77"/>
      <c r="DJ1288" s="77"/>
      <c r="DK1288" s="77"/>
      <c r="DL1288" s="77"/>
      <c r="DM1288" s="77"/>
      <c r="DN1288" s="77"/>
      <c r="DO1288" s="77"/>
      <c r="DP1288" s="77"/>
      <c r="DQ1288" s="77"/>
      <c r="DR1288" s="77"/>
      <c r="DS1288" s="77"/>
      <c r="DT1288" s="77"/>
      <c r="DU1288" s="77"/>
      <c r="DV1288" s="77"/>
      <c r="DW1288" s="77"/>
      <c r="DX1288" s="77"/>
      <c r="DY1288" s="77"/>
      <c r="DZ1288" s="77"/>
      <c r="EA1288" s="77"/>
      <c r="EB1288" s="77"/>
      <c r="EC1288" s="77"/>
      <c r="ED1288" s="77"/>
      <c r="EE1288" s="77"/>
      <c r="EF1288" s="77"/>
      <c r="EG1288" s="77"/>
      <c r="EH1288" s="77"/>
      <c r="EI1288" s="77"/>
      <c r="EJ1288" s="77"/>
      <c r="EK1288" s="77"/>
      <c r="EL1288" s="77"/>
      <c r="EM1288" s="77"/>
      <c r="EN1288" s="77"/>
      <c r="EO1288" s="77"/>
      <c r="EP1288" s="77"/>
      <c r="EQ1288" s="77"/>
      <c r="ER1288" s="77"/>
      <c r="ES1288" s="77"/>
      <c r="ET1288" s="77"/>
      <c r="EU1288" s="77"/>
      <c r="EV1288" s="77"/>
      <c r="EW1288" s="77"/>
      <c r="EX1288" s="77"/>
      <c r="EY1288" s="77"/>
      <c r="EZ1288" s="77"/>
      <c r="FA1288" s="77"/>
      <c r="FB1288" s="77"/>
      <c r="FC1288" s="77"/>
      <c r="FD1288" s="77"/>
      <c r="FE1288" s="77"/>
      <c r="FF1288" s="77"/>
      <c r="FG1288" s="77"/>
      <c r="FH1288" s="77"/>
      <c r="FI1288" s="77"/>
      <c r="FJ1288" s="77"/>
      <c r="FK1288" s="77"/>
      <c r="FL1288" s="77"/>
      <c r="FM1288" s="77"/>
      <c r="FN1288" s="77"/>
      <c r="FO1288" s="77"/>
      <c r="FP1288" s="77"/>
      <c r="FQ1288" s="77"/>
      <c r="FR1288" s="77"/>
      <c r="FS1288" s="77"/>
      <c r="FT1288" s="77"/>
      <c r="FU1288" s="77"/>
      <c r="FV1288" s="77"/>
      <c r="FW1288" s="77"/>
      <c r="FX1288" s="77"/>
      <c r="FY1288" s="77"/>
      <c r="FZ1288" s="77"/>
      <c r="GA1288" s="77"/>
      <c r="GB1288" s="77"/>
      <c r="GC1288" s="77"/>
      <c r="GD1288" s="77"/>
      <c r="GE1288" s="77"/>
      <c r="GF1288" s="77"/>
      <c r="GG1288" s="77"/>
      <c r="GH1288" s="77"/>
      <c r="GI1288" s="77"/>
      <c r="GJ1288" s="77"/>
      <c r="GK1288" s="77"/>
      <c r="GL1288" s="77"/>
      <c r="GM1288" s="77"/>
      <c r="GN1288" s="77"/>
      <c r="GO1288" s="77"/>
      <c r="GP1288" s="77"/>
      <c r="GQ1288" s="77"/>
      <c r="GR1288" s="77"/>
      <c r="GS1288" s="77"/>
      <c r="GT1288" s="77"/>
      <c r="GU1288" s="77"/>
      <c r="GV1288" s="77"/>
      <c r="GW1288" s="77"/>
      <c r="GX1288" s="77"/>
      <c r="GY1288" s="77"/>
      <c r="GZ1288" s="77"/>
      <c r="HA1288" s="77"/>
      <c r="HB1288" s="77"/>
      <c r="HC1288" s="77"/>
      <c r="HD1288" s="77"/>
      <c r="HE1288" s="77"/>
      <c r="HF1288" s="77"/>
      <c r="HG1288" s="77"/>
      <c r="HH1288" s="77"/>
      <c r="HI1288" s="77"/>
      <c r="HJ1288" s="77"/>
      <c r="HK1288" s="77"/>
      <c r="HL1288" s="77"/>
      <c r="HM1288" s="77"/>
      <c r="HN1288" s="77"/>
      <c r="HO1288" s="77"/>
      <c r="HP1288" s="77"/>
      <c r="HQ1288" s="77"/>
      <c r="HR1288" s="77"/>
      <c r="HS1288" s="77"/>
      <c r="HT1288" s="77"/>
      <c r="HU1288" s="77"/>
      <c r="HV1288" s="77"/>
      <c r="HW1288" s="77"/>
      <c r="HX1288" s="77"/>
      <c r="HY1288" s="77"/>
      <c r="HZ1288" s="77"/>
      <c r="IA1288" s="77"/>
      <c r="IB1288" s="77"/>
      <c r="IC1288" s="77"/>
      <c r="ID1288" s="77"/>
      <c r="IE1288" s="77"/>
      <c r="IF1288" s="77"/>
      <c r="IG1288" s="77"/>
      <c r="IH1288" s="77"/>
    </row>
    <row r="1289" spans="1:9" s="78" customFormat="1" ht="16.5">
      <c r="A1289" s="193"/>
      <c r="B1289" s="193"/>
      <c r="C1289" s="193" t="s">
        <v>153</v>
      </c>
      <c r="D1289" s="193"/>
      <c r="E1289" s="201">
        <f>SUM(E1286:E1288)</f>
        <v>339</v>
      </c>
      <c r="F1289" s="195"/>
      <c r="G1289" s="193"/>
      <c r="H1289" s="195"/>
      <c r="I1289" s="195"/>
    </row>
    <row r="1290" spans="1:242" s="78" customFormat="1" ht="33">
      <c r="A1290" s="193" t="s">
        <v>645</v>
      </c>
      <c r="B1290" s="193" t="s">
        <v>154</v>
      </c>
      <c r="C1290" s="193" t="s">
        <v>155</v>
      </c>
      <c r="D1290" s="193" t="s">
        <v>648</v>
      </c>
      <c r="E1290" s="201">
        <v>40</v>
      </c>
      <c r="F1290" s="195" t="s">
        <v>649</v>
      </c>
      <c r="G1290" s="193" t="s">
        <v>650</v>
      </c>
      <c r="H1290" s="195"/>
      <c r="I1290" s="195" t="s">
        <v>579</v>
      </c>
      <c r="J1290" s="77"/>
      <c r="K1290" s="77"/>
      <c r="L1290" s="77"/>
      <c r="M1290" s="77"/>
      <c r="N1290" s="77"/>
      <c r="O1290" s="77"/>
      <c r="P1290" s="77"/>
      <c r="Q1290" s="77"/>
      <c r="R1290" s="77"/>
      <c r="S1290" s="77"/>
      <c r="T1290" s="77"/>
      <c r="U1290" s="77"/>
      <c r="V1290" s="77"/>
      <c r="W1290" s="77"/>
      <c r="X1290" s="77"/>
      <c r="Y1290" s="77"/>
      <c r="Z1290" s="77"/>
      <c r="AA1290" s="77"/>
      <c r="AB1290" s="77"/>
      <c r="AC1290" s="77"/>
      <c r="AD1290" s="77"/>
      <c r="AE1290" s="77"/>
      <c r="AF1290" s="77"/>
      <c r="AG1290" s="77"/>
      <c r="AH1290" s="77"/>
      <c r="AI1290" s="77"/>
      <c r="AJ1290" s="77"/>
      <c r="AK1290" s="77"/>
      <c r="AL1290" s="77"/>
      <c r="AM1290" s="77"/>
      <c r="AN1290" s="77"/>
      <c r="AO1290" s="77"/>
      <c r="AP1290" s="77"/>
      <c r="AQ1290" s="77"/>
      <c r="AR1290" s="77"/>
      <c r="AS1290" s="77"/>
      <c r="AT1290" s="77"/>
      <c r="AU1290" s="77"/>
      <c r="AV1290" s="77"/>
      <c r="AW1290" s="77"/>
      <c r="AX1290" s="77"/>
      <c r="AY1290" s="77"/>
      <c r="AZ1290" s="77"/>
      <c r="BA1290" s="77"/>
      <c r="BB1290" s="77"/>
      <c r="BC1290" s="77"/>
      <c r="BD1290" s="77"/>
      <c r="BE1290" s="77"/>
      <c r="BF1290" s="77"/>
      <c r="BG1290" s="77"/>
      <c r="BH1290" s="77"/>
      <c r="BI1290" s="77"/>
      <c r="BJ1290" s="77"/>
      <c r="BK1290" s="77"/>
      <c r="BL1290" s="77"/>
      <c r="BM1290" s="77"/>
      <c r="BN1290" s="77"/>
      <c r="BO1290" s="77"/>
      <c r="BP1290" s="77"/>
      <c r="BQ1290" s="77"/>
      <c r="BR1290" s="77"/>
      <c r="BS1290" s="77"/>
      <c r="BT1290" s="77"/>
      <c r="BU1290" s="77"/>
      <c r="BV1290" s="77"/>
      <c r="BW1290" s="77"/>
      <c r="BX1290" s="77"/>
      <c r="BY1290" s="77"/>
      <c r="BZ1290" s="77"/>
      <c r="CA1290" s="77"/>
      <c r="CB1290" s="77"/>
      <c r="CC1290" s="77"/>
      <c r="CD1290" s="77"/>
      <c r="CE1290" s="77"/>
      <c r="CF1290" s="77"/>
      <c r="CG1290" s="77"/>
      <c r="CH1290" s="77"/>
      <c r="CI1290" s="77"/>
      <c r="CJ1290" s="77"/>
      <c r="CK1290" s="77"/>
      <c r="CL1290" s="77"/>
      <c r="CM1290" s="77"/>
      <c r="CN1290" s="77"/>
      <c r="CO1290" s="77"/>
      <c r="CP1290" s="77"/>
      <c r="CQ1290" s="77"/>
      <c r="CR1290" s="77"/>
      <c r="CS1290" s="77"/>
      <c r="CT1290" s="77"/>
      <c r="CU1290" s="77"/>
      <c r="CV1290" s="77"/>
      <c r="CW1290" s="77"/>
      <c r="CX1290" s="77"/>
      <c r="CY1290" s="77"/>
      <c r="CZ1290" s="77"/>
      <c r="DA1290" s="77"/>
      <c r="DB1290" s="77"/>
      <c r="DC1290" s="77"/>
      <c r="DD1290" s="77"/>
      <c r="DE1290" s="77"/>
      <c r="DF1290" s="77"/>
      <c r="DG1290" s="77"/>
      <c r="DH1290" s="77"/>
      <c r="DI1290" s="77"/>
      <c r="DJ1290" s="77"/>
      <c r="DK1290" s="77"/>
      <c r="DL1290" s="77"/>
      <c r="DM1290" s="77"/>
      <c r="DN1290" s="77"/>
      <c r="DO1290" s="77"/>
      <c r="DP1290" s="77"/>
      <c r="DQ1290" s="77"/>
      <c r="DR1290" s="77"/>
      <c r="DS1290" s="77"/>
      <c r="DT1290" s="77"/>
      <c r="DU1290" s="77"/>
      <c r="DV1290" s="77"/>
      <c r="DW1290" s="77"/>
      <c r="DX1290" s="77"/>
      <c r="DY1290" s="77"/>
      <c r="DZ1290" s="77"/>
      <c r="EA1290" s="77"/>
      <c r="EB1290" s="77"/>
      <c r="EC1290" s="77"/>
      <c r="ED1290" s="77"/>
      <c r="EE1290" s="77"/>
      <c r="EF1290" s="77"/>
      <c r="EG1290" s="77"/>
      <c r="EH1290" s="77"/>
      <c r="EI1290" s="77"/>
      <c r="EJ1290" s="77"/>
      <c r="EK1290" s="77"/>
      <c r="EL1290" s="77"/>
      <c r="EM1290" s="77"/>
      <c r="EN1290" s="77"/>
      <c r="EO1290" s="77"/>
      <c r="EP1290" s="77"/>
      <c r="EQ1290" s="77"/>
      <c r="ER1290" s="77"/>
      <c r="ES1290" s="77"/>
      <c r="ET1290" s="77"/>
      <c r="EU1290" s="77"/>
      <c r="EV1290" s="77"/>
      <c r="EW1290" s="77"/>
      <c r="EX1290" s="77"/>
      <c r="EY1290" s="77"/>
      <c r="EZ1290" s="77"/>
      <c r="FA1290" s="77"/>
      <c r="FB1290" s="77"/>
      <c r="FC1290" s="77"/>
      <c r="FD1290" s="77"/>
      <c r="FE1290" s="77"/>
      <c r="FF1290" s="77"/>
      <c r="FG1290" s="77"/>
      <c r="FH1290" s="77"/>
      <c r="FI1290" s="77"/>
      <c r="FJ1290" s="77"/>
      <c r="FK1290" s="77"/>
      <c r="FL1290" s="77"/>
      <c r="FM1290" s="77"/>
      <c r="FN1290" s="77"/>
      <c r="FO1290" s="77"/>
      <c r="FP1290" s="77"/>
      <c r="FQ1290" s="77"/>
      <c r="FR1290" s="77"/>
      <c r="FS1290" s="77"/>
      <c r="FT1290" s="77"/>
      <c r="FU1290" s="77"/>
      <c r="FV1290" s="77"/>
      <c r="FW1290" s="77"/>
      <c r="FX1290" s="77"/>
      <c r="FY1290" s="77"/>
      <c r="FZ1290" s="77"/>
      <c r="GA1290" s="77"/>
      <c r="GB1290" s="77"/>
      <c r="GC1290" s="77"/>
      <c r="GD1290" s="77"/>
      <c r="GE1290" s="77"/>
      <c r="GF1290" s="77"/>
      <c r="GG1290" s="77"/>
      <c r="GH1290" s="77"/>
      <c r="GI1290" s="77"/>
      <c r="GJ1290" s="77"/>
      <c r="GK1290" s="77"/>
      <c r="GL1290" s="77"/>
      <c r="GM1290" s="77"/>
      <c r="GN1290" s="77"/>
      <c r="GO1290" s="77"/>
      <c r="GP1290" s="77"/>
      <c r="GQ1290" s="77"/>
      <c r="GR1290" s="77"/>
      <c r="GS1290" s="77"/>
      <c r="GT1290" s="77"/>
      <c r="GU1290" s="77"/>
      <c r="GV1290" s="77"/>
      <c r="GW1290" s="77"/>
      <c r="GX1290" s="77"/>
      <c r="GY1290" s="77"/>
      <c r="GZ1290" s="77"/>
      <c r="HA1290" s="77"/>
      <c r="HB1290" s="77"/>
      <c r="HC1290" s="77"/>
      <c r="HD1290" s="77"/>
      <c r="HE1290" s="77"/>
      <c r="HF1290" s="77"/>
      <c r="HG1290" s="77"/>
      <c r="HH1290" s="77"/>
      <c r="HI1290" s="77"/>
      <c r="HJ1290" s="77"/>
      <c r="HK1290" s="77"/>
      <c r="HL1290" s="77"/>
      <c r="HM1290" s="77"/>
      <c r="HN1290" s="77"/>
      <c r="HO1290" s="77"/>
      <c r="HP1290" s="77"/>
      <c r="HQ1290" s="77"/>
      <c r="HR1290" s="77"/>
      <c r="HS1290" s="77"/>
      <c r="HT1290" s="77"/>
      <c r="HU1290" s="77"/>
      <c r="HV1290" s="77"/>
      <c r="HW1290" s="77"/>
      <c r="HX1290" s="77"/>
      <c r="HY1290" s="77"/>
      <c r="HZ1290" s="77"/>
      <c r="IA1290" s="77"/>
      <c r="IB1290" s="77"/>
      <c r="IC1290" s="77"/>
      <c r="ID1290" s="77"/>
      <c r="IE1290" s="77"/>
      <c r="IF1290" s="77"/>
      <c r="IG1290" s="77"/>
      <c r="IH1290" s="77"/>
    </row>
    <row r="1291" spans="1:242" s="78" customFormat="1" ht="16.5">
      <c r="A1291" s="193" t="s">
        <v>156</v>
      </c>
      <c r="B1291" s="193" t="s">
        <v>157</v>
      </c>
      <c r="C1291" s="193" t="s">
        <v>158</v>
      </c>
      <c r="D1291" s="193" t="s">
        <v>159</v>
      </c>
      <c r="E1291" s="201">
        <v>136</v>
      </c>
      <c r="F1291" s="195" t="s">
        <v>578</v>
      </c>
      <c r="G1291" s="193"/>
      <c r="H1291" s="195" t="s">
        <v>579</v>
      </c>
      <c r="I1291" s="195"/>
      <c r="J1291" s="77"/>
      <c r="K1291" s="77"/>
      <c r="L1291" s="77"/>
      <c r="M1291" s="77"/>
      <c r="N1291" s="77"/>
      <c r="O1291" s="77"/>
      <c r="P1291" s="77"/>
      <c r="Q1291" s="77"/>
      <c r="R1291" s="77"/>
      <c r="S1291" s="77"/>
      <c r="T1291" s="77"/>
      <c r="U1291" s="77"/>
      <c r="V1291" s="77"/>
      <c r="W1291" s="77"/>
      <c r="X1291" s="77"/>
      <c r="Y1291" s="77"/>
      <c r="Z1291" s="77"/>
      <c r="AA1291" s="77"/>
      <c r="AB1291" s="77"/>
      <c r="AC1291" s="77"/>
      <c r="AD1291" s="77"/>
      <c r="AE1291" s="77"/>
      <c r="AF1291" s="77"/>
      <c r="AG1291" s="77"/>
      <c r="AH1291" s="77"/>
      <c r="AI1291" s="77"/>
      <c r="AJ1291" s="77"/>
      <c r="AK1291" s="77"/>
      <c r="AL1291" s="77"/>
      <c r="AM1291" s="77"/>
      <c r="AN1291" s="77"/>
      <c r="AO1291" s="77"/>
      <c r="AP1291" s="77"/>
      <c r="AQ1291" s="77"/>
      <c r="AR1291" s="77"/>
      <c r="AS1291" s="77"/>
      <c r="AT1291" s="77"/>
      <c r="AU1291" s="77"/>
      <c r="AV1291" s="77"/>
      <c r="AW1291" s="77"/>
      <c r="AX1291" s="77"/>
      <c r="AY1291" s="77"/>
      <c r="AZ1291" s="77"/>
      <c r="BA1291" s="77"/>
      <c r="BB1291" s="77"/>
      <c r="BC1291" s="77"/>
      <c r="BD1291" s="77"/>
      <c r="BE1291" s="77"/>
      <c r="BF1291" s="77"/>
      <c r="BG1291" s="77"/>
      <c r="BH1291" s="77"/>
      <c r="BI1291" s="77"/>
      <c r="BJ1291" s="77"/>
      <c r="BK1291" s="77"/>
      <c r="BL1291" s="77"/>
      <c r="BM1291" s="77"/>
      <c r="BN1291" s="77"/>
      <c r="BO1291" s="77"/>
      <c r="BP1291" s="77"/>
      <c r="BQ1291" s="77"/>
      <c r="BR1291" s="77"/>
      <c r="BS1291" s="77"/>
      <c r="BT1291" s="77"/>
      <c r="BU1291" s="77"/>
      <c r="BV1291" s="77"/>
      <c r="BW1291" s="77"/>
      <c r="BX1291" s="77"/>
      <c r="BY1291" s="77"/>
      <c r="BZ1291" s="77"/>
      <c r="CA1291" s="77"/>
      <c r="CB1291" s="77"/>
      <c r="CC1291" s="77"/>
      <c r="CD1291" s="77"/>
      <c r="CE1291" s="77"/>
      <c r="CF1291" s="77"/>
      <c r="CG1291" s="77"/>
      <c r="CH1291" s="77"/>
      <c r="CI1291" s="77"/>
      <c r="CJ1291" s="77"/>
      <c r="CK1291" s="77"/>
      <c r="CL1291" s="77"/>
      <c r="CM1291" s="77"/>
      <c r="CN1291" s="77"/>
      <c r="CO1291" s="77"/>
      <c r="CP1291" s="77"/>
      <c r="CQ1291" s="77"/>
      <c r="CR1291" s="77"/>
      <c r="CS1291" s="77"/>
      <c r="CT1291" s="77"/>
      <c r="CU1291" s="77"/>
      <c r="CV1291" s="77"/>
      <c r="CW1291" s="77"/>
      <c r="CX1291" s="77"/>
      <c r="CY1291" s="77"/>
      <c r="CZ1291" s="77"/>
      <c r="DA1291" s="77"/>
      <c r="DB1291" s="77"/>
      <c r="DC1291" s="77"/>
      <c r="DD1291" s="77"/>
      <c r="DE1291" s="77"/>
      <c r="DF1291" s="77"/>
      <c r="DG1291" s="77"/>
      <c r="DH1291" s="77"/>
      <c r="DI1291" s="77"/>
      <c r="DJ1291" s="77"/>
      <c r="DK1291" s="77"/>
      <c r="DL1291" s="77"/>
      <c r="DM1291" s="77"/>
      <c r="DN1291" s="77"/>
      <c r="DO1291" s="77"/>
      <c r="DP1291" s="77"/>
      <c r="DQ1291" s="77"/>
      <c r="DR1291" s="77"/>
      <c r="DS1291" s="77"/>
      <c r="DT1291" s="77"/>
      <c r="DU1291" s="77"/>
      <c r="DV1291" s="77"/>
      <c r="DW1291" s="77"/>
      <c r="DX1291" s="77"/>
      <c r="DY1291" s="77"/>
      <c r="DZ1291" s="77"/>
      <c r="EA1291" s="77"/>
      <c r="EB1291" s="77"/>
      <c r="EC1291" s="77"/>
      <c r="ED1291" s="77"/>
      <c r="EE1291" s="77"/>
      <c r="EF1291" s="77"/>
      <c r="EG1291" s="77"/>
      <c r="EH1291" s="77"/>
      <c r="EI1291" s="77"/>
      <c r="EJ1291" s="77"/>
      <c r="EK1291" s="77"/>
      <c r="EL1291" s="77"/>
      <c r="EM1291" s="77"/>
      <c r="EN1291" s="77"/>
      <c r="EO1291" s="77"/>
      <c r="EP1291" s="77"/>
      <c r="EQ1291" s="77"/>
      <c r="ER1291" s="77"/>
      <c r="ES1291" s="77"/>
      <c r="ET1291" s="77"/>
      <c r="EU1291" s="77"/>
      <c r="EV1291" s="77"/>
      <c r="EW1291" s="77"/>
      <c r="EX1291" s="77"/>
      <c r="EY1291" s="77"/>
      <c r="EZ1291" s="77"/>
      <c r="FA1291" s="77"/>
      <c r="FB1291" s="77"/>
      <c r="FC1291" s="77"/>
      <c r="FD1291" s="77"/>
      <c r="FE1291" s="77"/>
      <c r="FF1291" s="77"/>
      <c r="FG1291" s="77"/>
      <c r="FH1291" s="77"/>
      <c r="FI1291" s="77"/>
      <c r="FJ1291" s="77"/>
      <c r="FK1291" s="77"/>
      <c r="FL1291" s="77"/>
      <c r="FM1291" s="77"/>
      <c r="FN1291" s="77"/>
      <c r="FO1291" s="77"/>
      <c r="FP1291" s="77"/>
      <c r="FQ1291" s="77"/>
      <c r="FR1291" s="77"/>
      <c r="FS1291" s="77"/>
      <c r="FT1291" s="77"/>
      <c r="FU1291" s="77"/>
      <c r="FV1291" s="77"/>
      <c r="FW1291" s="77"/>
      <c r="FX1291" s="77"/>
      <c r="FY1291" s="77"/>
      <c r="FZ1291" s="77"/>
      <c r="GA1291" s="77"/>
      <c r="GB1291" s="77"/>
      <c r="GC1291" s="77"/>
      <c r="GD1291" s="77"/>
      <c r="GE1291" s="77"/>
      <c r="GF1291" s="77"/>
      <c r="GG1291" s="77"/>
      <c r="GH1291" s="77"/>
      <c r="GI1291" s="77"/>
      <c r="GJ1291" s="77"/>
      <c r="GK1291" s="77"/>
      <c r="GL1291" s="77"/>
      <c r="GM1291" s="77"/>
      <c r="GN1291" s="77"/>
      <c r="GO1291" s="77"/>
      <c r="GP1291" s="77"/>
      <c r="GQ1291" s="77"/>
      <c r="GR1291" s="77"/>
      <c r="GS1291" s="77"/>
      <c r="GT1291" s="77"/>
      <c r="GU1291" s="77"/>
      <c r="GV1291" s="77"/>
      <c r="GW1291" s="77"/>
      <c r="GX1291" s="77"/>
      <c r="GY1291" s="77"/>
      <c r="GZ1291" s="77"/>
      <c r="HA1291" s="77"/>
      <c r="HB1291" s="77"/>
      <c r="HC1291" s="77"/>
      <c r="HD1291" s="77"/>
      <c r="HE1291" s="77"/>
      <c r="HF1291" s="77"/>
      <c r="HG1291" s="77"/>
      <c r="HH1291" s="77"/>
      <c r="HI1291" s="77"/>
      <c r="HJ1291" s="77"/>
      <c r="HK1291" s="77"/>
      <c r="HL1291" s="77"/>
      <c r="HM1291" s="77"/>
      <c r="HN1291" s="77"/>
      <c r="HO1291" s="77"/>
      <c r="HP1291" s="77"/>
      <c r="HQ1291" s="77"/>
      <c r="HR1291" s="77"/>
      <c r="HS1291" s="77"/>
      <c r="HT1291" s="77"/>
      <c r="HU1291" s="77"/>
      <c r="HV1291" s="77"/>
      <c r="HW1291" s="77"/>
      <c r="HX1291" s="77"/>
      <c r="HY1291" s="77"/>
      <c r="HZ1291" s="77"/>
      <c r="IA1291" s="77"/>
      <c r="IB1291" s="77"/>
      <c r="IC1291" s="77"/>
      <c r="ID1291" s="77"/>
      <c r="IE1291" s="77"/>
      <c r="IF1291" s="77"/>
      <c r="IG1291" s="77"/>
      <c r="IH1291" s="77"/>
    </row>
    <row r="1292" spans="1:9" s="198" customFormat="1" ht="33">
      <c r="A1292" s="193" t="s">
        <v>160</v>
      </c>
      <c r="B1292" s="193" t="s">
        <v>161</v>
      </c>
      <c r="C1292" s="193" t="s">
        <v>162</v>
      </c>
      <c r="D1292" s="193" t="s">
        <v>648</v>
      </c>
      <c r="E1292" s="201">
        <v>30</v>
      </c>
      <c r="F1292" s="195" t="s">
        <v>649</v>
      </c>
      <c r="G1292" s="193" t="s">
        <v>163</v>
      </c>
      <c r="H1292" s="195"/>
      <c r="I1292" s="195"/>
    </row>
    <row r="1293" spans="1:9" s="198" customFormat="1" ht="33">
      <c r="A1293" s="193" t="s">
        <v>645</v>
      </c>
      <c r="B1293" s="193" t="s">
        <v>164</v>
      </c>
      <c r="C1293" s="193" t="s">
        <v>165</v>
      </c>
      <c r="D1293" s="193" t="s">
        <v>648</v>
      </c>
      <c r="E1293" s="201">
        <v>10</v>
      </c>
      <c r="F1293" s="195" t="s">
        <v>649</v>
      </c>
      <c r="G1293" s="193" t="s">
        <v>650</v>
      </c>
      <c r="H1293" s="195" t="s">
        <v>579</v>
      </c>
      <c r="I1293" s="195"/>
    </row>
    <row r="1294" spans="1:9" s="203" customFormat="1" ht="16.5">
      <c r="A1294" s="193" t="s">
        <v>722</v>
      </c>
      <c r="B1294" s="193" t="s">
        <v>723</v>
      </c>
      <c r="C1294" s="193" t="s">
        <v>166</v>
      </c>
      <c r="D1294" s="193" t="s">
        <v>725</v>
      </c>
      <c r="E1294" s="201">
        <v>85</v>
      </c>
      <c r="F1294" s="195" t="s">
        <v>578</v>
      </c>
      <c r="G1294" s="193"/>
      <c r="H1294" s="195" t="s">
        <v>579</v>
      </c>
      <c r="I1294" s="195"/>
    </row>
    <row r="1295" spans="1:9" s="198" customFormat="1" ht="16.5">
      <c r="A1295" s="193" t="s">
        <v>840</v>
      </c>
      <c r="B1295" s="193" t="s">
        <v>167</v>
      </c>
      <c r="C1295" s="193" t="s">
        <v>168</v>
      </c>
      <c r="D1295" s="193" t="s">
        <v>725</v>
      </c>
      <c r="E1295" s="201">
        <v>120</v>
      </c>
      <c r="F1295" s="195" t="s">
        <v>578</v>
      </c>
      <c r="G1295" s="193"/>
      <c r="H1295" s="195" t="s">
        <v>579</v>
      </c>
      <c r="I1295" s="195"/>
    </row>
    <row r="1296" spans="1:9" s="198" customFormat="1" ht="33">
      <c r="A1296" s="193" t="s">
        <v>645</v>
      </c>
      <c r="B1296" s="193" t="s">
        <v>169</v>
      </c>
      <c r="C1296" s="193" t="s">
        <v>170</v>
      </c>
      <c r="D1296" s="193" t="s">
        <v>648</v>
      </c>
      <c r="E1296" s="201">
        <v>20</v>
      </c>
      <c r="F1296" s="195" t="s">
        <v>649</v>
      </c>
      <c r="G1296" s="193" t="s">
        <v>650</v>
      </c>
      <c r="H1296" s="195" t="s">
        <v>579</v>
      </c>
      <c r="I1296" s="195" t="s">
        <v>579</v>
      </c>
    </row>
    <row r="1297" spans="1:9" s="78" customFormat="1" ht="33">
      <c r="A1297" s="193" t="s">
        <v>114</v>
      </c>
      <c r="B1297" s="193" t="s">
        <v>171</v>
      </c>
      <c r="C1297" s="193" t="s">
        <v>172</v>
      </c>
      <c r="D1297" s="193" t="s">
        <v>117</v>
      </c>
      <c r="E1297" s="201">
        <f>382250/1000</f>
        <v>382.25</v>
      </c>
      <c r="F1297" s="195" t="s">
        <v>578</v>
      </c>
      <c r="G1297" s="193"/>
      <c r="H1297" s="195" t="s">
        <v>579</v>
      </c>
      <c r="I1297" s="195"/>
    </row>
    <row r="1298" spans="1:9" s="78" customFormat="1" ht="16.5">
      <c r="A1298" s="193" t="s">
        <v>173</v>
      </c>
      <c r="B1298" s="193" t="s">
        <v>174</v>
      </c>
      <c r="C1298" s="193" t="s">
        <v>175</v>
      </c>
      <c r="D1298" s="193" t="s">
        <v>176</v>
      </c>
      <c r="E1298" s="201">
        <v>15</v>
      </c>
      <c r="F1298" s="195" t="s">
        <v>578</v>
      </c>
      <c r="G1298" s="193"/>
      <c r="H1298" s="195"/>
      <c r="I1298" s="195"/>
    </row>
    <row r="1299" spans="1:9" s="78" customFormat="1" ht="33">
      <c r="A1299" s="193" t="s">
        <v>177</v>
      </c>
      <c r="B1299" s="193" t="s">
        <v>178</v>
      </c>
      <c r="C1299" s="193" t="s">
        <v>175</v>
      </c>
      <c r="D1299" s="193" t="s">
        <v>648</v>
      </c>
      <c r="E1299" s="201">
        <v>340</v>
      </c>
      <c r="F1299" s="195" t="s">
        <v>578</v>
      </c>
      <c r="G1299" s="193"/>
      <c r="H1299" s="195" t="s">
        <v>579</v>
      </c>
      <c r="I1299" s="195"/>
    </row>
    <row r="1300" spans="1:9" s="206" customFormat="1" ht="33">
      <c r="A1300" s="193" t="s">
        <v>177</v>
      </c>
      <c r="B1300" s="193" t="s">
        <v>179</v>
      </c>
      <c r="C1300" s="193" t="s">
        <v>175</v>
      </c>
      <c r="D1300" s="193" t="s">
        <v>648</v>
      </c>
      <c r="E1300" s="201">
        <v>356</v>
      </c>
      <c r="F1300" s="195" t="s">
        <v>578</v>
      </c>
      <c r="G1300" s="193"/>
      <c r="H1300" s="195" t="s">
        <v>579</v>
      </c>
      <c r="I1300" s="195"/>
    </row>
    <row r="1301" spans="1:9" s="206" customFormat="1" ht="33">
      <c r="A1301" s="193" t="s">
        <v>177</v>
      </c>
      <c r="B1301" s="193" t="s">
        <v>180</v>
      </c>
      <c r="C1301" s="193" t="s">
        <v>175</v>
      </c>
      <c r="D1301" s="193" t="s">
        <v>648</v>
      </c>
      <c r="E1301" s="201">
        <v>1112</v>
      </c>
      <c r="F1301" s="195" t="s">
        <v>578</v>
      </c>
      <c r="G1301" s="193"/>
      <c r="H1301" s="195" t="s">
        <v>579</v>
      </c>
      <c r="I1301" s="195"/>
    </row>
    <row r="1302" spans="1:9" s="206" customFormat="1" ht="29.25" customHeight="1">
      <c r="A1302" s="193" t="s">
        <v>181</v>
      </c>
      <c r="B1302" s="193" t="s">
        <v>182</v>
      </c>
      <c r="C1302" s="193" t="s">
        <v>175</v>
      </c>
      <c r="D1302" s="193" t="s">
        <v>648</v>
      </c>
      <c r="E1302" s="201">
        <v>6</v>
      </c>
      <c r="F1302" s="195" t="s">
        <v>578</v>
      </c>
      <c r="G1302" s="193"/>
      <c r="H1302" s="195" t="s">
        <v>579</v>
      </c>
      <c r="I1302" s="195"/>
    </row>
    <row r="1303" spans="1:242" s="78" customFormat="1" ht="16.5">
      <c r="A1303" s="193" t="s">
        <v>181</v>
      </c>
      <c r="B1303" s="193" t="s">
        <v>183</v>
      </c>
      <c r="C1303" s="193" t="s">
        <v>175</v>
      </c>
      <c r="D1303" s="193" t="s">
        <v>648</v>
      </c>
      <c r="E1303" s="201">
        <v>14</v>
      </c>
      <c r="F1303" s="195" t="s">
        <v>578</v>
      </c>
      <c r="G1303" s="193"/>
      <c r="H1303" s="195" t="s">
        <v>579</v>
      </c>
      <c r="I1303" s="195"/>
      <c r="J1303" s="77"/>
      <c r="K1303" s="77"/>
      <c r="L1303" s="77"/>
      <c r="M1303" s="77"/>
      <c r="N1303" s="77"/>
      <c r="O1303" s="77"/>
      <c r="P1303" s="77"/>
      <c r="Q1303" s="77"/>
      <c r="R1303" s="77"/>
      <c r="S1303" s="77"/>
      <c r="T1303" s="77"/>
      <c r="U1303" s="77"/>
      <c r="V1303" s="77"/>
      <c r="W1303" s="77"/>
      <c r="X1303" s="77"/>
      <c r="Y1303" s="77"/>
      <c r="Z1303" s="77"/>
      <c r="AA1303" s="77"/>
      <c r="AB1303" s="77"/>
      <c r="AC1303" s="77"/>
      <c r="AD1303" s="77"/>
      <c r="AE1303" s="77"/>
      <c r="AF1303" s="77"/>
      <c r="AG1303" s="77"/>
      <c r="AH1303" s="77"/>
      <c r="AI1303" s="77"/>
      <c r="AJ1303" s="77"/>
      <c r="AK1303" s="77"/>
      <c r="AL1303" s="77"/>
      <c r="AM1303" s="77"/>
      <c r="AN1303" s="77"/>
      <c r="AO1303" s="77"/>
      <c r="AP1303" s="77"/>
      <c r="AQ1303" s="77"/>
      <c r="AR1303" s="77"/>
      <c r="AS1303" s="77"/>
      <c r="AT1303" s="77"/>
      <c r="AU1303" s="77"/>
      <c r="AV1303" s="77"/>
      <c r="AW1303" s="77"/>
      <c r="AX1303" s="77"/>
      <c r="AY1303" s="77"/>
      <c r="AZ1303" s="77"/>
      <c r="BA1303" s="77"/>
      <c r="BB1303" s="77"/>
      <c r="BC1303" s="77"/>
      <c r="BD1303" s="77"/>
      <c r="BE1303" s="77"/>
      <c r="BF1303" s="77"/>
      <c r="BG1303" s="77"/>
      <c r="BH1303" s="77"/>
      <c r="BI1303" s="77"/>
      <c r="BJ1303" s="77"/>
      <c r="BK1303" s="77"/>
      <c r="BL1303" s="77"/>
      <c r="BM1303" s="77"/>
      <c r="BN1303" s="77"/>
      <c r="BO1303" s="77"/>
      <c r="BP1303" s="77"/>
      <c r="BQ1303" s="77"/>
      <c r="BR1303" s="77"/>
      <c r="BS1303" s="77"/>
      <c r="BT1303" s="77"/>
      <c r="BU1303" s="77"/>
      <c r="BV1303" s="77"/>
      <c r="BW1303" s="77"/>
      <c r="BX1303" s="77"/>
      <c r="BY1303" s="77"/>
      <c r="BZ1303" s="77"/>
      <c r="CA1303" s="77"/>
      <c r="CB1303" s="77"/>
      <c r="CC1303" s="77"/>
      <c r="CD1303" s="77"/>
      <c r="CE1303" s="77"/>
      <c r="CF1303" s="77"/>
      <c r="CG1303" s="77"/>
      <c r="CH1303" s="77"/>
      <c r="CI1303" s="77"/>
      <c r="CJ1303" s="77"/>
      <c r="CK1303" s="77"/>
      <c r="CL1303" s="77"/>
      <c r="CM1303" s="77"/>
      <c r="CN1303" s="77"/>
      <c r="CO1303" s="77"/>
      <c r="CP1303" s="77"/>
      <c r="CQ1303" s="77"/>
      <c r="CR1303" s="77"/>
      <c r="CS1303" s="77"/>
      <c r="CT1303" s="77"/>
      <c r="CU1303" s="77"/>
      <c r="CV1303" s="77"/>
      <c r="CW1303" s="77"/>
      <c r="CX1303" s="77"/>
      <c r="CY1303" s="77"/>
      <c r="CZ1303" s="77"/>
      <c r="DA1303" s="77"/>
      <c r="DB1303" s="77"/>
      <c r="DC1303" s="77"/>
      <c r="DD1303" s="77"/>
      <c r="DE1303" s="77"/>
      <c r="DF1303" s="77"/>
      <c r="DG1303" s="77"/>
      <c r="DH1303" s="77"/>
      <c r="DI1303" s="77"/>
      <c r="DJ1303" s="77"/>
      <c r="DK1303" s="77"/>
      <c r="DL1303" s="77"/>
      <c r="DM1303" s="77"/>
      <c r="DN1303" s="77"/>
      <c r="DO1303" s="77"/>
      <c r="DP1303" s="77"/>
      <c r="DQ1303" s="77"/>
      <c r="DR1303" s="77"/>
      <c r="DS1303" s="77"/>
      <c r="DT1303" s="77"/>
      <c r="DU1303" s="77"/>
      <c r="DV1303" s="77"/>
      <c r="DW1303" s="77"/>
      <c r="DX1303" s="77"/>
      <c r="DY1303" s="77"/>
      <c r="DZ1303" s="77"/>
      <c r="EA1303" s="77"/>
      <c r="EB1303" s="77"/>
      <c r="EC1303" s="77"/>
      <c r="ED1303" s="77"/>
      <c r="EE1303" s="77"/>
      <c r="EF1303" s="77"/>
      <c r="EG1303" s="77"/>
      <c r="EH1303" s="77"/>
      <c r="EI1303" s="77"/>
      <c r="EJ1303" s="77"/>
      <c r="EK1303" s="77"/>
      <c r="EL1303" s="77"/>
      <c r="EM1303" s="77"/>
      <c r="EN1303" s="77"/>
      <c r="EO1303" s="77"/>
      <c r="EP1303" s="77"/>
      <c r="EQ1303" s="77"/>
      <c r="ER1303" s="77"/>
      <c r="ES1303" s="77"/>
      <c r="ET1303" s="77"/>
      <c r="EU1303" s="77"/>
      <c r="EV1303" s="77"/>
      <c r="EW1303" s="77"/>
      <c r="EX1303" s="77"/>
      <c r="EY1303" s="77"/>
      <c r="EZ1303" s="77"/>
      <c r="FA1303" s="77"/>
      <c r="FB1303" s="77"/>
      <c r="FC1303" s="77"/>
      <c r="FD1303" s="77"/>
      <c r="FE1303" s="77"/>
      <c r="FF1303" s="77"/>
      <c r="FG1303" s="77"/>
      <c r="FH1303" s="77"/>
      <c r="FI1303" s="77"/>
      <c r="FJ1303" s="77"/>
      <c r="FK1303" s="77"/>
      <c r="FL1303" s="77"/>
      <c r="FM1303" s="77"/>
      <c r="FN1303" s="77"/>
      <c r="FO1303" s="77"/>
      <c r="FP1303" s="77"/>
      <c r="FQ1303" s="77"/>
      <c r="FR1303" s="77"/>
      <c r="FS1303" s="77"/>
      <c r="FT1303" s="77"/>
      <c r="FU1303" s="77"/>
      <c r="FV1303" s="77"/>
      <c r="FW1303" s="77"/>
      <c r="FX1303" s="77"/>
      <c r="FY1303" s="77"/>
      <c r="FZ1303" s="77"/>
      <c r="GA1303" s="77"/>
      <c r="GB1303" s="77"/>
      <c r="GC1303" s="77"/>
      <c r="GD1303" s="77"/>
      <c r="GE1303" s="77"/>
      <c r="GF1303" s="77"/>
      <c r="GG1303" s="77"/>
      <c r="GH1303" s="77"/>
      <c r="GI1303" s="77"/>
      <c r="GJ1303" s="77"/>
      <c r="GK1303" s="77"/>
      <c r="GL1303" s="77"/>
      <c r="GM1303" s="77"/>
      <c r="GN1303" s="77"/>
      <c r="GO1303" s="77"/>
      <c r="GP1303" s="77"/>
      <c r="GQ1303" s="77"/>
      <c r="GR1303" s="77"/>
      <c r="GS1303" s="77"/>
      <c r="GT1303" s="77"/>
      <c r="GU1303" s="77"/>
      <c r="GV1303" s="77"/>
      <c r="GW1303" s="77"/>
      <c r="GX1303" s="77"/>
      <c r="GY1303" s="77"/>
      <c r="GZ1303" s="77"/>
      <c r="HA1303" s="77"/>
      <c r="HB1303" s="77"/>
      <c r="HC1303" s="77"/>
      <c r="HD1303" s="77"/>
      <c r="HE1303" s="77"/>
      <c r="HF1303" s="77"/>
      <c r="HG1303" s="77"/>
      <c r="HH1303" s="77"/>
      <c r="HI1303" s="77"/>
      <c r="HJ1303" s="77"/>
      <c r="HK1303" s="77"/>
      <c r="HL1303" s="77"/>
      <c r="HM1303" s="77"/>
      <c r="HN1303" s="77"/>
      <c r="HO1303" s="77"/>
      <c r="HP1303" s="77"/>
      <c r="HQ1303" s="77"/>
      <c r="HR1303" s="77"/>
      <c r="HS1303" s="77"/>
      <c r="HT1303" s="77"/>
      <c r="HU1303" s="77"/>
      <c r="HV1303" s="77"/>
      <c r="HW1303" s="77"/>
      <c r="HX1303" s="77"/>
      <c r="HY1303" s="77"/>
      <c r="HZ1303" s="77"/>
      <c r="IA1303" s="77"/>
      <c r="IB1303" s="77"/>
      <c r="IC1303" s="77"/>
      <c r="ID1303" s="77"/>
      <c r="IE1303" s="77"/>
      <c r="IF1303" s="77"/>
      <c r="IG1303" s="77"/>
      <c r="IH1303" s="77"/>
    </row>
    <row r="1304" spans="1:9" s="78" customFormat="1" ht="30" customHeight="1">
      <c r="A1304" s="193"/>
      <c r="B1304" s="193"/>
      <c r="C1304" s="193" t="s">
        <v>184</v>
      </c>
      <c r="D1304" s="193"/>
      <c r="E1304" s="201">
        <f>SUM(E1298:E1303)</f>
        <v>1843</v>
      </c>
      <c r="F1304" s="195"/>
      <c r="G1304" s="193"/>
      <c r="H1304" s="195"/>
      <c r="I1304" s="195"/>
    </row>
    <row r="1305" spans="1:9" s="225" customFormat="1" ht="33">
      <c r="A1305" s="193" t="s">
        <v>1945</v>
      </c>
      <c r="B1305" s="193" t="s">
        <v>1810</v>
      </c>
      <c r="C1305" s="193" t="s">
        <v>1811</v>
      </c>
      <c r="D1305" s="193" t="s">
        <v>1855</v>
      </c>
      <c r="E1305" s="201">
        <v>9</v>
      </c>
      <c r="F1305" s="195" t="s">
        <v>1458</v>
      </c>
      <c r="G1305" s="193"/>
      <c r="H1305" s="195" t="s">
        <v>1845</v>
      </c>
      <c r="I1305" s="195"/>
    </row>
    <row r="1306" spans="1:9" s="78" customFormat="1" ht="33">
      <c r="A1306" s="193" t="s">
        <v>139</v>
      </c>
      <c r="B1306" s="193" t="s">
        <v>185</v>
      </c>
      <c r="C1306" s="193" t="s">
        <v>186</v>
      </c>
      <c r="D1306" s="193" t="s">
        <v>1855</v>
      </c>
      <c r="E1306" s="201">
        <v>101</v>
      </c>
      <c r="F1306" s="195" t="s">
        <v>1458</v>
      </c>
      <c r="G1306" s="193"/>
      <c r="H1306" s="195" t="s">
        <v>1845</v>
      </c>
      <c r="I1306" s="195"/>
    </row>
    <row r="1307" spans="1:9" s="78" customFormat="1" ht="29.25" customHeight="1">
      <c r="A1307" s="193" t="s">
        <v>139</v>
      </c>
      <c r="B1307" s="193" t="s">
        <v>187</v>
      </c>
      <c r="C1307" s="193" t="s">
        <v>188</v>
      </c>
      <c r="D1307" s="193" t="s">
        <v>1855</v>
      </c>
      <c r="E1307" s="201">
        <v>42</v>
      </c>
      <c r="F1307" s="195" t="s">
        <v>1458</v>
      </c>
      <c r="G1307" s="193"/>
      <c r="H1307" s="195" t="s">
        <v>1845</v>
      </c>
      <c r="I1307" s="195"/>
    </row>
    <row r="1308" spans="1:9" s="205" customFormat="1" ht="33">
      <c r="A1308" s="193" t="s">
        <v>139</v>
      </c>
      <c r="B1308" s="193" t="s">
        <v>189</v>
      </c>
      <c r="C1308" s="193" t="s">
        <v>188</v>
      </c>
      <c r="D1308" s="193" t="s">
        <v>1855</v>
      </c>
      <c r="E1308" s="201">
        <v>284</v>
      </c>
      <c r="F1308" s="195" t="s">
        <v>1458</v>
      </c>
      <c r="G1308" s="193"/>
      <c r="H1308" s="195" t="s">
        <v>1845</v>
      </c>
      <c r="I1308" s="195"/>
    </row>
    <row r="1309" spans="1:9" s="198" customFormat="1" ht="30.75" customHeight="1">
      <c r="A1309" s="193"/>
      <c r="B1309" s="193"/>
      <c r="C1309" s="193" t="s">
        <v>190</v>
      </c>
      <c r="D1309" s="193"/>
      <c r="E1309" s="201">
        <f>SUM(E1307:E1308)</f>
        <v>326</v>
      </c>
      <c r="F1309" s="195"/>
      <c r="G1309" s="193"/>
      <c r="H1309" s="195"/>
      <c r="I1309" s="195"/>
    </row>
    <row r="1310" spans="1:242" s="78" customFormat="1" ht="33">
      <c r="A1310" s="193" t="s">
        <v>191</v>
      </c>
      <c r="B1310" s="193" t="s">
        <v>192</v>
      </c>
      <c r="C1310" s="193" t="s">
        <v>193</v>
      </c>
      <c r="D1310" s="193" t="s">
        <v>319</v>
      </c>
      <c r="E1310" s="201">
        <v>100</v>
      </c>
      <c r="F1310" s="195" t="s">
        <v>293</v>
      </c>
      <c r="G1310" s="193"/>
      <c r="H1310" s="195" t="s">
        <v>294</v>
      </c>
      <c r="I1310" s="195"/>
      <c r="J1310" s="77"/>
      <c r="K1310" s="77"/>
      <c r="L1310" s="77"/>
      <c r="M1310" s="77"/>
      <c r="N1310" s="77"/>
      <c r="O1310" s="77"/>
      <c r="P1310" s="77"/>
      <c r="Q1310" s="77"/>
      <c r="R1310" s="77"/>
      <c r="S1310" s="77"/>
      <c r="T1310" s="77"/>
      <c r="U1310" s="77"/>
      <c r="V1310" s="77"/>
      <c r="W1310" s="77"/>
      <c r="X1310" s="77"/>
      <c r="Y1310" s="77"/>
      <c r="Z1310" s="77"/>
      <c r="AA1310" s="77"/>
      <c r="AB1310" s="77"/>
      <c r="AC1310" s="77"/>
      <c r="AD1310" s="77"/>
      <c r="AE1310" s="77"/>
      <c r="AF1310" s="77"/>
      <c r="AG1310" s="77"/>
      <c r="AH1310" s="77"/>
      <c r="AI1310" s="77"/>
      <c r="AJ1310" s="77"/>
      <c r="AK1310" s="77"/>
      <c r="AL1310" s="77"/>
      <c r="AM1310" s="77"/>
      <c r="AN1310" s="77"/>
      <c r="AO1310" s="77"/>
      <c r="AP1310" s="77"/>
      <c r="AQ1310" s="77"/>
      <c r="AR1310" s="77"/>
      <c r="AS1310" s="77"/>
      <c r="AT1310" s="77"/>
      <c r="AU1310" s="77"/>
      <c r="AV1310" s="77"/>
      <c r="AW1310" s="77"/>
      <c r="AX1310" s="77"/>
      <c r="AY1310" s="77"/>
      <c r="AZ1310" s="77"/>
      <c r="BA1310" s="77"/>
      <c r="BB1310" s="77"/>
      <c r="BC1310" s="77"/>
      <c r="BD1310" s="77"/>
      <c r="BE1310" s="77"/>
      <c r="BF1310" s="77"/>
      <c r="BG1310" s="77"/>
      <c r="BH1310" s="77"/>
      <c r="BI1310" s="77"/>
      <c r="BJ1310" s="77"/>
      <c r="BK1310" s="77"/>
      <c r="BL1310" s="77"/>
      <c r="BM1310" s="77"/>
      <c r="BN1310" s="77"/>
      <c r="BO1310" s="77"/>
      <c r="BP1310" s="77"/>
      <c r="BQ1310" s="77"/>
      <c r="BR1310" s="77"/>
      <c r="BS1310" s="77"/>
      <c r="BT1310" s="77"/>
      <c r="BU1310" s="77"/>
      <c r="BV1310" s="77"/>
      <c r="BW1310" s="77"/>
      <c r="BX1310" s="77"/>
      <c r="BY1310" s="77"/>
      <c r="BZ1310" s="77"/>
      <c r="CA1310" s="77"/>
      <c r="CB1310" s="77"/>
      <c r="CC1310" s="77"/>
      <c r="CD1310" s="77"/>
      <c r="CE1310" s="77"/>
      <c r="CF1310" s="77"/>
      <c r="CG1310" s="77"/>
      <c r="CH1310" s="77"/>
      <c r="CI1310" s="77"/>
      <c r="CJ1310" s="77"/>
      <c r="CK1310" s="77"/>
      <c r="CL1310" s="77"/>
      <c r="CM1310" s="77"/>
      <c r="CN1310" s="77"/>
      <c r="CO1310" s="77"/>
      <c r="CP1310" s="77"/>
      <c r="CQ1310" s="77"/>
      <c r="CR1310" s="77"/>
      <c r="CS1310" s="77"/>
      <c r="CT1310" s="77"/>
      <c r="CU1310" s="77"/>
      <c r="CV1310" s="77"/>
      <c r="CW1310" s="77"/>
      <c r="CX1310" s="77"/>
      <c r="CY1310" s="77"/>
      <c r="CZ1310" s="77"/>
      <c r="DA1310" s="77"/>
      <c r="DB1310" s="77"/>
      <c r="DC1310" s="77"/>
      <c r="DD1310" s="77"/>
      <c r="DE1310" s="77"/>
      <c r="DF1310" s="77"/>
      <c r="DG1310" s="77"/>
      <c r="DH1310" s="77"/>
      <c r="DI1310" s="77"/>
      <c r="DJ1310" s="77"/>
      <c r="DK1310" s="77"/>
      <c r="DL1310" s="77"/>
      <c r="DM1310" s="77"/>
      <c r="DN1310" s="77"/>
      <c r="DO1310" s="77"/>
      <c r="DP1310" s="77"/>
      <c r="DQ1310" s="77"/>
      <c r="DR1310" s="77"/>
      <c r="DS1310" s="77"/>
      <c r="DT1310" s="77"/>
      <c r="DU1310" s="77"/>
      <c r="DV1310" s="77"/>
      <c r="DW1310" s="77"/>
      <c r="DX1310" s="77"/>
      <c r="DY1310" s="77"/>
      <c r="DZ1310" s="77"/>
      <c r="EA1310" s="77"/>
      <c r="EB1310" s="77"/>
      <c r="EC1310" s="77"/>
      <c r="ED1310" s="77"/>
      <c r="EE1310" s="77"/>
      <c r="EF1310" s="77"/>
      <c r="EG1310" s="77"/>
      <c r="EH1310" s="77"/>
      <c r="EI1310" s="77"/>
      <c r="EJ1310" s="77"/>
      <c r="EK1310" s="77"/>
      <c r="EL1310" s="77"/>
      <c r="EM1310" s="77"/>
      <c r="EN1310" s="77"/>
      <c r="EO1310" s="77"/>
      <c r="EP1310" s="77"/>
      <c r="EQ1310" s="77"/>
      <c r="ER1310" s="77"/>
      <c r="ES1310" s="77"/>
      <c r="ET1310" s="77"/>
      <c r="EU1310" s="77"/>
      <c r="EV1310" s="77"/>
      <c r="EW1310" s="77"/>
      <c r="EX1310" s="77"/>
      <c r="EY1310" s="77"/>
      <c r="EZ1310" s="77"/>
      <c r="FA1310" s="77"/>
      <c r="FB1310" s="77"/>
      <c r="FC1310" s="77"/>
      <c r="FD1310" s="77"/>
      <c r="FE1310" s="77"/>
      <c r="FF1310" s="77"/>
      <c r="FG1310" s="77"/>
      <c r="FH1310" s="77"/>
      <c r="FI1310" s="77"/>
      <c r="FJ1310" s="77"/>
      <c r="FK1310" s="77"/>
      <c r="FL1310" s="77"/>
      <c r="FM1310" s="77"/>
      <c r="FN1310" s="77"/>
      <c r="FO1310" s="77"/>
      <c r="FP1310" s="77"/>
      <c r="FQ1310" s="77"/>
      <c r="FR1310" s="77"/>
      <c r="FS1310" s="77"/>
      <c r="FT1310" s="77"/>
      <c r="FU1310" s="77"/>
      <c r="FV1310" s="77"/>
      <c r="FW1310" s="77"/>
      <c r="FX1310" s="77"/>
      <c r="FY1310" s="77"/>
      <c r="FZ1310" s="77"/>
      <c r="GA1310" s="77"/>
      <c r="GB1310" s="77"/>
      <c r="GC1310" s="77"/>
      <c r="GD1310" s="77"/>
      <c r="GE1310" s="77"/>
      <c r="GF1310" s="77"/>
      <c r="GG1310" s="77"/>
      <c r="GH1310" s="77"/>
      <c r="GI1310" s="77"/>
      <c r="GJ1310" s="77"/>
      <c r="GK1310" s="77"/>
      <c r="GL1310" s="77"/>
      <c r="GM1310" s="77"/>
      <c r="GN1310" s="77"/>
      <c r="GO1310" s="77"/>
      <c r="GP1310" s="77"/>
      <c r="GQ1310" s="77"/>
      <c r="GR1310" s="77"/>
      <c r="GS1310" s="77"/>
      <c r="GT1310" s="77"/>
      <c r="GU1310" s="77"/>
      <c r="GV1310" s="77"/>
      <c r="GW1310" s="77"/>
      <c r="GX1310" s="77"/>
      <c r="GY1310" s="77"/>
      <c r="GZ1310" s="77"/>
      <c r="HA1310" s="77"/>
      <c r="HB1310" s="77"/>
      <c r="HC1310" s="77"/>
      <c r="HD1310" s="77"/>
      <c r="HE1310" s="77"/>
      <c r="HF1310" s="77"/>
      <c r="HG1310" s="77"/>
      <c r="HH1310" s="77"/>
      <c r="HI1310" s="77"/>
      <c r="HJ1310" s="77"/>
      <c r="HK1310" s="77"/>
      <c r="HL1310" s="77"/>
      <c r="HM1310" s="77"/>
      <c r="HN1310" s="77"/>
      <c r="HO1310" s="77"/>
      <c r="HP1310" s="77"/>
      <c r="HQ1310" s="77"/>
      <c r="HR1310" s="77"/>
      <c r="HS1310" s="77"/>
      <c r="HT1310" s="77"/>
      <c r="HU1310" s="77"/>
      <c r="HV1310" s="77"/>
      <c r="HW1310" s="77"/>
      <c r="HX1310" s="77"/>
      <c r="HY1310" s="77"/>
      <c r="HZ1310" s="77"/>
      <c r="IA1310" s="77"/>
      <c r="IB1310" s="77"/>
      <c r="IC1310" s="77"/>
      <c r="ID1310" s="77"/>
      <c r="IE1310" s="77"/>
      <c r="IF1310" s="77"/>
      <c r="IG1310" s="77"/>
      <c r="IH1310" s="77"/>
    </row>
    <row r="1311" spans="1:9" s="78" customFormat="1" ht="16.5">
      <c r="A1311" s="193" t="s">
        <v>144</v>
      </c>
      <c r="B1311" s="193" t="s">
        <v>194</v>
      </c>
      <c r="C1311" s="193" t="s">
        <v>195</v>
      </c>
      <c r="D1311" s="193" t="s">
        <v>302</v>
      </c>
      <c r="E1311" s="201">
        <v>100</v>
      </c>
      <c r="F1311" s="195" t="s">
        <v>293</v>
      </c>
      <c r="G1311" s="193"/>
      <c r="H1311" s="195" t="s">
        <v>294</v>
      </c>
      <c r="I1311" s="195"/>
    </row>
    <row r="1312" spans="1:9" s="78" customFormat="1" ht="33">
      <c r="A1312" s="193" t="s">
        <v>196</v>
      </c>
      <c r="B1312" s="193" t="s">
        <v>197</v>
      </c>
      <c r="C1312" s="193" t="s">
        <v>198</v>
      </c>
      <c r="D1312" s="193" t="s">
        <v>319</v>
      </c>
      <c r="E1312" s="201">
        <v>116</v>
      </c>
      <c r="F1312" s="195" t="s">
        <v>293</v>
      </c>
      <c r="G1312" s="193"/>
      <c r="H1312" s="195" t="s">
        <v>294</v>
      </c>
      <c r="I1312" s="195"/>
    </row>
    <row r="1313" spans="1:9" s="78" customFormat="1" ht="33">
      <c r="A1313" s="193" t="s">
        <v>196</v>
      </c>
      <c r="B1313" s="193" t="s">
        <v>199</v>
      </c>
      <c r="C1313" s="193" t="s">
        <v>198</v>
      </c>
      <c r="D1313" s="193" t="s">
        <v>319</v>
      </c>
      <c r="E1313" s="201">
        <v>97</v>
      </c>
      <c r="F1313" s="195" t="s">
        <v>293</v>
      </c>
      <c r="G1313" s="193"/>
      <c r="H1313" s="195" t="s">
        <v>294</v>
      </c>
      <c r="I1313" s="195"/>
    </row>
    <row r="1314" spans="1:9" s="198" customFormat="1" ht="33">
      <c r="A1314" s="193" t="s">
        <v>196</v>
      </c>
      <c r="B1314" s="193" t="s">
        <v>200</v>
      </c>
      <c r="C1314" s="193" t="s">
        <v>198</v>
      </c>
      <c r="D1314" s="193" t="s">
        <v>319</v>
      </c>
      <c r="E1314" s="201">
        <v>72</v>
      </c>
      <c r="F1314" s="195" t="s">
        <v>293</v>
      </c>
      <c r="G1314" s="193"/>
      <c r="H1314" s="195" t="s">
        <v>294</v>
      </c>
      <c r="I1314" s="195"/>
    </row>
    <row r="1315" spans="1:9" s="198" customFormat="1" ht="16.5">
      <c r="A1315" s="193"/>
      <c r="B1315" s="193"/>
      <c r="C1315" s="193" t="s">
        <v>201</v>
      </c>
      <c r="D1315" s="193"/>
      <c r="E1315" s="201">
        <f>SUM(E1312:E1314)</f>
        <v>285</v>
      </c>
      <c r="F1315" s="195"/>
      <c r="G1315" s="193"/>
      <c r="H1315" s="195"/>
      <c r="I1315" s="195"/>
    </row>
    <row r="1316" spans="1:9" s="198" customFormat="1" ht="16.5">
      <c r="A1316" s="193" t="s">
        <v>144</v>
      </c>
      <c r="B1316" s="193" t="s">
        <v>202</v>
      </c>
      <c r="C1316" s="193" t="s">
        <v>203</v>
      </c>
      <c r="D1316" s="193" t="s">
        <v>302</v>
      </c>
      <c r="E1316" s="201">
        <v>200</v>
      </c>
      <c r="F1316" s="195" t="s">
        <v>293</v>
      </c>
      <c r="G1316" s="193"/>
      <c r="H1316" s="195" t="s">
        <v>294</v>
      </c>
      <c r="I1316" s="195"/>
    </row>
    <row r="1317" spans="1:10" s="198" customFormat="1" ht="16.5">
      <c r="A1317" s="193" t="s">
        <v>144</v>
      </c>
      <c r="B1317" s="193" t="s">
        <v>204</v>
      </c>
      <c r="C1317" s="193" t="s">
        <v>205</v>
      </c>
      <c r="D1317" s="193" t="s">
        <v>302</v>
      </c>
      <c r="E1317" s="201">
        <v>70</v>
      </c>
      <c r="F1317" s="195" t="s">
        <v>293</v>
      </c>
      <c r="G1317" s="193"/>
      <c r="H1317" s="195" t="s">
        <v>294</v>
      </c>
      <c r="I1317" s="195"/>
      <c r="J1317" s="226"/>
    </row>
    <row r="1318" spans="1:9" s="198" customFormat="1" ht="16.5">
      <c r="A1318" s="193" t="s">
        <v>299</v>
      </c>
      <c r="B1318" s="193" t="s">
        <v>449</v>
      </c>
      <c r="C1318" s="193" t="s">
        <v>206</v>
      </c>
      <c r="D1318" s="193" t="s">
        <v>302</v>
      </c>
      <c r="E1318" s="201">
        <v>20</v>
      </c>
      <c r="F1318" s="195" t="s">
        <v>293</v>
      </c>
      <c r="G1318" s="193"/>
      <c r="H1318" s="195" t="s">
        <v>294</v>
      </c>
      <c r="I1318" s="195"/>
    </row>
    <row r="1319" spans="1:9" s="198" customFormat="1" ht="33">
      <c r="A1319" s="193" t="s">
        <v>207</v>
      </c>
      <c r="B1319" s="193" t="s">
        <v>208</v>
      </c>
      <c r="C1319" s="193" t="s">
        <v>209</v>
      </c>
      <c r="D1319" s="193" t="s">
        <v>806</v>
      </c>
      <c r="E1319" s="201">
        <v>205</v>
      </c>
      <c r="F1319" s="195" t="s">
        <v>293</v>
      </c>
      <c r="G1319" s="193"/>
      <c r="H1319" s="195" t="s">
        <v>294</v>
      </c>
      <c r="I1319" s="195"/>
    </row>
    <row r="1320" spans="1:9" s="198" customFormat="1" ht="16.5">
      <c r="A1320" s="193" t="s">
        <v>210</v>
      </c>
      <c r="B1320" s="193" t="s">
        <v>211</v>
      </c>
      <c r="C1320" s="193" t="s">
        <v>212</v>
      </c>
      <c r="D1320" s="193" t="s">
        <v>302</v>
      </c>
      <c r="E1320" s="201">
        <v>10</v>
      </c>
      <c r="F1320" s="195" t="s">
        <v>293</v>
      </c>
      <c r="G1320" s="193"/>
      <c r="H1320" s="195" t="s">
        <v>294</v>
      </c>
      <c r="I1320" s="195" t="s">
        <v>294</v>
      </c>
    </row>
    <row r="1321" spans="1:9" s="198" customFormat="1" ht="33">
      <c r="A1321" s="193" t="s">
        <v>813</v>
      </c>
      <c r="B1321" s="193" t="s">
        <v>213</v>
      </c>
      <c r="C1321" s="193" t="s">
        <v>214</v>
      </c>
      <c r="D1321" s="193" t="s">
        <v>816</v>
      </c>
      <c r="E1321" s="201">
        <v>60</v>
      </c>
      <c r="F1321" s="195" t="s">
        <v>293</v>
      </c>
      <c r="G1321" s="193"/>
      <c r="H1321" s="195" t="s">
        <v>294</v>
      </c>
      <c r="I1321" s="195"/>
    </row>
    <row r="1322" spans="1:242" s="78" customFormat="1" ht="33">
      <c r="A1322" s="193" t="s">
        <v>813</v>
      </c>
      <c r="B1322" s="193" t="s">
        <v>215</v>
      </c>
      <c r="C1322" s="193" t="s">
        <v>216</v>
      </c>
      <c r="D1322" s="193" t="s">
        <v>816</v>
      </c>
      <c r="E1322" s="201">
        <v>20</v>
      </c>
      <c r="F1322" s="195" t="s">
        <v>293</v>
      </c>
      <c r="G1322" s="193"/>
      <c r="H1322" s="195"/>
      <c r="I1322" s="195" t="s">
        <v>294</v>
      </c>
      <c r="J1322" s="77"/>
      <c r="K1322" s="77"/>
      <c r="L1322" s="77"/>
      <c r="M1322" s="77"/>
      <c r="N1322" s="77"/>
      <c r="O1322" s="77"/>
      <c r="P1322" s="77"/>
      <c r="Q1322" s="77"/>
      <c r="R1322" s="77"/>
      <c r="S1322" s="77"/>
      <c r="T1322" s="77"/>
      <c r="U1322" s="77"/>
      <c r="V1322" s="77"/>
      <c r="W1322" s="77"/>
      <c r="X1322" s="77"/>
      <c r="Y1322" s="77"/>
      <c r="Z1322" s="77"/>
      <c r="AA1322" s="77"/>
      <c r="AB1322" s="77"/>
      <c r="AC1322" s="77"/>
      <c r="AD1322" s="77"/>
      <c r="AE1322" s="77"/>
      <c r="AF1322" s="77"/>
      <c r="AG1322" s="77"/>
      <c r="AH1322" s="77"/>
      <c r="AI1322" s="77"/>
      <c r="AJ1322" s="77"/>
      <c r="AK1322" s="77"/>
      <c r="AL1322" s="77"/>
      <c r="AM1322" s="77"/>
      <c r="AN1322" s="77"/>
      <c r="AO1322" s="77"/>
      <c r="AP1322" s="77"/>
      <c r="AQ1322" s="77"/>
      <c r="AR1322" s="77"/>
      <c r="AS1322" s="77"/>
      <c r="AT1322" s="77"/>
      <c r="AU1322" s="77"/>
      <c r="AV1322" s="77"/>
      <c r="AW1322" s="77"/>
      <c r="AX1322" s="77"/>
      <c r="AY1322" s="77"/>
      <c r="AZ1322" s="77"/>
      <c r="BA1322" s="77"/>
      <c r="BB1322" s="77"/>
      <c r="BC1322" s="77"/>
      <c r="BD1322" s="77"/>
      <c r="BE1322" s="77"/>
      <c r="BF1322" s="77"/>
      <c r="BG1322" s="77"/>
      <c r="BH1322" s="77"/>
      <c r="BI1322" s="77"/>
      <c r="BJ1322" s="77"/>
      <c r="BK1322" s="77"/>
      <c r="BL1322" s="77"/>
      <c r="BM1322" s="77"/>
      <c r="BN1322" s="77"/>
      <c r="BO1322" s="77"/>
      <c r="BP1322" s="77"/>
      <c r="BQ1322" s="77"/>
      <c r="BR1322" s="77"/>
      <c r="BS1322" s="77"/>
      <c r="BT1322" s="77"/>
      <c r="BU1322" s="77"/>
      <c r="BV1322" s="77"/>
      <c r="BW1322" s="77"/>
      <c r="BX1322" s="77"/>
      <c r="BY1322" s="77"/>
      <c r="BZ1322" s="77"/>
      <c r="CA1322" s="77"/>
      <c r="CB1322" s="77"/>
      <c r="CC1322" s="77"/>
      <c r="CD1322" s="77"/>
      <c r="CE1322" s="77"/>
      <c r="CF1322" s="77"/>
      <c r="CG1322" s="77"/>
      <c r="CH1322" s="77"/>
      <c r="CI1322" s="77"/>
      <c r="CJ1322" s="77"/>
      <c r="CK1322" s="77"/>
      <c r="CL1322" s="77"/>
      <c r="CM1322" s="77"/>
      <c r="CN1322" s="77"/>
      <c r="CO1322" s="77"/>
      <c r="CP1322" s="77"/>
      <c r="CQ1322" s="77"/>
      <c r="CR1322" s="77"/>
      <c r="CS1322" s="77"/>
      <c r="CT1322" s="77"/>
      <c r="CU1322" s="77"/>
      <c r="CV1322" s="77"/>
      <c r="CW1322" s="77"/>
      <c r="CX1322" s="77"/>
      <c r="CY1322" s="77"/>
      <c r="CZ1322" s="77"/>
      <c r="DA1322" s="77"/>
      <c r="DB1322" s="77"/>
      <c r="DC1322" s="77"/>
      <c r="DD1322" s="77"/>
      <c r="DE1322" s="77"/>
      <c r="DF1322" s="77"/>
      <c r="DG1322" s="77"/>
      <c r="DH1322" s="77"/>
      <c r="DI1322" s="77"/>
      <c r="DJ1322" s="77"/>
      <c r="DK1322" s="77"/>
      <c r="DL1322" s="77"/>
      <c r="DM1322" s="77"/>
      <c r="DN1322" s="77"/>
      <c r="DO1322" s="77"/>
      <c r="DP1322" s="77"/>
      <c r="DQ1322" s="77"/>
      <c r="DR1322" s="77"/>
      <c r="DS1322" s="77"/>
      <c r="DT1322" s="77"/>
      <c r="DU1322" s="77"/>
      <c r="DV1322" s="77"/>
      <c r="DW1322" s="77"/>
      <c r="DX1322" s="77"/>
      <c r="DY1322" s="77"/>
      <c r="DZ1322" s="77"/>
      <c r="EA1322" s="77"/>
      <c r="EB1322" s="77"/>
      <c r="EC1322" s="77"/>
      <c r="ED1322" s="77"/>
      <c r="EE1322" s="77"/>
      <c r="EF1322" s="77"/>
      <c r="EG1322" s="77"/>
      <c r="EH1322" s="77"/>
      <c r="EI1322" s="77"/>
      <c r="EJ1322" s="77"/>
      <c r="EK1322" s="77"/>
      <c r="EL1322" s="77"/>
      <c r="EM1322" s="77"/>
      <c r="EN1322" s="77"/>
      <c r="EO1322" s="77"/>
      <c r="EP1322" s="77"/>
      <c r="EQ1322" s="77"/>
      <c r="ER1322" s="77"/>
      <c r="ES1322" s="77"/>
      <c r="ET1322" s="77"/>
      <c r="EU1322" s="77"/>
      <c r="EV1322" s="77"/>
      <c r="EW1322" s="77"/>
      <c r="EX1322" s="77"/>
      <c r="EY1322" s="77"/>
      <c r="EZ1322" s="77"/>
      <c r="FA1322" s="77"/>
      <c r="FB1322" s="77"/>
      <c r="FC1322" s="77"/>
      <c r="FD1322" s="77"/>
      <c r="FE1322" s="77"/>
      <c r="FF1322" s="77"/>
      <c r="FG1322" s="77"/>
      <c r="FH1322" s="77"/>
      <c r="FI1322" s="77"/>
      <c r="FJ1322" s="77"/>
      <c r="FK1322" s="77"/>
      <c r="FL1322" s="77"/>
      <c r="FM1322" s="77"/>
      <c r="FN1322" s="77"/>
      <c r="FO1322" s="77"/>
      <c r="FP1322" s="77"/>
      <c r="FQ1322" s="77"/>
      <c r="FR1322" s="77"/>
      <c r="FS1322" s="77"/>
      <c r="FT1322" s="77"/>
      <c r="FU1322" s="77"/>
      <c r="FV1322" s="77"/>
      <c r="FW1322" s="77"/>
      <c r="FX1322" s="77"/>
      <c r="FY1322" s="77"/>
      <c r="FZ1322" s="77"/>
      <c r="GA1322" s="77"/>
      <c r="GB1322" s="77"/>
      <c r="GC1322" s="77"/>
      <c r="GD1322" s="77"/>
      <c r="GE1322" s="77"/>
      <c r="GF1322" s="77"/>
      <c r="GG1322" s="77"/>
      <c r="GH1322" s="77"/>
      <c r="GI1322" s="77"/>
      <c r="GJ1322" s="77"/>
      <c r="GK1322" s="77"/>
      <c r="GL1322" s="77"/>
      <c r="GM1322" s="77"/>
      <c r="GN1322" s="77"/>
      <c r="GO1322" s="77"/>
      <c r="GP1322" s="77"/>
      <c r="GQ1322" s="77"/>
      <c r="GR1322" s="77"/>
      <c r="GS1322" s="77"/>
      <c r="GT1322" s="77"/>
      <c r="GU1322" s="77"/>
      <c r="GV1322" s="77"/>
      <c r="GW1322" s="77"/>
      <c r="GX1322" s="77"/>
      <c r="GY1322" s="77"/>
      <c r="GZ1322" s="77"/>
      <c r="HA1322" s="77"/>
      <c r="HB1322" s="77"/>
      <c r="HC1322" s="77"/>
      <c r="HD1322" s="77"/>
      <c r="HE1322" s="77"/>
      <c r="HF1322" s="77"/>
      <c r="HG1322" s="77"/>
      <c r="HH1322" s="77"/>
      <c r="HI1322" s="77"/>
      <c r="HJ1322" s="77"/>
      <c r="HK1322" s="77"/>
      <c r="HL1322" s="77"/>
      <c r="HM1322" s="77"/>
      <c r="HN1322" s="77"/>
      <c r="HO1322" s="77"/>
      <c r="HP1322" s="77"/>
      <c r="HQ1322" s="77"/>
      <c r="HR1322" s="77"/>
      <c r="HS1322" s="77"/>
      <c r="HT1322" s="77"/>
      <c r="HU1322" s="77"/>
      <c r="HV1322" s="77"/>
      <c r="HW1322" s="77"/>
      <c r="HX1322" s="77"/>
      <c r="HY1322" s="77"/>
      <c r="HZ1322" s="77"/>
      <c r="IA1322" s="77"/>
      <c r="IB1322" s="77"/>
      <c r="IC1322" s="77"/>
      <c r="ID1322" s="77"/>
      <c r="IE1322" s="77"/>
      <c r="IF1322" s="77"/>
      <c r="IG1322" s="77"/>
      <c r="IH1322" s="77"/>
    </row>
    <row r="1323" spans="1:9" s="198" customFormat="1" ht="33">
      <c r="A1323" s="193" t="s">
        <v>813</v>
      </c>
      <c r="B1323" s="193" t="s">
        <v>217</v>
      </c>
      <c r="C1323" s="193" t="s">
        <v>218</v>
      </c>
      <c r="D1323" s="193" t="s">
        <v>816</v>
      </c>
      <c r="E1323" s="201">
        <f>357500/1000</f>
        <v>357.5</v>
      </c>
      <c r="F1323" s="195" t="s">
        <v>293</v>
      </c>
      <c r="G1323" s="193"/>
      <c r="H1323" s="195" t="s">
        <v>294</v>
      </c>
      <c r="I1323" s="195"/>
    </row>
    <row r="1324" spans="1:9" s="203" customFormat="1" ht="33">
      <c r="A1324" s="193" t="s">
        <v>316</v>
      </c>
      <c r="B1324" s="193" t="s">
        <v>219</v>
      </c>
      <c r="C1324" s="193" t="s">
        <v>220</v>
      </c>
      <c r="D1324" s="193" t="s">
        <v>319</v>
      </c>
      <c r="E1324" s="201">
        <v>19</v>
      </c>
      <c r="F1324" s="195" t="s">
        <v>320</v>
      </c>
      <c r="G1324" s="193" t="s">
        <v>321</v>
      </c>
      <c r="H1324" s="195"/>
      <c r="I1324" s="195" t="s">
        <v>294</v>
      </c>
    </row>
    <row r="1325" spans="1:9" s="198" customFormat="1" ht="33">
      <c r="A1325" s="193" t="s">
        <v>813</v>
      </c>
      <c r="B1325" s="193" t="s">
        <v>221</v>
      </c>
      <c r="C1325" s="193" t="s">
        <v>222</v>
      </c>
      <c r="D1325" s="193" t="s">
        <v>816</v>
      </c>
      <c r="E1325" s="201">
        <f>436500/1000</f>
        <v>436.5</v>
      </c>
      <c r="F1325" s="195" t="s">
        <v>293</v>
      </c>
      <c r="G1325" s="193"/>
      <c r="H1325" s="195" t="s">
        <v>294</v>
      </c>
      <c r="I1325" s="195"/>
    </row>
    <row r="1326" spans="1:9" s="198" customFormat="1" ht="33">
      <c r="A1326" s="193" t="s">
        <v>316</v>
      </c>
      <c r="B1326" s="193" t="s">
        <v>223</v>
      </c>
      <c r="C1326" s="193" t="s">
        <v>224</v>
      </c>
      <c r="D1326" s="193" t="s">
        <v>319</v>
      </c>
      <c r="E1326" s="201">
        <v>20</v>
      </c>
      <c r="F1326" s="195" t="s">
        <v>320</v>
      </c>
      <c r="G1326" s="193" t="s">
        <v>321</v>
      </c>
      <c r="H1326" s="195"/>
      <c r="I1326" s="195"/>
    </row>
    <row r="1327" spans="1:9" s="198" customFormat="1" ht="30.75" customHeight="1">
      <c r="A1327" s="193" t="s">
        <v>813</v>
      </c>
      <c r="B1327" s="193" t="s">
        <v>225</v>
      </c>
      <c r="C1327" s="193" t="s">
        <v>226</v>
      </c>
      <c r="D1327" s="193" t="s">
        <v>816</v>
      </c>
      <c r="E1327" s="201">
        <v>1000</v>
      </c>
      <c r="F1327" s="195" t="s">
        <v>293</v>
      </c>
      <c r="G1327" s="193"/>
      <c r="H1327" s="195" t="s">
        <v>294</v>
      </c>
      <c r="I1327" s="195"/>
    </row>
    <row r="1328" spans="1:9" s="198" customFormat="1" ht="33">
      <c r="A1328" s="193" t="s">
        <v>813</v>
      </c>
      <c r="B1328" s="193" t="s">
        <v>227</v>
      </c>
      <c r="C1328" s="193" t="s">
        <v>226</v>
      </c>
      <c r="D1328" s="193" t="s">
        <v>816</v>
      </c>
      <c r="E1328" s="201">
        <v>300</v>
      </c>
      <c r="F1328" s="195" t="s">
        <v>293</v>
      </c>
      <c r="G1328" s="193"/>
      <c r="H1328" s="195" t="s">
        <v>294</v>
      </c>
      <c r="I1328" s="195" t="s">
        <v>294</v>
      </c>
    </row>
    <row r="1329" spans="1:9" s="198" customFormat="1" ht="30" customHeight="1">
      <c r="A1329" s="193"/>
      <c r="B1329" s="193"/>
      <c r="C1329" s="193" t="s">
        <v>228</v>
      </c>
      <c r="D1329" s="193"/>
      <c r="E1329" s="201">
        <f>SUM(E1327:E1328)</f>
        <v>1300</v>
      </c>
      <c r="F1329" s="195"/>
      <c r="G1329" s="193"/>
      <c r="H1329" s="195"/>
      <c r="I1329" s="195"/>
    </row>
    <row r="1330" spans="1:9" s="198" customFormat="1" ht="30.75" customHeight="1">
      <c r="A1330" s="193" t="s">
        <v>1460</v>
      </c>
      <c r="B1330" s="193" t="s">
        <v>1846</v>
      </c>
      <c r="C1330" s="193" t="s">
        <v>229</v>
      </c>
      <c r="D1330" s="193" t="s">
        <v>1463</v>
      </c>
      <c r="E1330" s="201">
        <v>200</v>
      </c>
      <c r="F1330" s="195" t="s">
        <v>1458</v>
      </c>
      <c r="G1330" s="193"/>
      <c r="H1330" s="195"/>
      <c r="I1330" s="195"/>
    </row>
    <row r="1331" spans="1:9" s="198" customFormat="1" ht="33">
      <c r="A1331" s="193" t="s">
        <v>1897</v>
      </c>
      <c r="B1331" s="193" t="s">
        <v>1898</v>
      </c>
      <c r="C1331" s="193" t="s">
        <v>229</v>
      </c>
      <c r="D1331" s="193" t="s">
        <v>1475</v>
      </c>
      <c r="E1331" s="201">
        <v>399</v>
      </c>
      <c r="F1331" s="195" t="s">
        <v>1458</v>
      </c>
      <c r="G1331" s="193"/>
      <c r="H1331" s="195" t="s">
        <v>1845</v>
      </c>
      <c r="I1331" s="195"/>
    </row>
    <row r="1332" spans="1:9" s="198" customFormat="1" ht="30" customHeight="1">
      <c r="A1332" s="193"/>
      <c r="B1332" s="193"/>
      <c r="C1332" s="193" t="s">
        <v>230</v>
      </c>
      <c r="D1332" s="193"/>
      <c r="E1332" s="201">
        <f>SUM(E1330:E1331)</f>
        <v>599</v>
      </c>
      <c r="F1332" s="195"/>
      <c r="G1332" s="193"/>
      <c r="H1332" s="195"/>
      <c r="I1332" s="195"/>
    </row>
    <row r="1333" spans="1:9" s="198" customFormat="1" ht="38.25" customHeight="1">
      <c r="A1333" s="193" t="s">
        <v>299</v>
      </c>
      <c r="B1333" s="193" t="s">
        <v>388</v>
      </c>
      <c r="C1333" s="193" t="s">
        <v>231</v>
      </c>
      <c r="D1333" s="193" t="s">
        <v>302</v>
      </c>
      <c r="E1333" s="201">
        <v>20</v>
      </c>
      <c r="F1333" s="195" t="s">
        <v>293</v>
      </c>
      <c r="G1333" s="193"/>
      <c r="H1333" s="195" t="s">
        <v>294</v>
      </c>
      <c r="I1333" s="195"/>
    </row>
    <row r="1334" spans="1:9" s="198" customFormat="1" ht="48.75" customHeight="1">
      <c r="A1334" s="193" t="s">
        <v>207</v>
      </c>
      <c r="B1334" s="193" t="s">
        <v>232</v>
      </c>
      <c r="C1334" s="193" t="s">
        <v>233</v>
      </c>
      <c r="D1334" s="193" t="s">
        <v>806</v>
      </c>
      <c r="E1334" s="201">
        <v>440</v>
      </c>
      <c r="F1334" s="195" t="s">
        <v>293</v>
      </c>
      <c r="G1334" s="193"/>
      <c r="H1334" s="195" t="s">
        <v>294</v>
      </c>
      <c r="I1334" s="195"/>
    </row>
    <row r="1335" spans="1:9" s="198" customFormat="1" ht="38.25" customHeight="1">
      <c r="A1335" s="193" t="s">
        <v>813</v>
      </c>
      <c r="B1335" s="193" t="s">
        <v>234</v>
      </c>
      <c r="C1335" s="193" t="s">
        <v>235</v>
      </c>
      <c r="D1335" s="193" t="s">
        <v>816</v>
      </c>
      <c r="E1335" s="201">
        <v>560</v>
      </c>
      <c r="F1335" s="195" t="s">
        <v>293</v>
      </c>
      <c r="G1335" s="193"/>
      <c r="H1335" s="195" t="s">
        <v>294</v>
      </c>
      <c r="I1335" s="195"/>
    </row>
    <row r="1336" spans="1:9" s="198" customFormat="1" ht="55.5" customHeight="1">
      <c r="A1336" s="193" t="s">
        <v>813</v>
      </c>
      <c r="B1336" s="193" t="s">
        <v>236</v>
      </c>
      <c r="C1336" s="193" t="s">
        <v>237</v>
      </c>
      <c r="D1336" s="193" t="s">
        <v>816</v>
      </c>
      <c r="E1336" s="201">
        <v>250</v>
      </c>
      <c r="F1336" s="195" t="s">
        <v>293</v>
      </c>
      <c r="G1336" s="193"/>
      <c r="H1336" s="195" t="s">
        <v>294</v>
      </c>
      <c r="I1336" s="195"/>
    </row>
    <row r="1337" spans="1:242" s="78" customFormat="1" ht="16.5">
      <c r="A1337" s="193" t="s">
        <v>210</v>
      </c>
      <c r="B1337" s="193" t="s">
        <v>238</v>
      </c>
      <c r="C1337" s="193" t="s">
        <v>239</v>
      </c>
      <c r="D1337" s="193" t="s">
        <v>302</v>
      </c>
      <c r="E1337" s="201">
        <v>10</v>
      </c>
      <c r="F1337" s="195" t="s">
        <v>293</v>
      </c>
      <c r="G1337" s="193"/>
      <c r="H1337" s="195" t="s">
        <v>294</v>
      </c>
      <c r="I1337" s="195"/>
      <c r="J1337" s="77"/>
      <c r="K1337" s="77"/>
      <c r="L1337" s="77"/>
      <c r="M1337" s="77"/>
      <c r="N1337" s="77"/>
      <c r="O1337" s="77"/>
      <c r="P1337" s="77"/>
      <c r="Q1337" s="77"/>
      <c r="R1337" s="77"/>
      <c r="S1337" s="77"/>
      <c r="T1337" s="77"/>
      <c r="U1337" s="77"/>
      <c r="V1337" s="77"/>
      <c r="W1337" s="77"/>
      <c r="X1337" s="77"/>
      <c r="Y1337" s="77"/>
      <c r="Z1337" s="77"/>
      <c r="AA1337" s="77"/>
      <c r="AB1337" s="77"/>
      <c r="AC1337" s="77"/>
      <c r="AD1337" s="77"/>
      <c r="AE1337" s="77"/>
      <c r="AF1337" s="77"/>
      <c r="AG1337" s="77"/>
      <c r="AH1337" s="77"/>
      <c r="AI1337" s="77"/>
      <c r="AJ1337" s="77"/>
      <c r="AK1337" s="77"/>
      <c r="AL1337" s="77"/>
      <c r="AM1337" s="77"/>
      <c r="AN1337" s="77"/>
      <c r="AO1337" s="77"/>
      <c r="AP1337" s="77"/>
      <c r="AQ1337" s="77"/>
      <c r="AR1337" s="77"/>
      <c r="AS1337" s="77"/>
      <c r="AT1337" s="77"/>
      <c r="AU1337" s="77"/>
      <c r="AV1337" s="77"/>
      <c r="AW1337" s="77"/>
      <c r="AX1337" s="77"/>
      <c r="AY1337" s="77"/>
      <c r="AZ1337" s="77"/>
      <c r="BA1337" s="77"/>
      <c r="BB1337" s="77"/>
      <c r="BC1337" s="77"/>
      <c r="BD1337" s="77"/>
      <c r="BE1337" s="77"/>
      <c r="BF1337" s="77"/>
      <c r="BG1337" s="77"/>
      <c r="BH1337" s="77"/>
      <c r="BI1337" s="77"/>
      <c r="BJ1337" s="77"/>
      <c r="BK1337" s="77"/>
      <c r="BL1337" s="77"/>
      <c r="BM1337" s="77"/>
      <c r="BN1337" s="77"/>
      <c r="BO1337" s="77"/>
      <c r="BP1337" s="77"/>
      <c r="BQ1337" s="77"/>
      <c r="BR1337" s="77"/>
      <c r="BS1337" s="77"/>
      <c r="BT1337" s="77"/>
      <c r="BU1337" s="77"/>
      <c r="BV1337" s="77"/>
      <c r="BW1337" s="77"/>
      <c r="BX1337" s="77"/>
      <c r="BY1337" s="77"/>
      <c r="BZ1337" s="77"/>
      <c r="CA1337" s="77"/>
      <c r="CB1337" s="77"/>
      <c r="CC1337" s="77"/>
      <c r="CD1337" s="77"/>
      <c r="CE1337" s="77"/>
      <c r="CF1337" s="77"/>
      <c r="CG1337" s="77"/>
      <c r="CH1337" s="77"/>
      <c r="CI1337" s="77"/>
      <c r="CJ1337" s="77"/>
      <c r="CK1337" s="77"/>
      <c r="CL1337" s="77"/>
      <c r="CM1337" s="77"/>
      <c r="CN1337" s="77"/>
      <c r="CO1337" s="77"/>
      <c r="CP1337" s="77"/>
      <c r="CQ1337" s="77"/>
      <c r="CR1337" s="77"/>
      <c r="CS1337" s="77"/>
      <c r="CT1337" s="77"/>
      <c r="CU1337" s="77"/>
      <c r="CV1337" s="77"/>
      <c r="CW1337" s="77"/>
      <c r="CX1337" s="77"/>
      <c r="CY1337" s="77"/>
      <c r="CZ1337" s="77"/>
      <c r="DA1337" s="77"/>
      <c r="DB1337" s="77"/>
      <c r="DC1337" s="77"/>
      <c r="DD1337" s="77"/>
      <c r="DE1337" s="77"/>
      <c r="DF1337" s="77"/>
      <c r="DG1337" s="77"/>
      <c r="DH1337" s="77"/>
      <c r="DI1337" s="77"/>
      <c r="DJ1337" s="77"/>
      <c r="DK1337" s="77"/>
      <c r="DL1337" s="77"/>
      <c r="DM1337" s="77"/>
      <c r="DN1337" s="77"/>
      <c r="DO1337" s="77"/>
      <c r="DP1337" s="77"/>
      <c r="DQ1337" s="77"/>
      <c r="DR1337" s="77"/>
      <c r="DS1337" s="77"/>
      <c r="DT1337" s="77"/>
      <c r="DU1337" s="77"/>
      <c r="DV1337" s="77"/>
      <c r="DW1337" s="77"/>
      <c r="DX1337" s="77"/>
      <c r="DY1337" s="77"/>
      <c r="DZ1337" s="77"/>
      <c r="EA1337" s="77"/>
      <c r="EB1337" s="77"/>
      <c r="EC1337" s="77"/>
      <c r="ED1337" s="77"/>
      <c r="EE1337" s="77"/>
      <c r="EF1337" s="77"/>
      <c r="EG1337" s="77"/>
      <c r="EH1337" s="77"/>
      <c r="EI1337" s="77"/>
      <c r="EJ1337" s="77"/>
      <c r="EK1337" s="77"/>
      <c r="EL1337" s="77"/>
      <c r="EM1337" s="77"/>
      <c r="EN1337" s="77"/>
      <c r="EO1337" s="77"/>
      <c r="EP1337" s="77"/>
      <c r="EQ1337" s="77"/>
      <c r="ER1337" s="77"/>
      <c r="ES1337" s="77"/>
      <c r="ET1337" s="77"/>
      <c r="EU1337" s="77"/>
      <c r="EV1337" s="77"/>
      <c r="EW1337" s="77"/>
      <c r="EX1337" s="77"/>
      <c r="EY1337" s="77"/>
      <c r="EZ1337" s="77"/>
      <c r="FA1337" s="77"/>
      <c r="FB1337" s="77"/>
      <c r="FC1337" s="77"/>
      <c r="FD1337" s="77"/>
      <c r="FE1337" s="77"/>
      <c r="FF1337" s="77"/>
      <c r="FG1337" s="77"/>
      <c r="FH1337" s="77"/>
      <c r="FI1337" s="77"/>
      <c r="FJ1337" s="77"/>
      <c r="FK1337" s="77"/>
      <c r="FL1337" s="77"/>
      <c r="FM1337" s="77"/>
      <c r="FN1337" s="77"/>
      <c r="FO1337" s="77"/>
      <c r="FP1337" s="77"/>
      <c r="FQ1337" s="77"/>
      <c r="FR1337" s="77"/>
      <c r="FS1337" s="77"/>
      <c r="FT1337" s="77"/>
      <c r="FU1337" s="77"/>
      <c r="FV1337" s="77"/>
      <c r="FW1337" s="77"/>
      <c r="FX1337" s="77"/>
      <c r="FY1337" s="77"/>
      <c r="FZ1337" s="77"/>
      <c r="GA1337" s="77"/>
      <c r="GB1337" s="77"/>
      <c r="GC1337" s="77"/>
      <c r="GD1337" s="77"/>
      <c r="GE1337" s="77"/>
      <c r="GF1337" s="77"/>
      <c r="GG1337" s="77"/>
      <c r="GH1337" s="77"/>
      <c r="GI1337" s="77"/>
      <c r="GJ1337" s="77"/>
      <c r="GK1337" s="77"/>
      <c r="GL1337" s="77"/>
      <c r="GM1337" s="77"/>
      <c r="GN1337" s="77"/>
      <c r="GO1337" s="77"/>
      <c r="GP1337" s="77"/>
      <c r="GQ1337" s="77"/>
      <c r="GR1337" s="77"/>
      <c r="GS1337" s="77"/>
      <c r="GT1337" s="77"/>
      <c r="GU1337" s="77"/>
      <c r="GV1337" s="77"/>
      <c r="GW1337" s="77"/>
      <c r="GX1337" s="77"/>
      <c r="GY1337" s="77"/>
      <c r="GZ1337" s="77"/>
      <c r="HA1337" s="77"/>
      <c r="HB1337" s="77"/>
      <c r="HC1337" s="77"/>
      <c r="HD1337" s="77"/>
      <c r="HE1337" s="77"/>
      <c r="HF1337" s="77"/>
      <c r="HG1337" s="77"/>
      <c r="HH1337" s="77"/>
      <c r="HI1337" s="77"/>
      <c r="HJ1337" s="77"/>
      <c r="HK1337" s="77"/>
      <c r="HL1337" s="77"/>
      <c r="HM1337" s="77"/>
      <c r="HN1337" s="77"/>
      <c r="HO1337" s="77"/>
      <c r="HP1337" s="77"/>
      <c r="HQ1337" s="77"/>
      <c r="HR1337" s="77"/>
      <c r="HS1337" s="77"/>
      <c r="HT1337" s="77"/>
      <c r="HU1337" s="77"/>
      <c r="HV1337" s="77"/>
      <c r="HW1337" s="77"/>
      <c r="HX1337" s="77"/>
      <c r="HY1337" s="77"/>
      <c r="HZ1337" s="77"/>
      <c r="IA1337" s="77"/>
      <c r="IB1337" s="77"/>
      <c r="IC1337" s="77"/>
      <c r="ID1337" s="77"/>
      <c r="IE1337" s="77"/>
      <c r="IF1337" s="77"/>
      <c r="IG1337" s="77"/>
      <c r="IH1337" s="77"/>
    </row>
    <row r="1338" spans="1:9" s="198" customFormat="1" ht="16.5">
      <c r="A1338" s="193" t="s">
        <v>210</v>
      </c>
      <c r="B1338" s="193" t="s">
        <v>240</v>
      </c>
      <c r="C1338" s="193" t="s">
        <v>241</v>
      </c>
      <c r="D1338" s="193" t="s">
        <v>302</v>
      </c>
      <c r="E1338" s="201">
        <v>10</v>
      </c>
      <c r="F1338" s="195" t="s">
        <v>293</v>
      </c>
      <c r="G1338" s="193"/>
      <c r="H1338" s="195" t="s">
        <v>294</v>
      </c>
      <c r="I1338" s="195"/>
    </row>
    <row r="1339" spans="1:9" s="198" customFormat="1" ht="49.5">
      <c r="A1339" s="193" t="s">
        <v>603</v>
      </c>
      <c r="B1339" s="193" t="s">
        <v>604</v>
      </c>
      <c r="C1339" s="193" t="s">
        <v>242</v>
      </c>
      <c r="D1339" s="193" t="s">
        <v>319</v>
      </c>
      <c r="E1339" s="201">
        <v>27</v>
      </c>
      <c r="F1339" s="195" t="s">
        <v>293</v>
      </c>
      <c r="G1339" s="193"/>
      <c r="H1339" s="195" t="s">
        <v>294</v>
      </c>
      <c r="I1339" s="195"/>
    </row>
    <row r="1340" spans="1:9" s="198" customFormat="1" ht="49.5">
      <c r="A1340" s="193" t="s">
        <v>813</v>
      </c>
      <c r="B1340" s="193" t="s">
        <v>243</v>
      </c>
      <c r="C1340" s="193" t="s">
        <v>244</v>
      </c>
      <c r="D1340" s="193" t="s">
        <v>816</v>
      </c>
      <c r="E1340" s="201">
        <f>147700/1000</f>
        <v>147.7</v>
      </c>
      <c r="F1340" s="195" t="s">
        <v>293</v>
      </c>
      <c r="G1340" s="193"/>
      <c r="H1340" s="195" t="s">
        <v>294</v>
      </c>
      <c r="I1340" s="195"/>
    </row>
    <row r="1341" spans="1:9" s="198" customFormat="1" ht="49.5">
      <c r="A1341" s="193" t="s">
        <v>813</v>
      </c>
      <c r="B1341" s="193" t="s">
        <v>245</v>
      </c>
      <c r="C1341" s="193" t="s">
        <v>246</v>
      </c>
      <c r="D1341" s="193" t="s">
        <v>816</v>
      </c>
      <c r="E1341" s="201">
        <v>200</v>
      </c>
      <c r="F1341" s="195" t="s">
        <v>293</v>
      </c>
      <c r="G1341" s="193"/>
      <c r="H1341" s="195" t="s">
        <v>294</v>
      </c>
      <c r="I1341" s="195"/>
    </row>
    <row r="1342" spans="1:9" s="198" customFormat="1" ht="49.5">
      <c r="A1342" s="193" t="s">
        <v>207</v>
      </c>
      <c r="B1342" s="193" t="s">
        <v>247</v>
      </c>
      <c r="C1342" s="193" t="s">
        <v>248</v>
      </c>
      <c r="D1342" s="193" t="s">
        <v>806</v>
      </c>
      <c r="E1342" s="201">
        <v>164</v>
      </c>
      <c r="F1342" s="195" t="s">
        <v>293</v>
      </c>
      <c r="G1342" s="193"/>
      <c r="H1342" s="195" t="s">
        <v>294</v>
      </c>
      <c r="I1342" s="195" t="s">
        <v>294</v>
      </c>
    </row>
    <row r="1343" spans="1:9" s="198" customFormat="1" ht="33">
      <c r="A1343" s="193" t="s">
        <v>299</v>
      </c>
      <c r="B1343" s="193" t="s">
        <v>449</v>
      </c>
      <c r="C1343" s="193" t="s">
        <v>249</v>
      </c>
      <c r="D1343" s="193" t="s">
        <v>302</v>
      </c>
      <c r="E1343" s="201">
        <v>20</v>
      </c>
      <c r="F1343" s="195" t="s">
        <v>293</v>
      </c>
      <c r="G1343" s="193"/>
      <c r="H1343" s="195" t="s">
        <v>294</v>
      </c>
      <c r="I1343" s="195"/>
    </row>
    <row r="1344" spans="1:9" s="198" customFormat="1" ht="33">
      <c r="A1344" s="193" t="s">
        <v>299</v>
      </c>
      <c r="B1344" s="193" t="s">
        <v>250</v>
      </c>
      <c r="C1344" s="193" t="s">
        <v>251</v>
      </c>
      <c r="D1344" s="193" t="s">
        <v>302</v>
      </c>
      <c r="E1344" s="201">
        <v>200</v>
      </c>
      <c r="F1344" s="195" t="s">
        <v>293</v>
      </c>
      <c r="G1344" s="193"/>
      <c r="H1344" s="195"/>
      <c r="I1344" s="195"/>
    </row>
    <row r="1345" spans="1:9" s="198" customFormat="1" ht="38.25" customHeight="1">
      <c r="A1345" s="193" t="s">
        <v>144</v>
      </c>
      <c r="B1345" s="193" t="s">
        <v>204</v>
      </c>
      <c r="C1345" s="193" t="s">
        <v>252</v>
      </c>
      <c r="D1345" s="193" t="s">
        <v>302</v>
      </c>
      <c r="E1345" s="201">
        <v>90</v>
      </c>
      <c r="F1345" s="195" t="s">
        <v>293</v>
      </c>
      <c r="G1345" s="193"/>
      <c r="H1345" s="195" t="s">
        <v>294</v>
      </c>
      <c r="I1345" s="195"/>
    </row>
    <row r="1346" spans="1:9" s="198" customFormat="1" ht="49.5">
      <c r="A1346" s="193" t="s">
        <v>813</v>
      </c>
      <c r="B1346" s="193" t="s">
        <v>253</v>
      </c>
      <c r="C1346" s="193" t="s">
        <v>254</v>
      </c>
      <c r="D1346" s="193" t="s">
        <v>816</v>
      </c>
      <c r="E1346" s="201">
        <v>300</v>
      </c>
      <c r="F1346" s="195" t="s">
        <v>293</v>
      </c>
      <c r="G1346" s="193"/>
      <c r="H1346" s="195" t="s">
        <v>294</v>
      </c>
      <c r="I1346" s="195"/>
    </row>
    <row r="1347" spans="1:9" s="198" customFormat="1" ht="33">
      <c r="A1347" s="193" t="s">
        <v>813</v>
      </c>
      <c r="B1347" s="193" t="s">
        <v>255</v>
      </c>
      <c r="C1347" s="193" t="s">
        <v>256</v>
      </c>
      <c r="D1347" s="193" t="s">
        <v>816</v>
      </c>
      <c r="E1347" s="201">
        <v>80</v>
      </c>
      <c r="F1347" s="195" t="s">
        <v>293</v>
      </c>
      <c r="G1347" s="193"/>
      <c r="H1347" s="195" t="s">
        <v>294</v>
      </c>
      <c r="I1347" s="195"/>
    </row>
    <row r="1348" spans="1:9" s="198" customFormat="1" ht="33">
      <c r="A1348" s="193" t="s">
        <v>144</v>
      </c>
      <c r="B1348" s="193" t="s">
        <v>204</v>
      </c>
      <c r="C1348" s="193" t="s">
        <v>257</v>
      </c>
      <c r="D1348" s="193" t="s">
        <v>302</v>
      </c>
      <c r="E1348" s="201">
        <v>90</v>
      </c>
      <c r="F1348" s="195" t="s">
        <v>293</v>
      </c>
      <c r="G1348" s="193"/>
      <c r="H1348" s="195" t="s">
        <v>294</v>
      </c>
      <c r="I1348" s="195"/>
    </row>
    <row r="1349" spans="1:242" s="78" customFormat="1" ht="49.5">
      <c r="A1349" s="193" t="s">
        <v>316</v>
      </c>
      <c r="B1349" s="193" t="s">
        <v>258</v>
      </c>
      <c r="C1349" s="193" t="s">
        <v>259</v>
      </c>
      <c r="D1349" s="193" t="s">
        <v>319</v>
      </c>
      <c r="E1349" s="201">
        <v>110</v>
      </c>
      <c r="F1349" s="195" t="s">
        <v>320</v>
      </c>
      <c r="G1349" s="193" t="s">
        <v>321</v>
      </c>
      <c r="H1349" s="195" t="s">
        <v>294</v>
      </c>
      <c r="I1349" s="195"/>
      <c r="J1349" s="77"/>
      <c r="K1349" s="77"/>
      <c r="L1349" s="77"/>
      <c r="M1349" s="77"/>
      <c r="N1349" s="77"/>
      <c r="O1349" s="77"/>
      <c r="P1349" s="77"/>
      <c r="Q1349" s="77"/>
      <c r="R1349" s="77"/>
      <c r="S1349" s="77"/>
      <c r="T1349" s="77"/>
      <c r="U1349" s="77"/>
      <c r="V1349" s="77"/>
      <c r="W1349" s="77"/>
      <c r="X1349" s="77"/>
      <c r="Y1349" s="77"/>
      <c r="Z1349" s="77"/>
      <c r="AA1349" s="77"/>
      <c r="AB1349" s="77"/>
      <c r="AC1349" s="77"/>
      <c r="AD1349" s="77"/>
      <c r="AE1349" s="77"/>
      <c r="AF1349" s="77"/>
      <c r="AG1349" s="77"/>
      <c r="AH1349" s="77"/>
      <c r="AI1349" s="77"/>
      <c r="AJ1349" s="77"/>
      <c r="AK1349" s="77"/>
      <c r="AL1349" s="77"/>
      <c r="AM1349" s="77"/>
      <c r="AN1349" s="77"/>
      <c r="AO1349" s="77"/>
      <c r="AP1349" s="77"/>
      <c r="AQ1349" s="77"/>
      <c r="AR1349" s="77"/>
      <c r="AS1349" s="77"/>
      <c r="AT1349" s="77"/>
      <c r="AU1349" s="77"/>
      <c r="AV1349" s="77"/>
      <c r="AW1349" s="77"/>
      <c r="AX1349" s="77"/>
      <c r="AY1349" s="77"/>
      <c r="AZ1349" s="77"/>
      <c r="BA1349" s="77"/>
      <c r="BB1349" s="77"/>
      <c r="BC1349" s="77"/>
      <c r="BD1349" s="77"/>
      <c r="BE1349" s="77"/>
      <c r="BF1349" s="77"/>
      <c r="BG1349" s="77"/>
      <c r="BH1349" s="77"/>
      <c r="BI1349" s="77"/>
      <c r="BJ1349" s="77"/>
      <c r="BK1349" s="77"/>
      <c r="BL1349" s="77"/>
      <c r="BM1349" s="77"/>
      <c r="BN1349" s="77"/>
      <c r="BO1349" s="77"/>
      <c r="BP1349" s="77"/>
      <c r="BQ1349" s="77"/>
      <c r="BR1349" s="77"/>
      <c r="BS1349" s="77"/>
      <c r="BT1349" s="77"/>
      <c r="BU1349" s="77"/>
      <c r="BV1349" s="77"/>
      <c r="BW1349" s="77"/>
      <c r="BX1349" s="77"/>
      <c r="BY1349" s="77"/>
      <c r="BZ1349" s="77"/>
      <c r="CA1349" s="77"/>
      <c r="CB1349" s="77"/>
      <c r="CC1349" s="77"/>
      <c r="CD1349" s="77"/>
      <c r="CE1349" s="77"/>
      <c r="CF1349" s="77"/>
      <c r="CG1349" s="77"/>
      <c r="CH1349" s="77"/>
      <c r="CI1349" s="77"/>
      <c r="CJ1349" s="77"/>
      <c r="CK1349" s="77"/>
      <c r="CL1349" s="77"/>
      <c r="CM1349" s="77"/>
      <c r="CN1349" s="77"/>
      <c r="CO1349" s="77"/>
      <c r="CP1349" s="77"/>
      <c r="CQ1349" s="77"/>
      <c r="CR1349" s="77"/>
      <c r="CS1349" s="77"/>
      <c r="CT1349" s="77"/>
      <c r="CU1349" s="77"/>
      <c r="CV1349" s="77"/>
      <c r="CW1349" s="77"/>
      <c r="CX1349" s="77"/>
      <c r="CY1349" s="77"/>
      <c r="CZ1349" s="77"/>
      <c r="DA1349" s="77"/>
      <c r="DB1349" s="77"/>
      <c r="DC1349" s="77"/>
      <c r="DD1349" s="77"/>
      <c r="DE1349" s="77"/>
      <c r="DF1349" s="77"/>
      <c r="DG1349" s="77"/>
      <c r="DH1349" s="77"/>
      <c r="DI1349" s="77"/>
      <c r="DJ1349" s="77"/>
      <c r="DK1349" s="77"/>
      <c r="DL1349" s="77"/>
      <c r="DM1349" s="77"/>
      <c r="DN1349" s="77"/>
      <c r="DO1349" s="77"/>
      <c r="DP1349" s="77"/>
      <c r="DQ1349" s="77"/>
      <c r="DR1349" s="77"/>
      <c r="DS1349" s="77"/>
      <c r="DT1349" s="77"/>
      <c r="DU1349" s="77"/>
      <c r="DV1349" s="77"/>
      <c r="DW1349" s="77"/>
      <c r="DX1349" s="77"/>
      <c r="DY1349" s="77"/>
      <c r="DZ1349" s="77"/>
      <c r="EA1349" s="77"/>
      <c r="EB1349" s="77"/>
      <c r="EC1349" s="77"/>
      <c r="ED1349" s="77"/>
      <c r="EE1349" s="77"/>
      <c r="EF1349" s="77"/>
      <c r="EG1349" s="77"/>
      <c r="EH1349" s="77"/>
      <c r="EI1349" s="77"/>
      <c r="EJ1349" s="77"/>
      <c r="EK1349" s="77"/>
      <c r="EL1349" s="77"/>
      <c r="EM1349" s="77"/>
      <c r="EN1349" s="77"/>
      <c r="EO1349" s="77"/>
      <c r="EP1349" s="77"/>
      <c r="EQ1349" s="77"/>
      <c r="ER1349" s="77"/>
      <c r="ES1349" s="77"/>
      <c r="ET1349" s="77"/>
      <c r="EU1349" s="77"/>
      <c r="EV1349" s="77"/>
      <c r="EW1349" s="77"/>
      <c r="EX1349" s="77"/>
      <c r="EY1349" s="77"/>
      <c r="EZ1349" s="77"/>
      <c r="FA1349" s="77"/>
      <c r="FB1349" s="77"/>
      <c r="FC1349" s="77"/>
      <c r="FD1349" s="77"/>
      <c r="FE1349" s="77"/>
      <c r="FF1349" s="77"/>
      <c r="FG1349" s="77"/>
      <c r="FH1349" s="77"/>
      <c r="FI1349" s="77"/>
      <c r="FJ1349" s="77"/>
      <c r="FK1349" s="77"/>
      <c r="FL1349" s="77"/>
      <c r="FM1349" s="77"/>
      <c r="FN1349" s="77"/>
      <c r="FO1349" s="77"/>
      <c r="FP1349" s="77"/>
      <c r="FQ1349" s="77"/>
      <c r="FR1349" s="77"/>
      <c r="FS1349" s="77"/>
      <c r="FT1349" s="77"/>
      <c r="FU1349" s="77"/>
      <c r="FV1349" s="77"/>
      <c r="FW1349" s="77"/>
      <c r="FX1349" s="77"/>
      <c r="FY1349" s="77"/>
      <c r="FZ1349" s="77"/>
      <c r="GA1349" s="77"/>
      <c r="GB1349" s="77"/>
      <c r="GC1349" s="77"/>
      <c r="GD1349" s="77"/>
      <c r="GE1349" s="77"/>
      <c r="GF1349" s="77"/>
      <c r="GG1349" s="77"/>
      <c r="GH1349" s="77"/>
      <c r="GI1349" s="77"/>
      <c r="GJ1349" s="77"/>
      <c r="GK1349" s="77"/>
      <c r="GL1349" s="77"/>
      <c r="GM1349" s="77"/>
      <c r="GN1349" s="77"/>
      <c r="GO1349" s="77"/>
      <c r="GP1349" s="77"/>
      <c r="GQ1349" s="77"/>
      <c r="GR1349" s="77"/>
      <c r="GS1349" s="77"/>
      <c r="GT1349" s="77"/>
      <c r="GU1349" s="77"/>
      <c r="GV1349" s="77"/>
      <c r="GW1349" s="77"/>
      <c r="GX1349" s="77"/>
      <c r="GY1349" s="77"/>
      <c r="GZ1349" s="77"/>
      <c r="HA1349" s="77"/>
      <c r="HB1349" s="77"/>
      <c r="HC1349" s="77"/>
      <c r="HD1349" s="77"/>
      <c r="HE1349" s="77"/>
      <c r="HF1349" s="77"/>
      <c r="HG1349" s="77"/>
      <c r="HH1349" s="77"/>
      <c r="HI1349" s="77"/>
      <c r="HJ1349" s="77"/>
      <c r="HK1349" s="77"/>
      <c r="HL1349" s="77"/>
      <c r="HM1349" s="77"/>
      <c r="HN1349" s="77"/>
      <c r="HO1349" s="77"/>
      <c r="HP1349" s="77"/>
      <c r="HQ1349" s="77"/>
      <c r="HR1349" s="77"/>
      <c r="HS1349" s="77"/>
      <c r="HT1349" s="77"/>
      <c r="HU1349" s="77"/>
      <c r="HV1349" s="77"/>
      <c r="HW1349" s="77"/>
      <c r="HX1349" s="77"/>
      <c r="HY1349" s="77"/>
      <c r="HZ1349" s="77"/>
      <c r="IA1349" s="77"/>
      <c r="IB1349" s="77"/>
      <c r="IC1349" s="77"/>
      <c r="ID1349" s="77"/>
      <c r="IE1349" s="77"/>
      <c r="IF1349" s="77"/>
      <c r="IG1349" s="77"/>
      <c r="IH1349" s="77"/>
    </row>
    <row r="1350" spans="1:9" s="198" customFormat="1" ht="33">
      <c r="A1350" s="193" t="s">
        <v>299</v>
      </c>
      <c r="B1350" s="193" t="s">
        <v>260</v>
      </c>
      <c r="C1350" s="193" t="s">
        <v>261</v>
      </c>
      <c r="D1350" s="193" t="s">
        <v>302</v>
      </c>
      <c r="E1350" s="201">
        <v>14</v>
      </c>
      <c r="F1350" s="195" t="s">
        <v>293</v>
      </c>
      <c r="G1350" s="193"/>
      <c r="H1350" s="195" t="s">
        <v>294</v>
      </c>
      <c r="I1350" s="195"/>
    </row>
    <row r="1351" spans="1:9" s="234" customFormat="1" ht="39.75" customHeight="1">
      <c r="A1351" s="227"/>
      <c r="B1351" s="228"/>
      <c r="C1351" s="229"/>
      <c r="D1351" s="230" t="s">
        <v>262</v>
      </c>
      <c r="E1351" s="231">
        <f>194387+1672</f>
        <v>196059</v>
      </c>
      <c r="F1351" s="232"/>
      <c r="G1351" s="233"/>
      <c r="H1351" s="232"/>
      <c r="I1351" s="232"/>
    </row>
    <row r="1352" ht="19.5">
      <c r="E1352" s="235"/>
    </row>
  </sheetData>
  <mergeCells count="11">
    <mergeCell ref="H4:I4"/>
    <mergeCell ref="A1:I1"/>
    <mergeCell ref="A2:I2"/>
    <mergeCell ref="C3:D3"/>
    <mergeCell ref="A4:A5"/>
    <mergeCell ref="B4:B5"/>
    <mergeCell ref="C4:C5"/>
    <mergeCell ref="D4:D5"/>
    <mergeCell ref="E4:E5"/>
    <mergeCell ref="F4:F5"/>
    <mergeCell ref="G4:G5"/>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1997-01-14T01:50:29Z</dcterms:created>
  <dcterms:modified xsi:type="dcterms:W3CDTF">2016-02-19T05:46:30Z</dcterms:modified>
  <cp:category/>
  <cp:version/>
  <cp:contentType/>
  <cp:contentStatus/>
</cp:coreProperties>
</file>